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Burke Lab\HDX\HDX3_PKD_May2021_Leonard\To Send\"/>
    </mc:Choice>
  </mc:AlternateContent>
  <xr:revisionPtr revIDLastSave="0" documentId="13_ncr:1_{D122B1A6-47D1-4A3C-BF7A-6721A5B0DF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  <sheet name="T-TEST" sheetId="5" r:id="rId2"/>
    <sheet name="# D" sheetId="2" r:id="rId3"/>
    <sheet name="% D" sheetId="3" r:id="rId4"/>
    <sheet name="# D vs % D" sheetId="4" r:id="rId5"/>
    <sheet name="# D difference graph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2" i="6" l="1"/>
  <c r="C202" i="6"/>
  <c r="D202" i="6"/>
  <c r="B203" i="6"/>
  <c r="C203" i="6"/>
  <c r="D203" i="6"/>
  <c r="B204" i="6"/>
  <c r="C204" i="6"/>
  <c r="D204" i="6"/>
  <c r="B205" i="6"/>
  <c r="C205" i="6"/>
  <c r="D205" i="6"/>
  <c r="B206" i="6"/>
  <c r="C206" i="6"/>
  <c r="D206" i="6"/>
  <c r="O4" i="3"/>
  <c r="P4" i="3"/>
  <c r="Q4" i="3"/>
  <c r="R4" i="3"/>
  <c r="S4" i="3"/>
  <c r="T4" i="3"/>
  <c r="U4" i="3"/>
  <c r="V4" i="3"/>
  <c r="O5" i="3"/>
  <c r="P5" i="3"/>
  <c r="Q5" i="3"/>
  <c r="R5" i="3"/>
  <c r="S5" i="3"/>
  <c r="T5" i="3"/>
  <c r="U5" i="3"/>
  <c r="V5" i="3"/>
  <c r="O6" i="3"/>
  <c r="P6" i="3"/>
  <c r="Q6" i="3"/>
  <c r="R6" i="3"/>
  <c r="S6" i="3"/>
  <c r="T6" i="3"/>
  <c r="U6" i="3"/>
  <c r="V6" i="3"/>
  <c r="O7" i="3"/>
  <c r="P7" i="3"/>
  <c r="Q7" i="3"/>
  <c r="R7" i="3"/>
  <c r="S7" i="3"/>
  <c r="T7" i="3"/>
  <c r="U7" i="3"/>
  <c r="V7" i="3"/>
  <c r="O8" i="3"/>
  <c r="P8" i="3"/>
  <c r="Q8" i="3"/>
  <c r="R8" i="3"/>
  <c r="S8" i="3"/>
  <c r="T8" i="3"/>
  <c r="U8" i="3"/>
  <c r="V8" i="3"/>
  <c r="O9" i="3"/>
  <c r="P9" i="3"/>
  <c r="Q9" i="3"/>
  <c r="R9" i="3"/>
  <c r="S9" i="3"/>
  <c r="T9" i="3"/>
  <c r="U9" i="3"/>
  <c r="V9" i="3"/>
  <c r="O10" i="3"/>
  <c r="P10" i="3"/>
  <c r="Q10" i="3"/>
  <c r="R10" i="3"/>
  <c r="S10" i="3"/>
  <c r="T10" i="3"/>
  <c r="U10" i="3"/>
  <c r="V10" i="3"/>
  <c r="O11" i="3"/>
  <c r="P11" i="3"/>
  <c r="Q11" i="3"/>
  <c r="R11" i="3"/>
  <c r="S11" i="3"/>
  <c r="T11" i="3"/>
  <c r="U11" i="3"/>
  <c r="V11" i="3"/>
  <c r="O12" i="3"/>
  <c r="P12" i="3"/>
  <c r="Q12" i="3"/>
  <c r="R12" i="3"/>
  <c r="S12" i="3"/>
  <c r="T12" i="3"/>
  <c r="U12" i="3"/>
  <c r="V12" i="3"/>
  <c r="O13" i="3"/>
  <c r="P13" i="3"/>
  <c r="Q13" i="3"/>
  <c r="R13" i="3"/>
  <c r="S13" i="3"/>
  <c r="T13" i="3"/>
  <c r="U13" i="3"/>
  <c r="V13" i="3"/>
  <c r="O14" i="3"/>
  <c r="P14" i="3"/>
  <c r="Q14" i="3"/>
  <c r="R14" i="3"/>
  <c r="S14" i="3"/>
  <c r="T14" i="3"/>
  <c r="U14" i="3"/>
  <c r="V14" i="3"/>
  <c r="O15" i="3"/>
  <c r="P15" i="3"/>
  <c r="Q15" i="3"/>
  <c r="R15" i="3"/>
  <c r="S15" i="3"/>
  <c r="T15" i="3"/>
  <c r="U15" i="3"/>
  <c r="V15" i="3"/>
  <c r="O16" i="3"/>
  <c r="P16" i="3"/>
  <c r="Q16" i="3"/>
  <c r="R16" i="3"/>
  <c r="S16" i="3"/>
  <c r="T16" i="3"/>
  <c r="U16" i="3"/>
  <c r="V16" i="3"/>
  <c r="O17" i="3"/>
  <c r="P17" i="3"/>
  <c r="Q17" i="3"/>
  <c r="R17" i="3"/>
  <c r="S17" i="3"/>
  <c r="T17" i="3"/>
  <c r="U17" i="3"/>
  <c r="V17" i="3"/>
  <c r="O18" i="3"/>
  <c r="P18" i="3"/>
  <c r="Q18" i="3"/>
  <c r="R18" i="3"/>
  <c r="S18" i="3"/>
  <c r="T18" i="3"/>
  <c r="U18" i="3"/>
  <c r="V18" i="3"/>
  <c r="O19" i="3"/>
  <c r="P19" i="3"/>
  <c r="Q19" i="3"/>
  <c r="R19" i="3"/>
  <c r="S19" i="3"/>
  <c r="T19" i="3"/>
  <c r="U19" i="3"/>
  <c r="V19" i="3"/>
  <c r="O20" i="3"/>
  <c r="P20" i="3"/>
  <c r="Q20" i="3"/>
  <c r="R20" i="3"/>
  <c r="S20" i="3"/>
  <c r="T20" i="3"/>
  <c r="U20" i="3"/>
  <c r="V20" i="3"/>
  <c r="O21" i="3"/>
  <c r="P21" i="3"/>
  <c r="Q21" i="3"/>
  <c r="R21" i="3"/>
  <c r="S21" i="3"/>
  <c r="T21" i="3"/>
  <c r="U21" i="3"/>
  <c r="V21" i="3"/>
  <c r="O22" i="3"/>
  <c r="P22" i="3"/>
  <c r="Q22" i="3"/>
  <c r="R22" i="3"/>
  <c r="S22" i="3"/>
  <c r="T22" i="3"/>
  <c r="U22" i="3"/>
  <c r="V22" i="3"/>
  <c r="O23" i="3"/>
  <c r="P23" i="3"/>
  <c r="Q23" i="3"/>
  <c r="R23" i="3"/>
  <c r="S23" i="3"/>
  <c r="T23" i="3"/>
  <c r="U23" i="3"/>
  <c r="V23" i="3"/>
  <c r="O24" i="3"/>
  <c r="P24" i="3"/>
  <c r="Q24" i="3"/>
  <c r="R24" i="3"/>
  <c r="S24" i="3"/>
  <c r="T24" i="3"/>
  <c r="U24" i="3"/>
  <c r="V24" i="3"/>
  <c r="O25" i="3"/>
  <c r="P25" i="3"/>
  <c r="Q25" i="3"/>
  <c r="R25" i="3"/>
  <c r="S25" i="3"/>
  <c r="T25" i="3"/>
  <c r="U25" i="3"/>
  <c r="V25" i="3"/>
  <c r="O26" i="3"/>
  <c r="P26" i="3"/>
  <c r="Q26" i="3"/>
  <c r="R26" i="3"/>
  <c r="S26" i="3"/>
  <c r="T26" i="3"/>
  <c r="U26" i="3"/>
  <c r="V26" i="3"/>
  <c r="O27" i="3"/>
  <c r="P27" i="3"/>
  <c r="Q27" i="3"/>
  <c r="R27" i="3"/>
  <c r="S27" i="3"/>
  <c r="T27" i="3"/>
  <c r="U27" i="3"/>
  <c r="V27" i="3"/>
  <c r="O28" i="3"/>
  <c r="P28" i="3"/>
  <c r="Q28" i="3"/>
  <c r="R28" i="3"/>
  <c r="S28" i="3"/>
  <c r="T28" i="3"/>
  <c r="U28" i="3"/>
  <c r="V28" i="3"/>
  <c r="O29" i="3"/>
  <c r="P29" i="3"/>
  <c r="Q29" i="3"/>
  <c r="R29" i="3"/>
  <c r="S29" i="3"/>
  <c r="T29" i="3"/>
  <c r="U29" i="3"/>
  <c r="V29" i="3"/>
  <c r="O30" i="3"/>
  <c r="P30" i="3"/>
  <c r="Q30" i="3"/>
  <c r="R30" i="3"/>
  <c r="S30" i="3"/>
  <c r="T30" i="3"/>
  <c r="U30" i="3"/>
  <c r="V30" i="3"/>
  <c r="O31" i="3"/>
  <c r="P31" i="3"/>
  <c r="Q31" i="3"/>
  <c r="R31" i="3"/>
  <c r="S31" i="3"/>
  <c r="T31" i="3"/>
  <c r="U31" i="3"/>
  <c r="V31" i="3"/>
  <c r="O32" i="3"/>
  <c r="P32" i="3"/>
  <c r="Q32" i="3"/>
  <c r="R32" i="3"/>
  <c r="S32" i="3"/>
  <c r="T32" i="3"/>
  <c r="U32" i="3"/>
  <c r="V32" i="3"/>
  <c r="O33" i="3"/>
  <c r="P33" i="3"/>
  <c r="Q33" i="3"/>
  <c r="R33" i="3"/>
  <c r="S33" i="3"/>
  <c r="T33" i="3"/>
  <c r="U33" i="3"/>
  <c r="V33" i="3"/>
  <c r="O34" i="3"/>
  <c r="P34" i="3"/>
  <c r="Q34" i="3"/>
  <c r="R34" i="3"/>
  <c r="S34" i="3"/>
  <c r="T34" i="3"/>
  <c r="U34" i="3"/>
  <c r="V34" i="3"/>
  <c r="O35" i="3"/>
  <c r="P35" i="3"/>
  <c r="Q35" i="3"/>
  <c r="R35" i="3"/>
  <c r="S35" i="3"/>
  <c r="T35" i="3"/>
  <c r="U35" i="3"/>
  <c r="V35" i="3"/>
  <c r="O36" i="3"/>
  <c r="P36" i="3"/>
  <c r="Q36" i="3"/>
  <c r="R36" i="3"/>
  <c r="S36" i="3"/>
  <c r="T36" i="3"/>
  <c r="U36" i="3"/>
  <c r="V36" i="3"/>
  <c r="O37" i="3"/>
  <c r="P37" i="3"/>
  <c r="Q37" i="3"/>
  <c r="R37" i="3"/>
  <c r="S37" i="3"/>
  <c r="T37" i="3"/>
  <c r="U37" i="3"/>
  <c r="V37" i="3"/>
  <c r="O38" i="3"/>
  <c r="P38" i="3"/>
  <c r="Q38" i="3"/>
  <c r="R38" i="3"/>
  <c r="S38" i="3"/>
  <c r="T38" i="3"/>
  <c r="U38" i="3"/>
  <c r="V38" i="3"/>
  <c r="O39" i="3"/>
  <c r="P39" i="3"/>
  <c r="Q39" i="3"/>
  <c r="R39" i="3"/>
  <c r="S39" i="3"/>
  <c r="T39" i="3"/>
  <c r="U39" i="3"/>
  <c r="V39" i="3"/>
  <c r="O40" i="3"/>
  <c r="P40" i="3"/>
  <c r="Q40" i="3"/>
  <c r="R40" i="3"/>
  <c r="S40" i="3"/>
  <c r="T40" i="3"/>
  <c r="U40" i="3"/>
  <c r="V40" i="3"/>
  <c r="O41" i="3"/>
  <c r="P41" i="3"/>
  <c r="Q41" i="3"/>
  <c r="R41" i="3"/>
  <c r="S41" i="3"/>
  <c r="T41" i="3"/>
  <c r="U41" i="3"/>
  <c r="V41" i="3"/>
  <c r="O42" i="3"/>
  <c r="P42" i="3"/>
  <c r="Q42" i="3"/>
  <c r="R42" i="3"/>
  <c r="S42" i="3"/>
  <c r="T42" i="3"/>
  <c r="U42" i="3"/>
  <c r="V42" i="3"/>
  <c r="O43" i="3"/>
  <c r="P43" i="3"/>
  <c r="Q43" i="3"/>
  <c r="R43" i="3"/>
  <c r="S43" i="3"/>
  <c r="T43" i="3"/>
  <c r="U43" i="3"/>
  <c r="V43" i="3"/>
  <c r="O44" i="3"/>
  <c r="P44" i="3"/>
  <c r="Q44" i="3"/>
  <c r="R44" i="3"/>
  <c r="S44" i="3"/>
  <c r="T44" i="3"/>
  <c r="U44" i="3"/>
  <c r="V44" i="3"/>
  <c r="O45" i="3"/>
  <c r="P45" i="3"/>
  <c r="Q45" i="3"/>
  <c r="R45" i="3"/>
  <c r="S45" i="3"/>
  <c r="T45" i="3"/>
  <c r="U45" i="3"/>
  <c r="V45" i="3"/>
  <c r="O46" i="3"/>
  <c r="P46" i="3"/>
  <c r="Q46" i="3"/>
  <c r="R46" i="3"/>
  <c r="S46" i="3"/>
  <c r="T46" i="3"/>
  <c r="U46" i="3"/>
  <c r="V46" i="3"/>
  <c r="O47" i="3"/>
  <c r="P47" i="3"/>
  <c r="Q47" i="3"/>
  <c r="R47" i="3"/>
  <c r="S47" i="3"/>
  <c r="T47" i="3"/>
  <c r="U47" i="3"/>
  <c r="V47" i="3"/>
  <c r="O48" i="3"/>
  <c r="P48" i="3"/>
  <c r="Q48" i="3"/>
  <c r="R48" i="3"/>
  <c r="S48" i="3"/>
  <c r="T48" i="3"/>
  <c r="U48" i="3"/>
  <c r="V48" i="3"/>
  <c r="O49" i="3"/>
  <c r="P49" i="3"/>
  <c r="Q49" i="3"/>
  <c r="R49" i="3"/>
  <c r="S49" i="3"/>
  <c r="T49" i="3"/>
  <c r="U49" i="3"/>
  <c r="V49" i="3"/>
  <c r="O50" i="3"/>
  <c r="P50" i="3"/>
  <c r="Q50" i="3"/>
  <c r="R50" i="3"/>
  <c r="S50" i="3"/>
  <c r="T50" i="3"/>
  <c r="U50" i="3"/>
  <c r="V50" i="3"/>
  <c r="O51" i="3"/>
  <c r="P51" i="3"/>
  <c r="Q51" i="3"/>
  <c r="R51" i="3"/>
  <c r="S51" i="3"/>
  <c r="T51" i="3"/>
  <c r="U51" i="3"/>
  <c r="V51" i="3"/>
  <c r="O52" i="3"/>
  <c r="P52" i="3"/>
  <c r="Q52" i="3"/>
  <c r="R52" i="3"/>
  <c r="S52" i="3"/>
  <c r="T52" i="3"/>
  <c r="U52" i="3"/>
  <c r="V52" i="3"/>
  <c r="O53" i="3"/>
  <c r="P53" i="3"/>
  <c r="Q53" i="3"/>
  <c r="R53" i="3"/>
  <c r="S53" i="3"/>
  <c r="T53" i="3"/>
  <c r="U53" i="3"/>
  <c r="V53" i="3"/>
  <c r="O54" i="3"/>
  <c r="P54" i="3"/>
  <c r="Q54" i="3"/>
  <c r="R54" i="3"/>
  <c r="S54" i="3"/>
  <c r="T54" i="3"/>
  <c r="U54" i="3"/>
  <c r="V54" i="3"/>
  <c r="O55" i="3"/>
  <c r="P55" i="3"/>
  <c r="Q55" i="3"/>
  <c r="R55" i="3"/>
  <c r="S55" i="3"/>
  <c r="T55" i="3"/>
  <c r="U55" i="3"/>
  <c r="V55" i="3"/>
  <c r="O56" i="3"/>
  <c r="P56" i="3"/>
  <c r="Q56" i="3"/>
  <c r="R56" i="3"/>
  <c r="S56" i="3"/>
  <c r="T56" i="3"/>
  <c r="U56" i="3"/>
  <c r="V56" i="3"/>
  <c r="O57" i="3"/>
  <c r="P57" i="3"/>
  <c r="Q57" i="3"/>
  <c r="R57" i="3"/>
  <c r="S57" i="3"/>
  <c r="T57" i="3"/>
  <c r="U57" i="3"/>
  <c r="V57" i="3"/>
  <c r="O58" i="3"/>
  <c r="P58" i="3"/>
  <c r="Q58" i="3"/>
  <c r="R58" i="3"/>
  <c r="S58" i="3"/>
  <c r="T58" i="3"/>
  <c r="U58" i="3"/>
  <c r="V58" i="3"/>
  <c r="O59" i="3"/>
  <c r="P59" i="3"/>
  <c r="Q59" i="3"/>
  <c r="R59" i="3"/>
  <c r="S59" i="3"/>
  <c r="T59" i="3"/>
  <c r="U59" i="3"/>
  <c r="V59" i="3"/>
  <c r="O60" i="3"/>
  <c r="P60" i="3"/>
  <c r="Q60" i="3"/>
  <c r="R60" i="3"/>
  <c r="S60" i="3"/>
  <c r="T60" i="3"/>
  <c r="U60" i="3"/>
  <c r="V60" i="3"/>
  <c r="O61" i="3"/>
  <c r="P61" i="3"/>
  <c r="Q61" i="3"/>
  <c r="R61" i="3"/>
  <c r="S61" i="3"/>
  <c r="T61" i="3"/>
  <c r="U61" i="3"/>
  <c r="V61" i="3"/>
  <c r="O62" i="3"/>
  <c r="P62" i="3"/>
  <c r="Q62" i="3"/>
  <c r="R62" i="3"/>
  <c r="S62" i="3"/>
  <c r="T62" i="3"/>
  <c r="U62" i="3"/>
  <c r="V62" i="3"/>
  <c r="O63" i="3"/>
  <c r="P63" i="3"/>
  <c r="Q63" i="3"/>
  <c r="R63" i="3"/>
  <c r="S63" i="3"/>
  <c r="T63" i="3"/>
  <c r="U63" i="3"/>
  <c r="V63" i="3"/>
  <c r="O64" i="3"/>
  <c r="P64" i="3"/>
  <c r="Q64" i="3"/>
  <c r="R64" i="3"/>
  <c r="S64" i="3"/>
  <c r="T64" i="3"/>
  <c r="U64" i="3"/>
  <c r="V64" i="3"/>
  <c r="O65" i="3"/>
  <c r="P65" i="3"/>
  <c r="Q65" i="3"/>
  <c r="R65" i="3"/>
  <c r="S65" i="3"/>
  <c r="T65" i="3"/>
  <c r="U65" i="3"/>
  <c r="V65" i="3"/>
  <c r="O66" i="3"/>
  <c r="P66" i="3"/>
  <c r="Q66" i="3"/>
  <c r="R66" i="3"/>
  <c r="S66" i="3"/>
  <c r="T66" i="3"/>
  <c r="U66" i="3"/>
  <c r="V66" i="3"/>
  <c r="O67" i="3"/>
  <c r="P67" i="3"/>
  <c r="Q67" i="3"/>
  <c r="R67" i="3"/>
  <c r="S67" i="3"/>
  <c r="T67" i="3"/>
  <c r="U67" i="3"/>
  <c r="V67" i="3"/>
  <c r="O68" i="3"/>
  <c r="P68" i="3"/>
  <c r="Q68" i="3"/>
  <c r="R68" i="3"/>
  <c r="S68" i="3"/>
  <c r="T68" i="3"/>
  <c r="U68" i="3"/>
  <c r="V68" i="3"/>
  <c r="O69" i="3"/>
  <c r="P69" i="3"/>
  <c r="Q69" i="3"/>
  <c r="R69" i="3"/>
  <c r="S69" i="3"/>
  <c r="T69" i="3"/>
  <c r="U69" i="3"/>
  <c r="V69" i="3"/>
  <c r="O70" i="3"/>
  <c r="P70" i="3"/>
  <c r="Q70" i="3"/>
  <c r="R70" i="3"/>
  <c r="S70" i="3"/>
  <c r="T70" i="3"/>
  <c r="U70" i="3"/>
  <c r="V70" i="3"/>
  <c r="O71" i="3"/>
  <c r="P71" i="3"/>
  <c r="Q71" i="3"/>
  <c r="R71" i="3"/>
  <c r="S71" i="3"/>
  <c r="T71" i="3"/>
  <c r="U71" i="3"/>
  <c r="V71" i="3"/>
  <c r="O72" i="3"/>
  <c r="P72" i="3"/>
  <c r="Q72" i="3"/>
  <c r="R72" i="3"/>
  <c r="S72" i="3"/>
  <c r="T72" i="3"/>
  <c r="U72" i="3"/>
  <c r="V72" i="3"/>
  <c r="O73" i="3"/>
  <c r="P73" i="3"/>
  <c r="Q73" i="3"/>
  <c r="R73" i="3"/>
  <c r="S73" i="3"/>
  <c r="T73" i="3"/>
  <c r="U73" i="3"/>
  <c r="V73" i="3"/>
  <c r="O74" i="3"/>
  <c r="P74" i="3"/>
  <c r="Q74" i="3"/>
  <c r="R74" i="3"/>
  <c r="S74" i="3"/>
  <c r="T74" i="3"/>
  <c r="U74" i="3"/>
  <c r="V74" i="3"/>
  <c r="O75" i="3"/>
  <c r="P75" i="3"/>
  <c r="Q75" i="3"/>
  <c r="R75" i="3"/>
  <c r="S75" i="3"/>
  <c r="T75" i="3"/>
  <c r="U75" i="3"/>
  <c r="V75" i="3"/>
  <c r="O76" i="3"/>
  <c r="P76" i="3"/>
  <c r="Q76" i="3"/>
  <c r="R76" i="3"/>
  <c r="S76" i="3"/>
  <c r="T76" i="3"/>
  <c r="U76" i="3"/>
  <c r="V76" i="3"/>
  <c r="O77" i="3"/>
  <c r="P77" i="3"/>
  <c r="Q77" i="3"/>
  <c r="R77" i="3"/>
  <c r="S77" i="3"/>
  <c r="T77" i="3"/>
  <c r="U77" i="3"/>
  <c r="V77" i="3"/>
  <c r="O78" i="3"/>
  <c r="P78" i="3"/>
  <c r="Q78" i="3"/>
  <c r="R78" i="3"/>
  <c r="S78" i="3"/>
  <c r="T78" i="3"/>
  <c r="U78" i="3"/>
  <c r="V78" i="3"/>
  <c r="O79" i="3"/>
  <c r="P79" i="3"/>
  <c r="Q79" i="3"/>
  <c r="R79" i="3"/>
  <c r="S79" i="3"/>
  <c r="T79" i="3"/>
  <c r="U79" i="3"/>
  <c r="V79" i="3"/>
  <c r="O80" i="3"/>
  <c r="P80" i="3"/>
  <c r="Q80" i="3"/>
  <c r="R80" i="3"/>
  <c r="S80" i="3"/>
  <c r="T80" i="3"/>
  <c r="U80" i="3"/>
  <c r="V80" i="3"/>
  <c r="O81" i="3"/>
  <c r="P81" i="3"/>
  <c r="Q81" i="3"/>
  <c r="R81" i="3"/>
  <c r="S81" i="3"/>
  <c r="T81" i="3"/>
  <c r="U81" i="3"/>
  <c r="V81" i="3"/>
  <c r="O82" i="3"/>
  <c r="P82" i="3"/>
  <c r="Q82" i="3"/>
  <c r="R82" i="3"/>
  <c r="S82" i="3"/>
  <c r="T82" i="3"/>
  <c r="U82" i="3"/>
  <c r="V82" i="3"/>
  <c r="O83" i="3"/>
  <c r="P83" i="3"/>
  <c r="Q83" i="3"/>
  <c r="R83" i="3"/>
  <c r="S83" i="3"/>
  <c r="T83" i="3"/>
  <c r="U83" i="3"/>
  <c r="V83" i="3"/>
  <c r="O84" i="3"/>
  <c r="P84" i="3"/>
  <c r="Q84" i="3"/>
  <c r="R84" i="3"/>
  <c r="S84" i="3"/>
  <c r="T84" i="3"/>
  <c r="U84" i="3"/>
  <c r="V84" i="3"/>
  <c r="O85" i="3"/>
  <c r="P85" i="3"/>
  <c r="Q85" i="3"/>
  <c r="R85" i="3"/>
  <c r="S85" i="3"/>
  <c r="T85" i="3"/>
  <c r="U85" i="3"/>
  <c r="V85" i="3"/>
  <c r="O86" i="3"/>
  <c r="P86" i="3"/>
  <c r="Q86" i="3"/>
  <c r="R86" i="3"/>
  <c r="S86" i="3"/>
  <c r="T86" i="3"/>
  <c r="U86" i="3"/>
  <c r="V86" i="3"/>
  <c r="O87" i="3"/>
  <c r="P87" i="3"/>
  <c r="Q87" i="3"/>
  <c r="R87" i="3"/>
  <c r="S87" i="3"/>
  <c r="T87" i="3"/>
  <c r="U87" i="3"/>
  <c r="V87" i="3"/>
  <c r="O88" i="3"/>
  <c r="P88" i="3"/>
  <c r="Q88" i="3"/>
  <c r="R88" i="3"/>
  <c r="S88" i="3"/>
  <c r="T88" i="3"/>
  <c r="U88" i="3"/>
  <c r="V88" i="3"/>
  <c r="O89" i="3"/>
  <c r="P89" i="3"/>
  <c r="Q89" i="3"/>
  <c r="R89" i="3"/>
  <c r="S89" i="3"/>
  <c r="T89" i="3"/>
  <c r="U89" i="3"/>
  <c r="V89" i="3"/>
  <c r="O90" i="3"/>
  <c r="P90" i="3"/>
  <c r="Q90" i="3"/>
  <c r="R90" i="3"/>
  <c r="S90" i="3"/>
  <c r="T90" i="3"/>
  <c r="U90" i="3"/>
  <c r="V90" i="3"/>
  <c r="O91" i="3"/>
  <c r="P91" i="3"/>
  <c r="Q91" i="3"/>
  <c r="R91" i="3"/>
  <c r="S91" i="3"/>
  <c r="T91" i="3"/>
  <c r="U91" i="3"/>
  <c r="V91" i="3"/>
  <c r="O92" i="3"/>
  <c r="P92" i="3"/>
  <c r="Q92" i="3"/>
  <c r="R92" i="3"/>
  <c r="S92" i="3"/>
  <c r="T92" i="3"/>
  <c r="U92" i="3"/>
  <c r="V92" i="3"/>
  <c r="O93" i="3"/>
  <c r="P93" i="3"/>
  <c r="Q93" i="3"/>
  <c r="R93" i="3"/>
  <c r="S93" i="3"/>
  <c r="T93" i="3"/>
  <c r="U93" i="3"/>
  <c r="V93" i="3"/>
  <c r="O94" i="3"/>
  <c r="P94" i="3"/>
  <c r="Q94" i="3"/>
  <c r="R94" i="3"/>
  <c r="S94" i="3"/>
  <c r="T94" i="3"/>
  <c r="U94" i="3"/>
  <c r="V94" i="3"/>
  <c r="O95" i="3"/>
  <c r="P95" i="3"/>
  <c r="Q95" i="3"/>
  <c r="R95" i="3"/>
  <c r="S95" i="3"/>
  <c r="T95" i="3"/>
  <c r="U95" i="3"/>
  <c r="V95" i="3"/>
  <c r="O96" i="3"/>
  <c r="P96" i="3"/>
  <c r="Q96" i="3"/>
  <c r="R96" i="3"/>
  <c r="S96" i="3"/>
  <c r="T96" i="3"/>
  <c r="U96" i="3"/>
  <c r="V96" i="3"/>
  <c r="O97" i="3"/>
  <c r="P97" i="3"/>
  <c r="Q97" i="3"/>
  <c r="R97" i="3"/>
  <c r="S97" i="3"/>
  <c r="T97" i="3"/>
  <c r="U97" i="3"/>
  <c r="V97" i="3"/>
  <c r="O98" i="3"/>
  <c r="P98" i="3"/>
  <c r="Q98" i="3"/>
  <c r="R98" i="3"/>
  <c r="S98" i="3"/>
  <c r="T98" i="3"/>
  <c r="U98" i="3"/>
  <c r="V98" i="3"/>
  <c r="O99" i="3"/>
  <c r="P99" i="3"/>
  <c r="Q99" i="3"/>
  <c r="R99" i="3"/>
  <c r="S99" i="3"/>
  <c r="T99" i="3"/>
  <c r="U99" i="3"/>
  <c r="V99" i="3"/>
  <c r="O100" i="3"/>
  <c r="P100" i="3"/>
  <c r="Q100" i="3"/>
  <c r="R100" i="3"/>
  <c r="S100" i="3"/>
  <c r="T100" i="3"/>
  <c r="U100" i="3"/>
  <c r="V100" i="3"/>
  <c r="O101" i="3"/>
  <c r="P101" i="3"/>
  <c r="Q101" i="3"/>
  <c r="R101" i="3"/>
  <c r="S101" i="3"/>
  <c r="T101" i="3"/>
  <c r="U101" i="3"/>
  <c r="V101" i="3"/>
  <c r="O102" i="3"/>
  <c r="P102" i="3"/>
  <c r="Q102" i="3"/>
  <c r="R102" i="3"/>
  <c r="S102" i="3"/>
  <c r="T102" i="3"/>
  <c r="U102" i="3"/>
  <c r="V102" i="3"/>
  <c r="O103" i="3"/>
  <c r="P103" i="3"/>
  <c r="Q103" i="3"/>
  <c r="R103" i="3"/>
  <c r="S103" i="3"/>
  <c r="T103" i="3"/>
  <c r="U103" i="3"/>
  <c r="V103" i="3"/>
  <c r="O104" i="3"/>
  <c r="P104" i="3"/>
  <c r="Q104" i="3"/>
  <c r="R104" i="3"/>
  <c r="S104" i="3"/>
  <c r="T104" i="3"/>
  <c r="U104" i="3"/>
  <c r="V104" i="3"/>
  <c r="O105" i="3"/>
  <c r="P105" i="3"/>
  <c r="Q105" i="3"/>
  <c r="R105" i="3"/>
  <c r="S105" i="3"/>
  <c r="T105" i="3"/>
  <c r="U105" i="3"/>
  <c r="V105" i="3"/>
  <c r="O106" i="3"/>
  <c r="P106" i="3"/>
  <c r="Q106" i="3"/>
  <c r="R106" i="3"/>
  <c r="S106" i="3"/>
  <c r="T106" i="3"/>
  <c r="U106" i="3"/>
  <c r="V106" i="3"/>
  <c r="O107" i="3"/>
  <c r="P107" i="3"/>
  <c r="Q107" i="3"/>
  <c r="R107" i="3"/>
  <c r="S107" i="3"/>
  <c r="T107" i="3"/>
  <c r="U107" i="3"/>
  <c r="V107" i="3"/>
  <c r="O108" i="3"/>
  <c r="P108" i="3"/>
  <c r="Q108" i="3"/>
  <c r="R108" i="3"/>
  <c r="S108" i="3"/>
  <c r="T108" i="3"/>
  <c r="U108" i="3"/>
  <c r="V108" i="3"/>
  <c r="O109" i="3"/>
  <c r="P109" i="3"/>
  <c r="Q109" i="3"/>
  <c r="R109" i="3"/>
  <c r="S109" i="3"/>
  <c r="T109" i="3"/>
  <c r="U109" i="3"/>
  <c r="V109" i="3"/>
  <c r="O110" i="3"/>
  <c r="P110" i="3"/>
  <c r="Q110" i="3"/>
  <c r="R110" i="3"/>
  <c r="S110" i="3"/>
  <c r="T110" i="3"/>
  <c r="U110" i="3"/>
  <c r="V110" i="3"/>
  <c r="O111" i="3"/>
  <c r="P111" i="3"/>
  <c r="Q111" i="3"/>
  <c r="R111" i="3"/>
  <c r="S111" i="3"/>
  <c r="T111" i="3"/>
  <c r="U111" i="3"/>
  <c r="V111" i="3"/>
  <c r="O112" i="3"/>
  <c r="P112" i="3"/>
  <c r="Q112" i="3"/>
  <c r="R112" i="3"/>
  <c r="S112" i="3"/>
  <c r="T112" i="3"/>
  <c r="U112" i="3"/>
  <c r="V112" i="3"/>
  <c r="O113" i="3"/>
  <c r="P113" i="3"/>
  <c r="Q113" i="3"/>
  <c r="R113" i="3"/>
  <c r="S113" i="3"/>
  <c r="T113" i="3"/>
  <c r="U113" i="3"/>
  <c r="V113" i="3"/>
  <c r="O114" i="3"/>
  <c r="P114" i="3"/>
  <c r="Q114" i="3"/>
  <c r="R114" i="3"/>
  <c r="S114" i="3"/>
  <c r="T114" i="3"/>
  <c r="U114" i="3"/>
  <c r="V114" i="3"/>
  <c r="O115" i="3"/>
  <c r="P115" i="3"/>
  <c r="Q115" i="3"/>
  <c r="R115" i="3"/>
  <c r="S115" i="3"/>
  <c r="T115" i="3"/>
  <c r="U115" i="3"/>
  <c r="V115" i="3"/>
  <c r="O116" i="3"/>
  <c r="P116" i="3"/>
  <c r="Q116" i="3"/>
  <c r="R116" i="3"/>
  <c r="S116" i="3"/>
  <c r="T116" i="3"/>
  <c r="U116" i="3"/>
  <c r="V116" i="3"/>
  <c r="O117" i="3"/>
  <c r="P117" i="3"/>
  <c r="Q117" i="3"/>
  <c r="R117" i="3"/>
  <c r="S117" i="3"/>
  <c r="T117" i="3"/>
  <c r="U117" i="3"/>
  <c r="V117" i="3"/>
  <c r="O118" i="3"/>
  <c r="P118" i="3"/>
  <c r="Q118" i="3"/>
  <c r="R118" i="3"/>
  <c r="S118" i="3"/>
  <c r="T118" i="3"/>
  <c r="U118" i="3"/>
  <c r="V118" i="3"/>
  <c r="O119" i="3"/>
  <c r="P119" i="3"/>
  <c r="Q119" i="3"/>
  <c r="R119" i="3"/>
  <c r="S119" i="3"/>
  <c r="T119" i="3"/>
  <c r="U119" i="3"/>
  <c r="V119" i="3"/>
  <c r="O120" i="3"/>
  <c r="P120" i="3"/>
  <c r="Q120" i="3"/>
  <c r="R120" i="3"/>
  <c r="S120" i="3"/>
  <c r="T120" i="3"/>
  <c r="U120" i="3"/>
  <c r="V120" i="3"/>
  <c r="O121" i="3"/>
  <c r="P121" i="3"/>
  <c r="Q121" i="3"/>
  <c r="R121" i="3"/>
  <c r="S121" i="3"/>
  <c r="T121" i="3"/>
  <c r="U121" i="3"/>
  <c r="V121" i="3"/>
  <c r="O122" i="3"/>
  <c r="P122" i="3"/>
  <c r="Q122" i="3"/>
  <c r="R122" i="3"/>
  <c r="S122" i="3"/>
  <c r="T122" i="3"/>
  <c r="U122" i="3"/>
  <c r="V122" i="3"/>
  <c r="O123" i="3"/>
  <c r="P123" i="3"/>
  <c r="Q123" i="3"/>
  <c r="R123" i="3"/>
  <c r="S123" i="3"/>
  <c r="T123" i="3"/>
  <c r="U123" i="3"/>
  <c r="V123" i="3"/>
  <c r="O124" i="3"/>
  <c r="P124" i="3"/>
  <c r="Q124" i="3"/>
  <c r="R124" i="3"/>
  <c r="S124" i="3"/>
  <c r="T124" i="3"/>
  <c r="U124" i="3"/>
  <c r="V124" i="3"/>
  <c r="O125" i="3"/>
  <c r="P125" i="3"/>
  <c r="Q125" i="3"/>
  <c r="R125" i="3"/>
  <c r="S125" i="3"/>
  <c r="T125" i="3"/>
  <c r="U125" i="3"/>
  <c r="V125" i="3"/>
  <c r="O126" i="3"/>
  <c r="P126" i="3"/>
  <c r="Q126" i="3"/>
  <c r="R126" i="3"/>
  <c r="S126" i="3"/>
  <c r="T126" i="3"/>
  <c r="U126" i="3"/>
  <c r="V126" i="3"/>
  <c r="O127" i="3"/>
  <c r="P127" i="3"/>
  <c r="Q127" i="3"/>
  <c r="R127" i="3"/>
  <c r="S127" i="3"/>
  <c r="T127" i="3"/>
  <c r="U127" i="3"/>
  <c r="V127" i="3"/>
  <c r="O128" i="3"/>
  <c r="P128" i="3"/>
  <c r="Q128" i="3"/>
  <c r="R128" i="3"/>
  <c r="S128" i="3"/>
  <c r="T128" i="3"/>
  <c r="U128" i="3"/>
  <c r="V128" i="3"/>
  <c r="O129" i="3"/>
  <c r="P129" i="3"/>
  <c r="Q129" i="3"/>
  <c r="R129" i="3"/>
  <c r="S129" i="3"/>
  <c r="T129" i="3"/>
  <c r="U129" i="3"/>
  <c r="V129" i="3"/>
  <c r="O130" i="3"/>
  <c r="P130" i="3"/>
  <c r="Q130" i="3"/>
  <c r="R130" i="3"/>
  <c r="S130" i="3"/>
  <c r="T130" i="3"/>
  <c r="U130" i="3"/>
  <c r="V130" i="3"/>
  <c r="O131" i="3"/>
  <c r="P131" i="3"/>
  <c r="Q131" i="3"/>
  <c r="R131" i="3"/>
  <c r="S131" i="3"/>
  <c r="T131" i="3"/>
  <c r="U131" i="3"/>
  <c r="V131" i="3"/>
  <c r="O132" i="3"/>
  <c r="P132" i="3"/>
  <c r="Q132" i="3"/>
  <c r="R132" i="3"/>
  <c r="S132" i="3"/>
  <c r="T132" i="3"/>
  <c r="U132" i="3"/>
  <c r="V132" i="3"/>
  <c r="O133" i="3"/>
  <c r="P133" i="3"/>
  <c r="Q133" i="3"/>
  <c r="R133" i="3"/>
  <c r="S133" i="3"/>
  <c r="T133" i="3"/>
  <c r="U133" i="3"/>
  <c r="V133" i="3"/>
  <c r="O134" i="3"/>
  <c r="P134" i="3"/>
  <c r="Q134" i="3"/>
  <c r="R134" i="3"/>
  <c r="S134" i="3"/>
  <c r="T134" i="3"/>
  <c r="U134" i="3"/>
  <c r="V134" i="3"/>
  <c r="O135" i="3"/>
  <c r="P135" i="3"/>
  <c r="Q135" i="3"/>
  <c r="R135" i="3"/>
  <c r="S135" i="3"/>
  <c r="T135" i="3"/>
  <c r="U135" i="3"/>
  <c r="V135" i="3"/>
  <c r="O136" i="3"/>
  <c r="P136" i="3"/>
  <c r="Q136" i="3"/>
  <c r="R136" i="3"/>
  <c r="S136" i="3"/>
  <c r="T136" i="3"/>
  <c r="U136" i="3"/>
  <c r="V136" i="3"/>
  <c r="O137" i="3"/>
  <c r="P137" i="3"/>
  <c r="Q137" i="3"/>
  <c r="R137" i="3"/>
  <c r="S137" i="3"/>
  <c r="T137" i="3"/>
  <c r="U137" i="3"/>
  <c r="V137" i="3"/>
  <c r="O138" i="3"/>
  <c r="P138" i="3"/>
  <c r="Q138" i="3"/>
  <c r="R138" i="3"/>
  <c r="S138" i="3"/>
  <c r="T138" i="3"/>
  <c r="U138" i="3"/>
  <c r="V138" i="3"/>
  <c r="O139" i="3"/>
  <c r="P139" i="3"/>
  <c r="Q139" i="3"/>
  <c r="R139" i="3"/>
  <c r="S139" i="3"/>
  <c r="T139" i="3"/>
  <c r="U139" i="3"/>
  <c r="V139" i="3"/>
  <c r="O140" i="3"/>
  <c r="P140" i="3"/>
  <c r="Q140" i="3"/>
  <c r="R140" i="3"/>
  <c r="S140" i="3"/>
  <c r="T140" i="3"/>
  <c r="U140" i="3"/>
  <c r="V140" i="3"/>
  <c r="O141" i="3"/>
  <c r="P141" i="3"/>
  <c r="Q141" i="3"/>
  <c r="R141" i="3"/>
  <c r="S141" i="3"/>
  <c r="T141" i="3"/>
  <c r="U141" i="3"/>
  <c r="V141" i="3"/>
  <c r="O142" i="3"/>
  <c r="P142" i="3"/>
  <c r="Q142" i="3"/>
  <c r="R142" i="3"/>
  <c r="S142" i="3"/>
  <c r="T142" i="3"/>
  <c r="U142" i="3"/>
  <c r="V142" i="3"/>
  <c r="O143" i="3"/>
  <c r="P143" i="3"/>
  <c r="Q143" i="3"/>
  <c r="R143" i="3"/>
  <c r="S143" i="3"/>
  <c r="T143" i="3"/>
  <c r="U143" i="3"/>
  <c r="V143" i="3"/>
  <c r="O144" i="3"/>
  <c r="P144" i="3"/>
  <c r="Q144" i="3"/>
  <c r="R144" i="3"/>
  <c r="S144" i="3"/>
  <c r="T144" i="3"/>
  <c r="U144" i="3"/>
  <c r="V144" i="3"/>
  <c r="O145" i="3"/>
  <c r="P145" i="3"/>
  <c r="Q145" i="3"/>
  <c r="R145" i="3"/>
  <c r="S145" i="3"/>
  <c r="T145" i="3"/>
  <c r="U145" i="3"/>
  <c r="V145" i="3"/>
  <c r="O146" i="3"/>
  <c r="P146" i="3"/>
  <c r="Q146" i="3"/>
  <c r="R146" i="3"/>
  <c r="S146" i="3"/>
  <c r="T146" i="3"/>
  <c r="U146" i="3"/>
  <c r="V146" i="3"/>
  <c r="O147" i="3"/>
  <c r="P147" i="3"/>
  <c r="Q147" i="3"/>
  <c r="R147" i="3"/>
  <c r="S147" i="3"/>
  <c r="T147" i="3"/>
  <c r="U147" i="3"/>
  <c r="V147" i="3"/>
  <c r="O148" i="3"/>
  <c r="P148" i="3"/>
  <c r="Q148" i="3"/>
  <c r="R148" i="3"/>
  <c r="S148" i="3"/>
  <c r="T148" i="3"/>
  <c r="U148" i="3"/>
  <c r="V148" i="3"/>
  <c r="O149" i="3"/>
  <c r="P149" i="3"/>
  <c r="Q149" i="3"/>
  <c r="R149" i="3"/>
  <c r="S149" i="3"/>
  <c r="T149" i="3"/>
  <c r="U149" i="3"/>
  <c r="V149" i="3"/>
  <c r="O150" i="3"/>
  <c r="P150" i="3"/>
  <c r="Q150" i="3"/>
  <c r="R150" i="3"/>
  <c r="S150" i="3"/>
  <c r="T150" i="3"/>
  <c r="U150" i="3"/>
  <c r="V150" i="3"/>
  <c r="O151" i="3"/>
  <c r="P151" i="3"/>
  <c r="Q151" i="3"/>
  <c r="R151" i="3"/>
  <c r="S151" i="3"/>
  <c r="T151" i="3"/>
  <c r="U151" i="3"/>
  <c r="V151" i="3"/>
  <c r="O152" i="3"/>
  <c r="P152" i="3"/>
  <c r="Q152" i="3"/>
  <c r="R152" i="3"/>
  <c r="S152" i="3"/>
  <c r="T152" i="3"/>
  <c r="U152" i="3"/>
  <c r="V152" i="3"/>
  <c r="O153" i="3"/>
  <c r="P153" i="3"/>
  <c r="Q153" i="3"/>
  <c r="R153" i="3"/>
  <c r="S153" i="3"/>
  <c r="T153" i="3"/>
  <c r="U153" i="3"/>
  <c r="V153" i="3"/>
  <c r="O154" i="3"/>
  <c r="P154" i="3"/>
  <c r="Q154" i="3"/>
  <c r="R154" i="3"/>
  <c r="S154" i="3"/>
  <c r="T154" i="3"/>
  <c r="U154" i="3"/>
  <c r="V154" i="3"/>
  <c r="O155" i="3"/>
  <c r="P155" i="3"/>
  <c r="Q155" i="3"/>
  <c r="R155" i="3"/>
  <c r="S155" i="3"/>
  <c r="T155" i="3"/>
  <c r="U155" i="3"/>
  <c r="V155" i="3"/>
  <c r="O156" i="3"/>
  <c r="P156" i="3"/>
  <c r="Q156" i="3"/>
  <c r="R156" i="3"/>
  <c r="S156" i="3"/>
  <c r="T156" i="3"/>
  <c r="U156" i="3"/>
  <c r="V156" i="3"/>
  <c r="O157" i="3"/>
  <c r="P157" i="3"/>
  <c r="Q157" i="3"/>
  <c r="R157" i="3"/>
  <c r="S157" i="3"/>
  <c r="T157" i="3"/>
  <c r="U157" i="3"/>
  <c r="V157" i="3"/>
  <c r="O158" i="3"/>
  <c r="P158" i="3"/>
  <c r="Q158" i="3"/>
  <c r="R158" i="3"/>
  <c r="S158" i="3"/>
  <c r="T158" i="3"/>
  <c r="U158" i="3"/>
  <c r="V158" i="3"/>
  <c r="O159" i="3"/>
  <c r="P159" i="3"/>
  <c r="Q159" i="3"/>
  <c r="R159" i="3"/>
  <c r="S159" i="3"/>
  <c r="T159" i="3"/>
  <c r="U159" i="3"/>
  <c r="V159" i="3"/>
  <c r="O160" i="3"/>
  <c r="P160" i="3"/>
  <c r="Q160" i="3"/>
  <c r="R160" i="3"/>
  <c r="S160" i="3"/>
  <c r="T160" i="3"/>
  <c r="U160" i="3"/>
  <c r="V160" i="3"/>
  <c r="O161" i="3"/>
  <c r="P161" i="3"/>
  <c r="Q161" i="3"/>
  <c r="R161" i="3"/>
  <c r="S161" i="3"/>
  <c r="T161" i="3"/>
  <c r="U161" i="3"/>
  <c r="V161" i="3"/>
  <c r="O162" i="3"/>
  <c r="P162" i="3"/>
  <c r="Q162" i="3"/>
  <c r="R162" i="3"/>
  <c r="S162" i="3"/>
  <c r="T162" i="3"/>
  <c r="U162" i="3"/>
  <c r="V162" i="3"/>
  <c r="O163" i="3"/>
  <c r="P163" i="3"/>
  <c r="Q163" i="3"/>
  <c r="R163" i="3"/>
  <c r="S163" i="3"/>
  <c r="T163" i="3"/>
  <c r="U163" i="3"/>
  <c r="V163" i="3"/>
  <c r="O164" i="3"/>
  <c r="P164" i="3"/>
  <c r="Q164" i="3"/>
  <c r="R164" i="3"/>
  <c r="S164" i="3"/>
  <c r="T164" i="3"/>
  <c r="U164" i="3"/>
  <c r="V164" i="3"/>
  <c r="O165" i="3"/>
  <c r="P165" i="3"/>
  <c r="Q165" i="3"/>
  <c r="R165" i="3"/>
  <c r="S165" i="3"/>
  <c r="T165" i="3"/>
  <c r="U165" i="3"/>
  <c r="V165" i="3"/>
  <c r="O166" i="3"/>
  <c r="P166" i="3"/>
  <c r="Q166" i="3"/>
  <c r="R166" i="3"/>
  <c r="S166" i="3"/>
  <c r="T166" i="3"/>
  <c r="U166" i="3"/>
  <c r="V166" i="3"/>
  <c r="O167" i="3"/>
  <c r="P167" i="3"/>
  <c r="Q167" i="3"/>
  <c r="R167" i="3"/>
  <c r="S167" i="3"/>
  <c r="T167" i="3"/>
  <c r="U167" i="3"/>
  <c r="V167" i="3"/>
  <c r="O168" i="3"/>
  <c r="P168" i="3"/>
  <c r="Q168" i="3"/>
  <c r="R168" i="3"/>
  <c r="S168" i="3"/>
  <c r="T168" i="3"/>
  <c r="U168" i="3"/>
  <c r="V168" i="3"/>
  <c r="O169" i="3"/>
  <c r="P169" i="3"/>
  <c r="Q169" i="3"/>
  <c r="R169" i="3"/>
  <c r="S169" i="3"/>
  <c r="T169" i="3"/>
  <c r="U169" i="3"/>
  <c r="V169" i="3"/>
  <c r="O170" i="3"/>
  <c r="P170" i="3"/>
  <c r="Q170" i="3"/>
  <c r="R170" i="3"/>
  <c r="S170" i="3"/>
  <c r="T170" i="3"/>
  <c r="U170" i="3"/>
  <c r="V170" i="3"/>
  <c r="O171" i="3"/>
  <c r="P171" i="3"/>
  <c r="Q171" i="3"/>
  <c r="R171" i="3"/>
  <c r="S171" i="3"/>
  <c r="T171" i="3"/>
  <c r="U171" i="3"/>
  <c r="V171" i="3"/>
  <c r="O172" i="3"/>
  <c r="P172" i="3"/>
  <c r="Q172" i="3"/>
  <c r="R172" i="3"/>
  <c r="S172" i="3"/>
  <c r="T172" i="3"/>
  <c r="U172" i="3"/>
  <c r="V172" i="3"/>
  <c r="O173" i="3"/>
  <c r="P173" i="3"/>
  <c r="Q173" i="3"/>
  <c r="R173" i="3"/>
  <c r="S173" i="3"/>
  <c r="T173" i="3"/>
  <c r="U173" i="3"/>
  <c r="V173" i="3"/>
  <c r="O174" i="3"/>
  <c r="P174" i="3"/>
  <c r="Q174" i="3"/>
  <c r="R174" i="3"/>
  <c r="S174" i="3"/>
  <c r="T174" i="3"/>
  <c r="U174" i="3"/>
  <c r="V174" i="3"/>
  <c r="O175" i="3"/>
  <c r="P175" i="3"/>
  <c r="Q175" i="3"/>
  <c r="R175" i="3"/>
  <c r="S175" i="3"/>
  <c r="T175" i="3"/>
  <c r="U175" i="3"/>
  <c r="V175" i="3"/>
  <c r="O176" i="3"/>
  <c r="P176" i="3"/>
  <c r="Q176" i="3"/>
  <c r="R176" i="3"/>
  <c r="S176" i="3"/>
  <c r="T176" i="3"/>
  <c r="U176" i="3"/>
  <c r="V176" i="3"/>
  <c r="O177" i="3"/>
  <c r="P177" i="3"/>
  <c r="Q177" i="3"/>
  <c r="R177" i="3"/>
  <c r="S177" i="3"/>
  <c r="T177" i="3"/>
  <c r="U177" i="3"/>
  <c r="V177" i="3"/>
  <c r="O178" i="3"/>
  <c r="P178" i="3"/>
  <c r="Q178" i="3"/>
  <c r="R178" i="3"/>
  <c r="S178" i="3"/>
  <c r="T178" i="3"/>
  <c r="U178" i="3"/>
  <c r="V178" i="3"/>
  <c r="O179" i="3"/>
  <c r="P179" i="3"/>
  <c r="Q179" i="3"/>
  <c r="R179" i="3"/>
  <c r="S179" i="3"/>
  <c r="T179" i="3"/>
  <c r="U179" i="3"/>
  <c r="V179" i="3"/>
  <c r="O180" i="3"/>
  <c r="P180" i="3"/>
  <c r="Q180" i="3"/>
  <c r="R180" i="3"/>
  <c r="S180" i="3"/>
  <c r="T180" i="3"/>
  <c r="U180" i="3"/>
  <c r="V180" i="3"/>
  <c r="O181" i="3"/>
  <c r="P181" i="3"/>
  <c r="Q181" i="3"/>
  <c r="R181" i="3"/>
  <c r="S181" i="3"/>
  <c r="T181" i="3"/>
  <c r="U181" i="3"/>
  <c r="V181" i="3"/>
  <c r="O182" i="3"/>
  <c r="P182" i="3"/>
  <c r="Q182" i="3"/>
  <c r="R182" i="3"/>
  <c r="S182" i="3"/>
  <c r="T182" i="3"/>
  <c r="U182" i="3"/>
  <c r="V182" i="3"/>
  <c r="O183" i="3"/>
  <c r="P183" i="3"/>
  <c r="Q183" i="3"/>
  <c r="R183" i="3"/>
  <c r="S183" i="3"/>
  <c r="T183" i="3"/>
  <c r="U183" i="3"/>
  <c r="V183" i="3"/>
  <c r="O184" i="3"/>
  <c r="P184" i="3"/>
  <c r="Q184" i="3"/>
  <c r="R184" i="3"/>
  <c r="S184" i="3"/>
  <c r="T184" i="3"/>
  <c r="U184" i="3"/>
  <c r="V184" i="3"/>
  <c r="N4" i="2"/>
  <c r="O4" i="2"/>
  <c r="P4" i="2"/>
  <c r="Q4" i="2"/>
  <c r="R4" i="2"/>
  <c r="S4" i="2"/>
  <c r="T4" i="2"/>
  <c r="U4" i="2"/>
  <c r="N5" i="2"/>
  <c r="O5" i="2"/>
  <c r="P5" i="2"/>
  <c r="Q5" i="2"/>
  <c r="R5" i="2"/>
  <c r="S5" i="2"/>
  <c r="T5" i="2"/>
  <c r="U5" i="2"/>
  <c r="N6" i="2"/>
  <c r="O6" i="2"/>
  <c r="P6" i="2"/>
  <c r="Q6" i="2"/>
  <c r="R6" i="2"/>
  <c r="S6" i="2"/>
  <c r="T6" i="2"/>
  <c r="U6" i="2"/>
  <c r="N7" i="2"/>
  <c r="O7" i="2"/>
  <c r="P7" i="2"/>
  <c r="Q7" i="2"/>
  <c r="R7" i="2"/>
  <c r="S7" i="2"/>
  <c r="T7" i="2"/>
  <c r="U7" i="2"/>
  <c r="N8" i="2"/>
  <c r="O8" i="2"/>
  <c r="P8" i="2"/>
  <c r="Q8" i="2"/>
  <c r="R8" i="2"/>
  <c r="S8" i="2"/>
  <c r="T8" i="2"/>
  <c r="U8" i="2"/>
  <c r="N9" i="2"/>
  <c r="O9" i="2"/>
  <c r="P9" i="2"/>
  <c r="Q9" i="2"/>
  <c r="R9" i="2"/>
  <c r="S9" i="2"/>
  <c r="T9" i="2"/>
  <c r="U9" i="2"/>
  <c r="N10" i="2"/>
  <c r="O10" i="2"/>
  <c r="P10" i="2"/>
  <c r="Q10" i="2"/>
  <c r="R10" i="2"/>
  <c r="S10" i="2"/>
  <c r="T10" i="2"/>
  <c r="U10" i="2"/>
  <c r="N11" i="2"/>
  <c r="O11" i="2"/>
  <c r="P11" i="2"/>
  <c r="Q11" i="2"/>
  <c r="R11" i="2"/>
  <c r="S11" i="2"/>
  <c r="T11" i="2"/>
  <c r="U11" i="2"/>
  <c r="N12" i="2"/>
  <c r="O12" i="2"/>
  <c r="P12" i="2"/>
  <c r="Q12" i="2"/>
  <c r="R12" i="2"/>
  <c r="S12" i="2"/>
  <c r="T12" i="2"/>
  <c r="U12" i="2"/>
  <c r="N13" i="2"/>
  <c r="O13" i="2"/>
  <c r="P13" i="2"/>
  <c r="Q13" i="2"/>
  <c r="R13" i="2"/>
  <c r="S13" i="2"/>
  <c r="T13" i="2"/>
  <c r="U13" i="2"/>
  <c r="N14" i="2"/>
  <c r="O14" i="2"/>
  <c r="P14" i="2"/>
  <c r="Q14" i="2"/>
  <c r="R14" i="2"/>
  <c r="S14" i="2"/>
  <c r="T14" i="2"/>
  <c r="U14" i="2"/>
  <c r="N15" i="2"/>
  <c r="O15" i="2"/>
  <c r="P15" i="2"/>
  <c r="Q15" i="2"/>
  <c r="R15" i="2"/>
  <c r="S15" i="2"/>
  <c r="T15" i="2"/>
  <c r="U15" i="2"/>
  <c r="N16" i="2"/>
  <c r="O16" i="2"/>
  <c r="P16" i="2"/>
  <c r="Q16" i="2"/>
  <c r="R16" i="2"/>
  <c r="S16" i="2"/>
  <c r="T16" i="2"/>
  <c r="U16" i="2"/>
  <c r="N17" i="2"/>
  <c r="O17" i="2"/>
  <c r="P17" i="2"/>
  <c r="Q17" i="2"/>
  <c r="R17" i="2"/>
  <c r="S17" i="2"/>
  <c r="T17" i="2"/>
  <c r="U17" i="2"/>
  <c r="N18" i="2"/>
  <c r="O18" i="2"/>
  <c r="P18" i="2"/>
  <c r="Q18" i="2"/>
  <c r="R18" i="2"/>
  <c r="S18" i="2"/>
  <c r="T18" i="2"/>
  <c r="U18" i="2"/>
  <c r="N19" i="2"/>
  <c r="O19" i="2"/>
  <c r="P19" i="2"/>
  <c r="Q19" i="2"/>
  <c r="R19" i="2"/>
  <c r="S19" i="2"/>
  <c r="T19" i="2"/>
  <c r="U19" i="2"/>
  <c r="N20" i="2"/>
  <c r="O20" i="2"/>
  <c r="P20" i="2"/>
  <c r="Q20" i="2"/>
  <c r="R20" i="2"/>
  <c r="S20" i="2"/>
  <c r="T20" i="2"/>
  <c r="U20" i="2"/>
  <c r="N21" i="2"/>
  <c r="O21" i="2"/>
  <c r="P21" i="2"/>
  <c r="Q21" i="2"/>
  <c r="R21" i="2"/>
  <c r="S21" i="2"/>
  <c r="T21" i="2"/>
  <c r="U21" i="2"/>
  <c r="N22" i="2"/>
  <c r="O22" i="2"/>
  <c r="P22" i="2"/>
  <c r="Q22" i="2"/>
  <c r="R22" i="2"/>
  <c r="S22" i="2"/>
  <c r="T22" i="2"/>
  <c r="U22" i="2"/>
  <c r="N23" i="2"/>
  <c r="O23" i="2"/>
  <c r="P23" i="2"/>
  <c r="Q23" i="2"/>
  <c r="R23" i="2"/>
  <c r="S23" i="2"/>
  <c r="T23" i="2"/>
  <c r="U23" i="2"/>
  <c r="N24" i="2"/>
  <c r="O24" i="2"/>
  <c r="P24" i="2"/>
  <c r="Q24" i="2"/>
  <c r="R24" i="2"/>
  <c r="S24" i="2"/>
  <c r="T24" i="2"/>
  <c r="U24" i="2"/>
  <c r="N25" i="2"/>
  <c r="O25" i="2"/>
  <c r="P25" i="2"/>
  <c r="Q25" i="2"/>
  <c r="R25" i="2"/>
  <c r="S25" i="2"/>
  <c r="T25" i="2"/>
  <c r="U25" i="2"/>
  <c r="N26" i="2"/>
  <c r="O26" i="2"/>
  <c r="P26" i="2"/>
  <c r="Q26" i="2"/>
  <c r="R26" i="2"/>
  <c r="S26" i="2"/>
  <c r="T26" i="2"/>
  <c r="U26" i="2"/>
  <c r="N27" i="2"/>
  <c r="O27" i="2"/>
  <c r="P27" i="2"/>
  <c r="Q27" i="2"/>
  <c r="R27" i="2"/>
  <c r="S27" i="2"/>
  <c r="T27" i="2"/>
  <c r="U27" i="2"/>
  <c r="N28" i="2"/>
  <c r="O28" i="2"/>
  <c r="P28" i="2"/>
  <c r="Q28" i="2"/>
  <c r="R28" i="2"/>
  <c r="S28" i="2"/>
  <c r="T28" i="2"/>
  <c r="U28" i="2"/>
  <c r="N29" i="2"/>
  <c r="O29" i="2"/>
  <c r="P29" i="2"/>
  <c r="Q29" i="2"/>
  <c r="R29" i="2"/>
  <c r="S29" i="2"/>
  <c r="T29" i="2"/>
  <c r="U29" i="2"/>
  <c r="N30" i="2"/>
  <c r="O30" i="2"/>
  <c r="P30" i="2"/>
  <c r="Q30" i="2"/>
  <c r="R30" i="2"/>
  <c r="S30" i="2"/>
  <c r="T30" i="2"/>
  <c r="U30" i="2"/>
  <c r="N31" i="2"/>
  <c r="O31" i="2"/>
  <c r="P31" i="2"/>
  <c r="Q31" i="2"/>
  <c r="R31" i="2"/>
  <c r="S31" i="2"/>
  <c r="T31" i="2"/>
  <c r="U31" i="2"/>
  <c r="N32" i="2"/>
  <c r="O32" i="2"/>
  <c r="P32" i="2"/>
  <c r="Q32" i="2"/>
  <c r="R32" i="2"/>
  <c r="S32" i="2"/>
  <c r="T32" i="2"/>
  <c r="U32" i="2"/>
  <c r="N33" i="2"/>
  <c r="O33" i="2"/>
  <c r="P33" i="2"/>
  <c r="Q33" i="2"/>
  <c r="R33" i="2"/>
  <c r="S33" i="2"/>
  <c r="T33" i="2"/>
  <c r="U33" i="2"/>
  <c r="N34" i="2"/>
  <c r="O34" i="2"/>
  <c r="P34" i="2"/>
  <c r="Q34" i="2"/>
  <c r="R34" i="2"/>
  <c r="S34" i="2"/>
  <c r="T34" i="2"/>
  <c r="U34" i="2"/>
  <c r="N35" i="2"/>
  <c r="O35" i="2"/>
  <c r="P35" i="2"/>
  <c r="Q35" i="2"/>
  <c r="R35" i="2"/>
  <c r="S35" i="2"/>
  <c r="T35" i="2"/>
  <c r="U35" i="2"/>
  <c r="N36" i="2"/>
  <c r="O36" i="2"/>
  <c r="P36" i="2"/>
  <c r="Q36" i="2"/>
  <c r="R36" i="2"/>
  <c r="S36" i="2"/>
  <c r="T36" i="2"/>
  <c r="U36" i="2"/>
  <c r="N37" i="2"/>
  <c r="O37" i="2"/>
  <c r="P37" i="2"/>
  <c r="Q37" i="2"/>
  <c r="R37" i="2"/>
  <c r="S37" i="2"/>
  <c r="T37" i="2"/>
  <c r="U37" i="2"/>
  <c r="N38" i="2"/>
  <c r="O38" i="2"/>
  <c r="P38" i="2"/>
  <c r="Q38" i="2"/>
  <c r="R38" i="2"/>
  <c r="S38" i="2"/>
  <c r="T38" i="2"/>
  <c r="U38" i="2"/>
  <c r="N39" i="2"/>
  <c r="O39" i="2"/>
  <c r="P39" i="2"/>
  <c r="Q39" i="2"/>
  <c r="R39" i="2"/>
  <c r="S39" i="2"/>
  <c r="T39" i="2"/>
  <c r="U39" i="2"/>
  <c r="N40" i="2"/>
  <c r="O40" i="2"/>
  <c r="P40" i="2"/>
  <c r="Q40" i="2"/>
  <c r="R40" i="2"/>
  <c r="S40" i="2"/>
  <c r="T40" i="2"/>
  <c r="U40" i="2"/>
  <c r="N41" i="2"/>
  <c r="O41" i="2"/>
  <c r="P41" i="2"/>
  <c r="Q41" i="2"/>
  <c r="R41" i="2"/>
  <c r="S41" i="2"/>
  <c r="T41" i="2"/>
  <c r="U41" i="2"/>
  <c r="N42" i="2"/>
  <c r="O42" i="2"/>
  <c r="P42" i="2"/>
  <c r="Q42" i="2"/>
  <c r="R42" i="2"/>
  <c r="S42" i="2"/>
  <c r="T42" i="2"/>
  <c r="U42" i="2"/>
  <c r="N43" i="2"/>
  <c r="O43" i="2"/>
  <c r="P43" i="2"/>
  <c r="Q43" i="2"/>
  <c r="R43" i="2"/>
  <c r="S43" i="2"/>
  <c r="T43" i="2"/>
  <c r="U43" i="2"/>
  <c r="N44" i="2"/>
  <c r="O44" i="2"/>
  <c r="P44" i="2"/>
  <c r="Q44" i="2"/>
  <c r="R44" i="2"/>
  <c r="S44" i="2"/>
  <c r="T44" i="2"/>
  <c r="U44" i="2"/>
  <c r="N45" i="2"/>
  <c r="O45" i="2"/>
  <c r="P45" i="2"/>
  <c r="Q45" i="2"/>
  <c r="R45" i="2"/>
  <c r="S45" i="2"/>
  <c r="T45" i="2"/>
  <c r="U45" i="2"/>
  <c r="N46" i="2"/>
  <c r="O46" i="2"/>
  <c r="P46" i="2"/>
  <c r="Q46" i="2"/>
  <c r="R46" i="2"/>
  <c r="S46" i="2"/>
  <c r="T46" i="2"/>
  <c r="U46" i="2"/>
  <c r="N47" i="2"/>
  <c r="O47" i="2"/>
  <c r="P47" i="2"/>
  <c r="Q47" i="2"/>
  <c r="R47" i="2"/>
  <c r="S47" i="2"/>
  <c r="T47" i="2"/>
  <c r="U47" i="2"/>
  <c r="N48" i="2"/>
  <c r="O48" i="2"/>
  <c r="P48" i="2"/>
  <c r="Q48" i="2"/>
  <c r="R48" i="2"/>
  <c r="S48" i="2"/>
  <c r="T48" i="2"/>
  <c r="U48" i="2"/>
  <c r="N49" i="2"/>
  <c r="O49" i="2"/>
  <c r="P49" i="2"/>
  <c r="Q49" i="2"/>
  <c r="R49" i="2"/>
  <c r="S49" i="2"/>
  <c r="T49" i="2"/>
  <c r="U49" i="2"/>
  <c r="N50" i="2"/>
  <c r="O50" i="2"/>
  <c r="P50" i="2"/>
  <c r="Q50" i="2"/>
  <c r="R50" i="2"/>
  <c r="S50" i="2"/>
  <c r="T50" i="2"/>
  <c r="U50" i="2"/>
  <c r="N51" i="2"/>
  <c r="O51" i="2"/>
  <c r="P51" i="2"/>
  <c r="Q51" i="2"/>
  <c r="R51" i="2"/>
  <c r="S51" i="2"/>
  <c r="T51" i="2"/>
  <c r="U51" i="2"/>
  <c r="N52" i="2"/>
  <c r="O52" i="2"/>
  <c r="P52" i="2"/>
  <c r="Q52" i="2"/>
  <c r="R52" i="2"/>
  <c r="S52" i="2"/>
  <c r="T52" i="2"/>
  <c r="U52" i="2"/>
  <c r="N53" i="2"/>
  <c r="O53" i="2"/>
  <c r="P53" i="2"/>
  <c r="Q53" i="2"/>
  <c r="R53" i="2"/>
  <c r="S53" i="2"/>
  <c r="T53" i="2"/>
  <c r="U53" i="2"/>
  <c r="N54" i="2"/>
  <c r="O54" i="2"/>
  <c r="P54" i="2"/>
  <c r="Q54" i="2"/>
  <c r="R54" i="2"/>
  <c r="S54" i="2"/>
  <c r="T54" i="2"/>
  <c r="U54" i="2"/>
  <c r="N55" i="2"/>
  <c r="O55" i="2"/>
  <c r="P55" i="2"/>
  <c r="Q55" i="2"/>
  <c r="R55" i="2"/>
  <c r="S55" i="2"/>
  <c r="T55" i="2"/>
  <c r="U55" i="2"/>
  <c r="N56" i="2"/>
  <c r="O56" i="2"/>
  <c r="P56" i="2"/>
  <c r="Q56" i="2"/>
  <c r="R56" i="2"/>
  <c r="S56" i="2"/>
  <c r="T56" i="2"/>
  <c r="U56" i="2"/>
  <c r="N57" i="2"/>
  <c r="O57" i="2"/>
  <c r="P57" i="2"/>
  <c r="Q57" i="2"/>
  <c r="R57" i="2"/>
  <c r="S57" i="2"/>
  <c r="T57" i="2"/>
  <c r="U57" i="2"/>
  <c r="N58" i="2"/>
  <c r="O58" i="2"/>
  <c r="P58" i="2"/>
  <c r="Q58" i="2"/>
  <c r="R58" i="2"/>
  <c r="S58" i="2"/>
  <c r="T58" i="2"/>
  <c r="U58" i="2"/>
  <c r="N59" i="2"/>
  <c r="O59" i="2"/>
  <c r="P59" i="2"/>
  <c r="Q59" i="2"/>
  <c r="R59" i="2"/>
  <c r="S59" i="2"/>
  <c r="T59" i="2"/>
  <c r="U59" i="2"/>
  <c r="N60" i="2"/>
  <c r="O60" i="2"/>
  <c r="P60" i="2"/>
  <c r="Q60" i="2"/>
  <c r="R60" i="2"/>
  <c r="S60" i="2"/>
  <c r="T60" i="2"/>
  <c r="U60" i="2"/>
  <c r="N61" i="2"/>
  <c r="O61" i="2"/>
  <c r="P61" i="2"/>
  <c r="Q61" i="2"/>
  <c r="R61" i="2"/>
  <c r="S61" i="2"/>
  <c r="T61" i="2"/>
  <c r="U61" i="2"/>
  <c r="N62" i="2"/>
  <c r="O62" i="2"/>
  <c r="P62" i="2"/>
  <c r="Q62" i="2"/>
  <c r="R62" i="2"/>
  <c r="S62" i="2"/>
  <c r="T62" i="2"/>
  <c r="U62" i="2"/>
  <c r="N63" i="2"/>
  <c r="O63" i="2"/>
  <c r="P63" i="2"/>
  <c r="Q63" i="2"/>
  <c r="R63" i="2"/>
  <c r="S63" i="2"/>
  <c r="T63" i="2"/>
  <c r="U63" i="2"/>
  <c r="N64" i="2"/>
  <c r="O64" i="2"/>
  <c r="P64" i="2"/>
  <c r="Q64" i="2"/>
  <c r="R64" i="2"/>
  <c r="S64" i="2"/>
  <c r="T64" i="2"/>
  <c r="U64" i="2"/>
  <c r="N65" i="2"/>
  <c r="O65" i="2"/>
  <c r="P65" i="2"/>
  <c r="Q65" i="2"/>
  <c r="R65" i="2"/>
  <c r="S65" i="2"/>
  <c r="T65" i="2"/>
  <c r="U65" i="2"/>
  <c r="N66" i="2"/>
  <c r="O66" i="2"/>
  <c r="P66" i="2"/>
  <c r="Q66" i="2"/>
  <c r="R66" i="2"/>
  <c r="S66" i="2"/>
  <c r="T66" i="2"/>
  <c r="U66" i="2"/>
  <c r="N67" i="2"/>
  <c r="O67" i="2"/>
  <c r="P67" i="2"/>
  <c r="Q67" i="2"/>
  <c r="R67" i="2"/>
  <c r="S67" i="2"/>
  <c r="T67" i="2"/>
  <c r="U67" i="2"/>
  <c r="N68" i="2"/>
  <c r="O68" i="2"/>
  <c r="P68" i="2"/>
  <c r="Q68" i="2"/>
  <c r="R68" i="2"/>
  <c r="S68" i="2"/>
  <c r="T68" i="2"/>
  <c r="U68" i="2"/>
  <c r="N69" i="2"/>
  <c r="O69" i="2"/>
  <c r="P69" i="2"/>
  <c r="Q69" i="2"/>
  <c r="R69" i="2"/>
  <c r="S69" i="2"/>
  <c r="T69" i="2"/>
  <c r="U69" i="2"/>
  <c r="N70" i="2"/>
  <c r="O70" i="2"/>
  <c r="P70" i="2"/>
  <c r="Q70" i="2"/>
  <c r="R70" i="2"/>
  <c r="S70" i="2"/>
  <c r="T70" i="2"/>
  <c r="U70" i="2"/>
  <c r="N71" i="2"/>
  <c r="O71" i="2"/>
  <c r="P71" i="2"/>
  <c r="Q71" i="2"/>
  <c r="R71" i="2"/>
  <c r="S71" i="2"/>
  <c r="T71" i="2"/>
  <c r="U71" i="2"/>
  <c r="N72" i="2"/>
  <c r="O72" i="2"/>
  <c r="P72" i="2"/>
  <c r="Q72" i="2"/>
  <c r="R72" i="2"/>
  <c r="S72" i="2"/>
  <c r="T72" i="2"/>
  <c r="U72" i="2"/>
  <c r="N73" i="2"/>
  <c r="O73" i="2"/>
  <c r="P73" i="2"/>
  <c r="Q73" i="2"/>
  <c r="R73" i="2"/>
  <c r="S73" i="2"/>
  <c r="T73" i="2"/>
  <c r="U73" i="2"/>
  <c r="N74" i="2"/>
  <c r="O74" i="2"/>
  <c r="P74" i="2"/>
  <c r="Q74" i="2"/>
  <c r="R74" i="2"/>
  <c r="S74" i="2"/>
  <c r="T74" i="2"/>
  <c r="U74" i="2"/>
  <c r="N75" i="2"/>
  <c r="O75" i="2"/>
  <c r="P75" i="2"/>
  <c r="Q75" i="2"/>
  <c r="R75" i="2"/>
  <c r="S75" i="2"/>
  <c r="T75" i="2"/>
  <c r="U75" i="2"/>
  <c r="N76" i="2"/>
  <c r="O76" i="2"/>
  <c r="P76" i="2"/>
  <c r="Q76" i="2"/>
  <c r="R76" i="2"/>
  <c r="S76" i="2"/>
  <c r="T76" i="2"/>
  <c r="U76" i="2"/>
  <c r="N77" i="2"/>
  <c r="O77" i="2"/>
  <c r="P77" i="2"/>
  <c r="Q77" i="2"/>
  <c r="R77" i="2"/>
  <c r="S77" i="2"/>
  <c r="T77" i="2"/>
  <c r="U77" i="2"/>
  <c r="N78" i="2"/>
  <c r="O78" i="2"/>
  <c r="P78" i="2"/>
  <c r="Q78" i="2"/>
  <c r="R78" i="2"/>
  <c r="S78" i="2"/>
  <c r="T78" i="2"/>
  <c r="U78" i="2"/>
  <c r="N79" i="2"/>
  <c r="O79" i="2"/>
  <c r="P79" i="2"/>
  <c r="Q79" i="2"/>
  <c r="R79" i="2"/>
  <c r="S79" i="2"/>
  <c r="T79" i="2"/>
  <c r="U79" i="2"/>
  <c r="N80" i="2"/>
  <c r="O80" i="2"/>
  <c r="P80" i="2"/>
  <c r="Q80" i="2"/>
  <c r="R80" i="2"/>
  <c r="S80" i="2"/>
  <c r="T80" i="2"/>
  <c r="U80" i="2"/>
  <c r="N81" i="2"/>
  <c r="O81" i="2"/>
  <c r="P81" i="2"/>
  <c r="Q81" i="2"/>
  <c r="R81" i="2"/>
  <c r="S81" i="2"/>
  <c r="T81" i="2"/>
  <c r="U81" i="2"/>
  <c r="N82" i="2"/>
  <c r="O82" i="2"/>
  <c r="P82" i="2"/>
  <c r="Q82" i="2"/>
  <c r="R82" i="2"/>
  <c r="S82" i="2"/>
  <c r="T82" i="2"/>
  <c r="U82" i="2"/>
  <c r="N83" i="2"/>
  <c r="O83" i="2"/>
  <c r="P83" i="2"/>
  <c r="Q83" i="2"/>
  <c r="R83" i="2"/>
  <c r="S83" i="2"/>
  <c r="T83" i="2"/>
  <c r="U83" i="2"/>
  <c r="N84" i="2"/>
  <c r="O84" i="2"/>
  <c r="P84" i="2"/>
  <c r="Q84" i="2"/>
  <c r="R84" i="2"/>
  <c r="S84" i="2"/>
  <c r="T84" i="2"/>
  <c r="U84" i="2"/>
  <c r="N85" i="2"/>
  <c r="O85" i="2"/>
  <c r="P85" i="2"/>
  <c r="Q85" i="2"/>
  <c r="R85" i="2"/>
  <c r="S85" i="2"/>
  <c r="T85" i="2"/>
  <c r="U85" i="2"/>
  <c r="N86" i="2"/>
  <c r="O86" i="2"/>
  <c r="P86" i="2"/>
  <c r="Q86" i="2"/>
  <c r="R86" i="2"/>
  <c r="S86" i="2"/>
  <c r="T86" i="2"/>
  <c r="U86" i="2"/>
  <c r="N87" i="2"/>
  <c r="O87" i="2"/>
  <c r="P87" i="2"/>
  <c r="Q87" i="2"/>
  <c r="R87" i="2"/>
  <c r="S87" i="2"/>
  <c r="T87" i="2"/>
  <c r="U87" i="2"/>
  <c r="N88" i="2"/>
  <c r="O88" i="2"/>
  <c r="P88" i="2"/>
  <c r="Q88" i="2"/>
  <c r="R88" i="2"/>
  <c r="S88" i="2"/>
  <c r="T88" i="2"/>
  <c r="U88" i="2"/>
  <c r="N89" i="2"/>
  <c r="O89" i="2"/>
  <c r="P89" i="2"/>
  <c r="Q89" i="2"/>
  <c r="R89" i="2"/>
  <c r="S89" i="2"/>
  <c r="T89" i="2"/>
  <c r="U89" i="2"/>
  <c r="N90" i="2"/>
  <c r="O90" i="2"/>
  <c r="P90" i="2"/>
  <c r="Q90" i="2"/>
  <c r="R90" i="2"/>
  <c r="S90" i="2"/>
  <c r="T90" i="2"/>
  <c r="U90" i="2"/>
  <c r="N91" i="2"/>
  <c r="O91" i="2"/>
  <c r="P91" i="2"/>
  <c r="Q91" i="2"/>
  <c r="R91" i="2"/>
  <c r="S91" i="2"/>
  <c r="T91" i="2"/>
  <c r="U91" i="2"/>
  <c r="N92" i="2"/>
  <c r="O92" i="2"/>
  <c r="P92" i="2"/>
  <c r="Q92" i="2"/>
  <c r="R92" i="2"/>
  <c r="S92" i="2"/>
  <c r="T92" i="2"/>
  <c r="U92" i="2"/>
  <c r="N93" i="2"/>
  <c r="O93" i="2"/>
  <c r="P93" i="2"/>
  <c r="Q93" i="2"/>
  <c r="R93" i="2"/>
  <c r="S93" i="2"/>
  <c r="T93" i="2"/>
  <c r="U93" i="2"/>
  <c r="N94" i="2"/>
  <c r="O94" i="2"/>
  <c r="P94" i="2"/>
  <c r="Q94" i="2"/>
  <c r="R94" i="2"/>
  <c r="S94" i="2"/>
  <c r="T94" i="2"/>
  <c r="U94" i="2"/>
  <c r="N95" i="2"/>
  <c r="O95" i="2"/>
  <c r="P95" i="2"/>
  <c r="Q95" i="2"/>
  <c r="R95" i="2"/>
  <c r="S95" i="2"/>
  <c r="T95" i="2"/>
  <c r="U95" i="2"/>
  <c r="N96" i="2"/>
  <c r="O96" i="2"/>
  <c r="P96" i="2"/>
  <c r="Q96" i="2"/>
  <c r="R96" i="2"/>
  <c r="S96" i="2"/>
  <c r="T96" i="2"/>
  <c r="U96" i="2"/>
  <c r="N97" i="2"/>
  <c r="O97" i="2"/>
  <c r="P97" i="2"/>
  <c r="Q97" i="2"/>
  <c r="R97" i="2"/>
  <c r="S97" i="2"/>
  <c r="T97" i="2"/>
  <c r="U97" i="2"/>
  <c r="N98" i="2"/>
  <c r="O98" i="2"/>
  <c r="P98" i="2"/>
  <c r="Q98" i="2"/>
  <c r="R98" i="2"/>
  <c r="S98" i="2"/>
  <c r="T98" i="2"/>
  <c r="U98" i="2"/>
  <c r="N99" i="2"/>
  <c r="O99" i="2"/>
  <c r="P99" i="2"/>
  <c r="Q99" i="2"/>
  <c r="R99" i="2"/>
  <c r="S99" i="2"/>
  <c r="T99" i="2"/>
  <c r="U99" i="2"/>
  <c r="N100" i="2"/>
  <c r="O100" i="2"/>
  <c r="P100" i="2"/>
  <c r="Q100" i="2"/>
  <c r="R100" i="2"/>
  <c r="S100" i="2"/>
  <c r="T100" i="2"/>
  <c r="U100" i="2"/>
  <c r="N101" i="2"/>
  <c r="O101" i="2"/>
  <c r="P101" i="2"/>
  <c r="Q101" i="2"/>
  <c r="R101" i="2"/>
  <c r="S101" i="2"/>
  <c r="T101" i="2"/>
  <c r="U101" i="2"/>
  <c r="N102" i="2"/>
  <c r="O102" i="2"/>
  <c r="P102" i="2"/>
  <c r="Q102" i="2"/>
  <c r="R102" i="2"/>
  <c r="S102" i="2"/>
  <c r="T102" i="2"/>
  <c r="U102" i="2"/>
  <c r="N103" i="2"/>
  <c r="O103" i="2"/>
  <c r="P103" i="2"/>
  <c r="Q103" i="2"/>
  <c r="R103" i="2"/>
  <c r="S103" i="2"/>
  <c r="T103" i="2"/>
  <c r="U103" i="2"/>
  <c r="N104" i="2"/>
  <c r="O104" i="2"/>
  <c r="P104" i="2"/>
  <c r="Q104" i="2"/>
  <c r="R104" i="2"/>
  <c r="S104" i="2"/>
  <c r="T104" i="2"/>
  <c r="U104" i="2"/>
  <c r="N105" i="2"/>
  <c r="O105" i="2"/>
  <c r="P105" i="2"/>
  <c r="Q105" i="2"/>
  <c r="R105" i="2"/>
  <c r="S105" i="2"/>
  <c r="T105" i="2"/>
  <c r="U105" i="2"/>
  <c r="N106" i="2"/>
  <c r="O106" i="2"/>
  <c r="P106" i="2"/>
  <c r="Q106" i="2"/>
  <c r="R106" i="2"/>
  <c r="S106" i="2"/>
  <c r="T106" i="2"/>
  <c r="U106" i="2"/>
  <c r="N107" i="2"/>
  <c r="O107" i="2"/>
  <c r="P107" i="2"/>
  <c r="Q107" i="2"/>
  <c r="R107" i="2"/>
  <c r="S107" i="2"/>
  <c r="T107" i="2"/>
  <c r="U107" i="2"/>
  <c r="N108" i="2"/>
  <c r="O108" i="2"/>
  <c r="P108" i="2"/>
  <c r="Q108" i="2"/>
  <c r="R108" i="2"/>
  <c r="S108" i="2"/>
  <c r="T108" i="2"/>
  <c r="U108" i="2"/>
  <c r="N109" i="2"/>
  <c r="O109" i="2"/>
  <c r="P109" i="2"/>
  <c r="Q109" i="2"/>
  <c r="R109" i="2"/>
  <c r="S109" i="2"/>
  <c r="T109" i="2"/>
  <c r="U109" i="2"/>
  <c r="N110" i="2"/>
  <c r="O110" i="2"/>
  <c r="P110" i="2"/>
  <c r="Q110" i="2"/>
  <c r="R110" i="2"/>
  <c r="S110" i="2"/>
  <c r="T110" i="2"/>
  <c r="U110" i="2"/>
  <c r="N111" i="2"/>
  <c r="O111" i="2"/>
  <c r="P111" i="2"/>
  <c r="Q111" i="2"/>
  <c r="R111" i="2"/>
  <c r="S111" i="2"/>
  <c r="T111" i="2"/>
  <c r="U111" i="2"/>
  <c r="N112" i="2"/>
  <c r="O112" i="2"/>
  <c r="P112" i="2"/>
  <c r="Q112" i="2"/>
  <c r="R112" i="2"/>
  <c r="S112" i="2"/>
  <c r="T112" i="2"/>
  <c r="U112" i="2"/>
  <c r="N113" i="2"/>
  <c r="O113" i="2"/>
  <c r="P113" i="2"/>
  <c r="Q113" i="2"/>
  <c r="R113" i="2"/>
  <c r="S113" i="2"/>
  <c r="T113" i="2"/>
  <c r="U113" i="2"/>
  <c r="N114" i="2"/>
  <c r="O114" i="2"/>
  <c r="P114" i="2"/>
  <c r="Q114" i="2"/>
  <c r="R114" i="2"/>
  <c r="S114" i="2"/>
  <c r="T114" i="2"/>
  <c r="U114" i="2"/>
  <c r="N115" i="2"/>
  <c r="O115" i="2"/>
  <c r="P115" i="2"/>
  <c r="Q115" i="2"/>
  <c r="R115" i="2"/>
  <c r="S115" i="2"/>
  <c r="T115" i="2"/>
  <c r="U115" i="2"/>
  <c r="N116" i="2"/>
  <c r="O116" i="2"/>
  <c r="P116" i="2"/>
  <c r="Q116" i="2"/>
  <c r="R116" i="2"/>
  <c r="S116" i="2"/>
  <c r="T116" i="2"/>
  <c r="U116" i="2"/>
  <c r="N117" i="2"/>
  <c r="O117" i="2"/>
  <c r="P117" i="2"/>
  <c r="Q117" i="2"/>
  <c r="R117" i="2"/>
  <c r="S117" i="2"/>
  <c r="T117" i="2"/>
  <c r="U117" i="2"/>
  <c r="N118" i="2"/>
  <c r="O118" i="2"/>
  <c r="P118" i="2"/>
  <c r="Q118" i="2"/>
  <c r="R118" i="2"/>
  <c r="S118" i="2"/>
  <c r="T118" i="2"/>
  <c r="U118" i="2"/>
  <c r="N119" i="2"/>
  <c r="O119" i="2"/>
  <c r="P119" i="2"/>
  <c r="Q119" i="2"/>
  <c r="R119" i="2"/>
  <c r="S119" i="2"/>
  <c r="T119" i="2"/>
  <c r="U119" i="2"/>
  <c r="N120" i="2"/>
  <c r="O120" i="2"/>
  <c r="P120" i="2"/>
  <c r="Q120" i="2"/>
  <c r="R120" i="2"/>
  <c r="S120" i="2"/>
  <c r="T120" i="2"/>
  <c r="U120" i="2"/>
  <c r="N121" i="2"/>
  <c r="O121" i="2"/>
  <c r="P121" i="2"/>
  <c r="Q121" i="2"/>
  <c r="R121" i="2"/>
  <c r="S121" i="2"/>
  <c r="T121" i="2"/>
  <c r="U121" i="2"/>
  <c r="N122" i="2"/>
  <c r="O122" i="2"/>
  <c r="P122" i="2"/>
  <c r="Q122" i="2"/>
  <c r="R122" i="2"/>
  <c r="S122" i="2"/>
  <c r="T122" i="2"/>
  <c r="U122" i="2"/>
  <c r="N123" i="2"/>
  <c r="O123" i="2"/>
  <c r="P123" i="2"/>
  <c r="Q123" i="2"/>
  <c r="R123" i="2"/>
  <c r="S123" i="2"/>
  <c r="T123" i="2"/>
  <c r="U123" i="2"/>
  <c r="N124" i="2"/>
  <c r="O124" i="2"/>
  <c r="P124" i="2"/>
  <c r="Q124" i="2"/>
  <c r="R124" i="2"/>
  <c r="S124" i="2"/>
  <c r="T124" i="2"/>
  <c r="U124" i="2"/>
  <c r="N125" i="2"/>
  <c r="O125" i="2"/>
  <c r="P125" i="2"/>
  <c r="Q125" i="2"/>
  <c r="R125" i="2"/>
  <c r="S125" i="2"/>
  <c r="T125" i="2"/>
  <c r="U125" i="2"/>
  <c r="N126" i="2"/>
  <c r="O126" i="2"/>
  <c r="P126" i="2"/>
  <c r="Q126" i="2"/>
  <c r="R126" i="2"/>
  <c r="S126" i="2"/>
  <c r="T126" i="2"/>
  <c r="U126" i="2"/>
  <c r="N127" i="2"/>
  <c r="O127" i="2"/>
  <c r="P127" i="2"/>
  <c r="Q127" i="2"/>
  <c r="R127" i="2"/>
  <c r="S127" i="2"/>
  <c r="T127" i="2"/>
  <c r="U127" i="2"/>
  <c r="N128" i="2"/>
  <c r="O128" i="2"/>
  <c r="P128" i="2"/>
  <c r="Q128" i="2"/>
  <c r="R128" i="2"/>
  <c r="S128" i="2"/>
  <c r="T128" i="2"/>
  <c r="U128" i="2"/>
  <c r="N129" i="2"/>
  <c r="O129" i="2"/>
  <c r="P129" i="2"/>
  <c r="Q129" i="2"/>
  <c r="R129" i="2"/>
  <c r="S129" i="2"/>
  <c r="T129" i="2"/>
  <c r="U129" i="2"/>
  <c r="N130" i="2"/>
  <c r="O130" i="2"/>
  <c r="P130" i="2"/>
  <c r="Q130" i="2"/>
  <c r="R130" i="2"/>
  <c r="S130" i="2"/>
  <c r="T130" i="2"/>
  <c r="U130" i="2"/>
  <c r="N131" i="2"/>
  <c r="O131" i="2"/>
  <c r="P131" i="2"/>
  <c r="Q131" i="2"/>
  <c r="R131" i="2"/>
  <c r="S131" i="2"/>
  <c r="T131" i="2"/>
  <c r="U131" i="2"/>
  <c r="N132" i="2"/>
  <c r="O132" i="2"/>
  <c r="P132" i="2"/>
  <c r="Q132" i="2"/>
  <c r="R132" i="2"/>
  <c r="S132" i="2"/>
  <c r="T132" i="2"/>
  <c r="U132" i="2"/>
  <c r="N133" i="2"/>
  <c r="O133" i="2"/>
  <c r="P133" i="2"/>
  <c r="Q133" i="2"/>
  <c r="R133" i="2"/>
  <c r="S133" i="2"/>
  <c r="T133" i="2"/>
  <c r="U133" i="2"/>
  <c r="N134" i="2"/>
  <c r="O134" i="2"/>
  <c r="P134" i="2"/>
  <c r="Q134" i="2"/>
  <c r="R134" i="2"/>
  <c r="S134" i="2"/>
  <c r="T134" i="2"/>
  <c r="U134" i="2"/>
  <c r="N135" i="2"/>
  <c r="O135" i="2"/>
  <c r="P135" i="2"/>
  <c r="Q135" i="2"/>
  <c r="R135" i="2"/>
  <c r="S135" i="2"/>
  <c r="T135" i="2"/>
  <c r="U135" i="2"/>
  <c r="N136" i="2"/>
  <c r="O136" i="2"/>
  <c r="P136" i="2"/>
  <c r="Q136" i="2"/>
  <c r="R136" i="2"/>
  <c r="S136" i="2"/>
  <c r="T136" i="2"/>
  <c r="U136" i="2"/>
  <c r="N137" i="2"/>
  <c r="O137" i="2"/>
  <c r="P137" i="2"/>
  <c r="Q137" i="2"/>
  <c r="R137" i="2"/>
  <c r="S137" i="2"/>
  <c r="T137" i="2"/>
  <c r="U137" i="2"/>
  <c r="N138" i="2"/>
  <c r="O138" i="2"/>
  <c r="P138" i="2"/>
  <c r="Q138" i="2"/>
  <c r="R138" i="2"/>
  <c r="S138" i="2"/>
  <c r="T138" i="2"/>
  <c r="U138" i="2"/>
  <c r="N139" i="2"/>
  <c r="O139" i="2"/>
  <c r="P139" i="2"/>
  <c r="Q139" i="2"/>
  <c r="R139" i="2"/>
  <c r="S139" i="2"/>
  <c r="T139" i="2"/>
  <c r="U139" i="2"/>
  <c r="N140" i="2"/>
  <c r="O140" i="2"/>
  <c r="P140" i="2"/>
  <c r="Q140" i="2"/>
  <c r="R140" i="2"/>
  <c r="S140" i="2"/>
  <c r="T140" i="2"/>
  <c r="U140" i="2"/>
  <c r="N141" i="2"/>
  <c r="O141" i="2"/>
  <c r="P141" i="2"/>
  <c r="Q141" i="2"/>
  <c r="R141" i="2"/>
  <c r="S141" i="2"/>
  <c r="T141" i="2"/>
  <c r="U141" i="2"/>
  <c r="N142" i="2"/>
  <c r="O142" i="2"/>
  <c r="P142" i="2"/>
  <c r="Q142" i="2"/>
  <c r="R142" i="2"/>
  <c r="S142" i="2"/>
  <c r="T142" i="2"/>
  <c r="U142" i="2"/>
  <c r="N143" i="2"/>
  <c r="O143" i="2"/>
  <c r="P143" i="2"/>
  <c r="Q143" i="2"/>
  <c r="R143" i="2"/>
  <c r="S143" i="2"/>
  <c r="T143" i="2"/>
  <c r="U143" i="2"/>
  <c r="N144" i="2"/>
  <c r="O144" i="2"/>
  <c r="P144" i="2"/>
  <c r="Q144" i="2"/>
  <c r="R144" i="2"/>
  <c r="S144" i="2"/>
  <c r="T144" i="2"/>
  <c r="U144" i="2"/>
  <c r="N145" i="2"/>
  <c r="O145" i="2"/>
  <c r="P145" i="2"/>
  <c r="Q145" i="2"/>
  <c r="R145" i="2"/>
  <c r="S145" i="2"/>
  <c r="T145" i="2"/>
  <c r="U145" i="2"/>
  <c r="N146" i="2"/>
  <c r="O146" i="2"/>
  <c r="P146" i="2"/>
  <c r="Q146" i="2"/>
  <c r="R146" i="2"/>
  <c r="S146" i="2"/>
  <c r="T146" i="2"/>
  <c r="U146" i="2"/>
  <c r="N147" i="2"/>
  <c r="O147" i="2"/>
  <c r="P147" i="2"/>
  <c r="Q147" i="2"/>
  <c r="R147" i="2"/>
  <c r="S147" i="2"/>
  <c r="T147" i="2"/>
  <c r="U147" i="2"/>
  <c r="N148" i="2"/>
  <c r="O148" i="2"/>
  <c r="P148" i="2"/>
  <c r="Q148" i="2"/>
  <c r="R148" i="2"/>
  <c r="S148" i="2"/>
  <c r="T148" i="2"/>
  <c r="U148" i="2"/>
  <c r="N149" i="2"/>
  <c r="O149" i="2"/>
  <c r="P149" i="2"/>
  <c r="Q149" i="2"/>
  <c r="R149" i="2"/>
  <c r="S149" i="2"/>
  <c r="T149" i="2"/>
  <c r="U149" i="2"/>
  <c r="N150" i="2"/>
  <c r="O150" i="2"/>
  <c r="P150" i="2"/>
  <c r="Q150" i="2"/>
  <c r="R150" i="2"/>
  <c r="S150" i="2"/>
  <c r="T150" i="2"/>
  <c r="U150" i="2"/>
  <c r="N151" i="2"/>
  <c r="O151" i="2"/>
  <c r="P151" i="2"/>
  <c r="Q151" i="2"/>
  <c r="R151" i="2"/>
  <c r="S151" i="2"/>
  <c r="T151" i="2"/>
  <c r="U151" i="2"/>
  <c r="N152" i="2"/>
  <c r="O152" i="2"/>
  <c r="P152" i="2"/>
  <c r="Q152" i="2"/>
  <c r="R152" i="2"/>
  <c r="S152" i="2"/>
  <c r="T152" i="2"/>
  <c r="U152" i="2"/>
  <c r="N153" i="2"/>
  <c r="O153" i="2"/>
  <c r="P153" i="2"/>
  <c r="Q153" i="2"/>
  <c r="R153" i="2"/>
  <c r="S153" i="2"/>
  <c r="T153" i="2"/>
  <c r="U153" i="2"/>
  <c r="N154" i="2"/>
  <c r="O154" i="2"/>
  <c r="P154" i="2"/>
  <c r="Q154" i="2"/>
  <c r="R154" i="2"/>
  <c r="S154" i="2"/>
  <c r="T154" i="2"/>
  <c r="U154" i="2"/>
  <c r="N155" i="2"/>
  <c r="O155" i="2"/>
  <c r="P155" i="2"/>
  <c r="Q155" i="2"/>
  <c r="R155" i="2"/>
  <c r="S155" i="2"/>
  <c r="T155" i="2"/>
  <c r="U155" i="2"/>
  <c r="N156" i="2"/>
  <c r="O156" i="2"/>
  <c r="P156" i="2"/>
  <c r="Q156" i="2"/>
  <c r="R156" i="2"/>
  <c r="S156" i="2"/>
  <c r="T156" i="2"/>
  <c r="U156" i="2"/>
  <c r="N157" i="2"/>
  <c r="O157" i="2"/>
  <c r="P157" i="2"/>
  <c r="Q157" i="2"/>
  <c r="R157" i="2"/>
  <c r="S157" i="2"/>
  <c r="T157" i="2"/>
  <c r="U157" i="2"/>
  <c r="N158" i="2"/>
  <c r="O158" i="2"/>
  <c r="P158" i="2"/>
  <c r="Q158" i="2"/>
  <c r="R158" i="2"/>
  <c r="S158" i="2"/>
  <c r="T158" i="2"/>
  <c r="U158" i="2"/>
  <c r="N159" i="2"/>
  <c r="O159" i="2"/>
  <c r="P159" i="2"/>
  <c r="Q159" i="2"/>
  <c r="R159" i="2"/>
  <c r="S159" i="2"/>
  <c r="T159" i="2"/>
  <c r="U159" i="2"/>
  <c r="N160" i="2"/>
  <c r="O160" i="2"/>
  <c r="P160" i="2"/>
  <c r="Q160" i="2"/>
  <c r="R160" i="2"/>
  <c r="S160" i="2"/>
  <c r="T160" i="2"/>
  <c r="U160" i="2"/>
  <c r="N161" i="2"/>
  <c r="O161" i="2"/>
  <c r="P161" i="2"/>
  <c r="Q161" i="2"/>
  <c r="R161" i="2"/>
  <c r="S161" i="2"/>
  <c r="T161" i="2"/>
  <c r="U161" i="2"/>
  <c r="N162" i="2"/>
  <c r="O162" i="2"/>
  <c r="P162" i="2"/>
  <c r="Q162" i="2"/>
  <c r="R162" i="2"/>
  <c r="S162" i="2"/>
  <c r="T162" i="2"/>
  <c r="U162" i="2"/>
  <c r="N163" i="2"/>
  <c r="O163" i="2"/>
  <c r="P163" i="2"/>
  <c r="Q163" i="2"/>
  <c r="R163" i="2"/>
  <c r="S163" i="2"/>
  <c r="T163" i="2"/>
  <c r="U163" i="2"/>
  <c r="N164" i="2"/>
  <c r="O164" i="2"/>
  <c r="P164" i="2"/>
  <c r="Q164" i="2"/>
  <c r="R164" i="2"/>
  <c r="S164" i="2"/>
  <c r="T164" i="2"/>
  <c r="U164" i="2"/>
  <c r="N165" i="2"/>
  <c r="O165" i="2"/>
  <c r="P165" i="2"/>
  <c r="Q165" i="2"/>
  <c r="R165" i="2"/>
  <c r="S165" i="2"/>
  <c r="T165" i="2"/>
  <c r="U165" i="2"/>
  <c r="N166" i="2"/>
  <c r="O166" i="2"/>
  <c r="P166" i="2"/>
  <c r="Q166" i="2"/>
  <c r="R166" i="2"/>
  <c r="S166" i="2"/>
  <c r="T166" i="2"/>
  <c r="U166" i="2"/>
  <c r="N167" i="2"/>
  <c r="O167" i="2"/>
  <c r="P167" i="2"/>
  <c r="Q167" i="2"/>
  <c r="R167" i="2"/>
  <c r="S167" i="2"/>
  <c r="T167" i="2"/>
  <c r="U167" i="2"/>
  <c r="N168" i="2"/>
  <c r="O168" i="2"/>
  <c r="P168" i="2"/>
  <c r="Q168" i="2"/>
  <c r="R168" i="2"/>
  <c r="S168" i="2"/>
  <c r="T168" i="2"/>
  <c r="U168" i="2"/>
  <c r="N169" i="2"/>
  <c r="O169" i="2"/>
  <c r="P169" i="2"/>
  <c r="Q169" i="2"/>
  <c r="R169" i="2"/>
  <c r="S169" i="2"/>
  <c r="T169" i="2"/>
  <c r="U169" i="2"/>
  <c r="N170" i="2"/>
  <c r="O170" i="2"/>
  <c r="P170" i="2"/>
  <c r="Q170" i="2"/>
  <c r="R170" i="2"/>
  <c r="S170" i="2"/>
  <c r="T170" i="2"/>
  <c r="U170" i="2"/>
  <c r="N171" i="2"/>
  <c r="O171" i="2"/>
  <c r="P171" i="2"/>
  <c r="Q171" i="2"/>
  <c r="R171" i="2"/>
  <c r="S171" i="2"/>
  <c r="T171" i="2"/>
  <c r="U171" i="2"/>
  <c r="N172" i="2"/>
  <c r="O172" i="2"/>
  <c r="P172" i="2"/>
  <c r="Q172" i="2"/>
  <c r="R172" i="2"/>
  <c r="S172" i="2"/>
  <c r="T172" i="2"/>
  <c r="U172" i="2"/>
  <c r="N173" i="2"/>
  <c r="O173" i="2"/>
  <c r="P173" i="2"/>
  <c r="Q173" i="2"/>
  <c r="R173" i="2"/>
  <c r="S173" i="2"/>
  <c r="T173" i="2"/>
  <c r="U173" i="2"/>
  <c r="N174" i="2"/>
  <c r="O174" i="2"/>
  <c r="P174" i="2"/>
  <c r="Q174" i="2"/>
  <c r="R174" i="2"/>
  <c r="S174" i="2"/>
  <c r="T174" i="2"/>
  <c r="U174" i="2"/>
  <c r="N175" i="2"/>
  <c r="O175" i="2"/>
  <c r="P175" i="2"/>
  <c r="Q175" i="2"/>
  <c r="R175" i="2"/>
  <c r="S175" i="2"/>
  <c r="T175" i="2"/>
  <c r="U175" i="2"/>
  <c r="N176" i="2"/>
  <c r="O176" i="2"/>
  <c r="P176" i="2"/>
  <c r="Q176" i="2"/>
  <c r="R176" i="2"/>
  <c r="S176" i="2"/>
  <c r="T176" i="2"/>
  <c r="U176" i="2"/>
  <c r="N177" i="2"/>
  <c r="O177" i="2"/>
  <c r="P177" i="2"/>
  <c r="Q177" i="2"/>
  <c r="R177" i="2"/>
  <c r="S177" i="2"/>
  <c r="T177" i="2"/>
  <c r="U177" i="2"/>
  <c r="N178" i="2"/>
  <c r="O178" i="2"/>
  <c r="P178" i="2"/>
  <c r="Q178" i="2"/>
  <c r="R178" i="2"/>
  <c r="S178" i="2"/>
  <c r="T178" i="2"/>
  <c r="U178" i="2"/>
  <c r="N179" i="2"/>
  <c r="O179" i="2"/>
  <c r="P179" i="2"/>
  <c r="Q179" i="2"/>
  <c r="R179" i="2"/>
  <c r="S179" i="2"/>
  <c r="T179" i="2"/>
  <c r="U179" i="2"/>
  <c r="N180" i="2"/>
  <c r="O180" i="2"/>
  <c r="P180" i="2"/>
  <c r="Q180" i="2"/>
  <c r="R180" i="2"/>
  <c r="S180" i="2"/>
  <c r="T180" i="2"/>
  <c r="U180" i="2"/>
  <c r="N181" i="2"/>
  <c r="O181" i="2"/>
  <c r="P181" i="2"/>
  <c r="Q181" i="2"/>
  <c r="R181" i="2"/>
  <c r="S181" i="2"/>
  <c r="T181" i="2"/>
  <c r="U181" i="2"/>
  <c r="N182" i="2"/>
  <c r="O182" i="2"/>
  <c r="P182" i="2"/>
  <c r="Q182" i="2"/>
  <c r="R182" i="2"/>
  <c r="S182" i="2"/>
  <c r="T182" i="2"/>
  <c r="U182" i="2"/>
  <c r="N183" i="2"/>
  <c r="O183" i="2"/>
  <c r="P183" i="2"/>
  <c r="Q183" i="2"/>
  <c r="R183" i="2"/>
  <c r="S183" i="2"/>
  <c r="T183" i="2"/>
  <c r="U183" i="2"/>
  <c r="N184" i="2"/>
  <c r="O184" i="2"/>
  <c r="P184" i="2"/>
  <c r="Q184" i="2"/>
  <c r="R184" i="2"/>
  <c r="S184" i="2"/>
  <c r="T184" i="2"/>
  <c r="U184" i="2"/>
  <c r="B191" i="4" l="1"/>
  <c r="C191" i="4"/>
  <c r="D191" i="4"/>
  <c r="B192" i="4"/>
  <c r="C192" i="4"/>
  <c r="D192" i="4"/>
  <c r="B193" i="4"/>
  <c r="C193" i="4"/>
  <c r="D193" i="4"/>
  <c r="B194" i="4"/>
  <c r="C194" i="4"/>
  <c r="D194" i="4"/>
  <c r="C190" i="4"/>
  <c r="D190" i="4"/>
  <c r="B190" i="4"/>
  <c r="A191" i="4"/>
  <c r="A192" i="4"/>
  <c r="A193" i="4"/>
  <c r="A194" i="4"/>
  <c r="A190" i="4"/>
  <c r="O202" i="3"/>
  <c r="P202" i="3"/>
  <c r="Q202" i="3"/>
  <c r="R202" i="3"/>
  <c r="S202" i="3"/>
  <c r="T202" i="3"/>
  <c r="U202" i="3"/>
  <c r="V202" i="3"/>
  <c r="AE202" i="3" s="1"/>
  <c r="L191" i="4" s="1"/>
  <c r="O203" i="3"/>
  <c r="P203" i="3"/>
  <c r="Q203" i="3"/>
  <c r="R203" i="3"/>
  <c r="S203" i="3"/>
  <c r="T203" i="3"/>
  <c r="U203" i="3"/>
  <c r="V203" i="3"/>
  <c r="O204" i="3"/>
  <c r="P204" i="3"/>
  <c r="Q204" i="3"/>
  <c r="R204" i="3"/>
  <c r="S204" i="3"/>
  <c r="T204" i="3"/>
  <c r="U204" i="3"/>
  <c r="V204" i="3"/>
  <c r="O205" i="3"/>
  <c r="X205" i="3" s="1"/>
  <c r="E194" i="4" s="1"/>
  <c r="P205" i="3"/>
  <c r="Q205" i="3"/>
  <c r="R205" i="3"/>
  <c r="S205" i="3"/>
  <c r="T205" i="3"/>
  <c r="U205" i="3"/>
  <c r="V205" i="3"/>
  <c r="AE205" i="3" s="1"/>
  <c r="L194" i="4" s="1"/>
  <c r="A200" i="3"/>
  <c r="B200" i="3"/>
  <c r="C200" i="3"/>
  <c r="E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O201" i="3"/>
  <c r="P201" i="3"/>
  <c r="Q201" i="3"/>
  <c r="R201" i="3"/>
  <c r="S201" i="3"/>
  <c r="T201" i="3"/>
  <c r="U201" i="3"/>
  <c r="V201" i="3"/>
  <c r="N202" i="2"/>
  <c r="O202" i="2"/>
  <c r="P202" i="2"/>
  <c r="Q202" i="2"/>
  <c r="R202" i="2"/>
  <c r="S202" i="2"/>
  <c r="T202" i="2"/>
  <c r="U202" i="2"/>
  <c r="N203" i="2"/>
  <c r="O203" i="2"/>
  <c r="P203" i="2"/>
  <c r="Q203" i="2"/>
  <c r="R203" i="2"/>
  <c r="S203" i="2"/>
  <c r="T203" i="2"/>
  <c r="U203" i="2"/>
  <c r="N204" i="2"/>
  <c r="O204" i="2"/>
  <c r="P204" i="2"/>
  <c r="Q204" i="2"/>
  <c r="R204" i="2"/>
  <c r="S204" i="2"/>
  <c r="T204" i="2"/>
  <c r="U204" i="2"/>
  <c r="N205" i="2"/>
  <c r="O205" i="2"/>
  <c r="P205" i="2"/>
  <c r="Q205" i="2"/>
  <c r="R205" i="2"/>
  <c r="S205" i="2"/>
  <c r="T205" i="2"/>
  <c r="U205" i="2"/>
  <c r="A200" i="2"/>
  <c r="B200" i="2"/>
  <c r="C200" i="2"/>
  <c r="D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A203" i="2"/>
  <c r="B203" i="2"/>
  <c r="C203" i="2"/>
  <c r="D203" i="2"/>
  <c r="E203" i="2"/>
  <c r="W203" i="2" s="1"/>
  <c r="N192" i="4" s="1"/>
  <c r="F203" i="2"/>
  <c r="X203" i="2" s="1"/>
  <c r="AF203" i="2" s="1"/>
  <c r="G203" i="2"/>
  <c r="Y203" i="2" s="1"/>
  <c r="P192" i="4" s="1"/>
  <c r="H203" i="2"/>
  <c r="I203" i="2"/>
  <c r="J203" i="2"/>
  <c r="K203" i="2"/>
  <c r="L203" i="2"/>
  <c r="AD203" i="2" s="1"/>
  <c r="AI203" i="2" s="1"/>
  <c r="A204" i="2"/>
  <c r="B204" i="2"/>
  <c r="C204" i="2"/>
  <c r="D204" i="2"/>
  <c r="E204" i="2"/>
  <c r="F204" i="2"/>
  <c r="G204" i="2"/>
  <c r="H204" i="2"/>
  <c r="I204" i="2"/>
  <c r="J204" i="2"/>
  <c r="K204" i="2"/>
  <c r="L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N201" i="2"/>
  <c r="O201" i="2"/>
  <c r="P201" i="2"/>
  <c r="Q201" i="2"/>
  <c r="R201" i="2"/>
  <c r="S201" i="2"/>
  <c r="T201" i="2"/>
  <c r="U201" i="2"/>
  <c r="A368" i="5"/>
  <c r="A369" i="5"/>
  <c r="B369" i="5"/>
  <c r="C369" i="5"/>
  <c r="D369" i="5"/>
  <c r="A370" i="5"/>
  <c r="B370" i="5"/>
  <c r="C370" i="5"/>
  <c r="D370" i="5"/>
  <c r="F370" i="5"/>
  <c r="G370" i="5"/>
  <c r="H370" i="5"/>
  <c r="I370" i="5"/>
  <c r="J370" i="5"/>
  <c r="K370" i="5"/>
  <c r="L370" i="5"/>
  <c r="M370" i="5"/>
  <c r="N370" i="5"/>
  <c r="O370" i="5"/>
  <c r="P370" i="5"/>
  <c r="Q370" i="5"/>
  <c r="A371" i="5"/>
  <c r="B371" i="5"/>
  <c r="C371" i="5"/>
  <c r="D371" i="5"/>
  <c r="F371" i="5"/>
  <c r="G371" i="5"/>
  <c r="H371" i="5"/>
  <c r="I371" i="5"/>
  <c r="J371" i="5"/>
  <c r="K371" i="5"/>
  <c r="L371" i="5"/>
  <c r="M371" i="5"/>
  <c r="N371" i="5"/>
  <c r="O371" i="5"/>
  <c r="P371" i="5"/>
  <c r="Q371" i="5"/>
  <c r="A372" i="5"/>
  <c r="B372" i="5"/>
  <c r="C372" i="5"/>
  <c r="D372" i="5"/>
  <c r="F372" i="5"/>
  <c r="G372" i="5"/>
  <c r="H372" i="5"/>
  <c r="I372" i="5"/>
  <c r="J372" i="5"/>
  <c r="K372" i="5"/>
  <c r="L372" i="5"/>
  <c r="M372" i="5"/>
  <c r="N372" i="5"/>
  <c r="O372" i="5"/>
  <c r="P372" i="5"/>
  <c r="Q372" i="5"/>
  <c r="A373" i="5"/>
  <c r="B373" i="5"/>
  <c r="C373" i="5"/>
  <c r="D373" i="5"/>
  <c r="F373" i="5"/>
  <c r="G373" i="5"/>
  <c r="H373" i="5"/>
  <c r="I373" i="5"/>
  <c r="J373" i="5"/>
  <c r="K373" i="5"/>
  <c r="L373" i="5"/>
  <c r="M373" i="5"/>
  <c r="N373" i="5"/>
  <c r="O373" i="5"/>
  <c r="P373" i="5"/>
  <c r="Q373" i="5"/>
  <c r="A374" i="5"/>
  <c r="B374" i="5"/>
  <c r="C374" i="5"/>
  <c r="D374" i="5"/>
  <c r="F374" i="5"/>
  <c r="G374" i="5"/>
  <c r="H374" i="5"/>
  <c r="I374" i="5"/>
  <c r="J374" i="5"/>
  <c r="K374" i="5"/>
  <c r="L374" i="5"/>
  <c r="M374" i="5"/>
  <c r="N374" i="5"/>
  <c r="O374" i="5"/>
  <c r="P374" i="5"/>
  <c r="Q374" i="5"/>
  <c r="A375" i="5"/>
  <c r="B375" i="5"/>
  <c r="C375" i="5"/>
  <c r="D375" i="5"/>
  <c r="F375" i="5"/>
  <c r="G375" i="5"/>
  <c r="H375" i="5"/>
  <c r="I375" i="5"/>
  <c r="J375" i="5"/>
  <c r="K375" i="5"/>
  <c r="L375" i="5"/>
  <c r="M375" i="5"/>
  <c r="N375" i="5"/>
  <c r="O375" i="5"/>
  <c r="P375" i="5"/>
  <c r="Q375" i="5"/>
  <c r="A376" i="5"/>
  <c r="B376" i="5"/>
  <c r="C376" i="5"/>
  <c r="D376" i="5"/>
  <c r="F376" i="5"/>
  <c r="G376" i="5"/>
  <c r="H376" i="5"/>
  <c r="I376" i="5"/>
  <c r="J376" i="5"/>
  <c r="K376" i="5"/>
  <c r="L376" i="5"/>
  <c r="M376" i="5"/>
  <c r="N376" i="5"/>
  <c r="O376" i="5"/>
  <c r="P376" i="5"/>
  <c r="Q376" i="5"/>
  <c r="A377" i="5"/>
  <c r="B377" i="5"/>
  <c r="C377" i="5"/>
  <c r="D377" i="5"/>
  <c r="F377" i="5"/>
  <c r="G377" i="5"/>
  <c r="H377" i="5"/>
  <c r="I377" i="5"/>
  <c r="J377" i="5"/>
  <c r="K377" i="5"/>
  <c r="L377" i="5"/>
  <c r="M377" i="5"/>
  <c r="N377" i="5"/>
  <c r="O377" i="5"/>
  <c r="P377" i="5"/>
  <c r="Q377" i="5"/>
  <c r="A378" i="5"/>
  <c r="B378" i="5"/>
  <c r="C378" i="5"/>
  <c r="D378" i="5"/>
  <c r="F378" i="5"/>
  <c r="G378" i="5"/>
  <c r="H378" i="5"/>
  <c r="I378" i="5"/>
  <c r="J378" i="5"/>
  <c r="K378" i="5"/>
  <c r="L378" i="5"/>
  <c r="M378" i="5"/>
  <c r="N378" i="5"/>
  <c r="O378" i="5"/>
  <c r="P378" i="5"/>
  <c r="Q378" i="5"/>
  <c r="A379" i="5"/>
  <c r="B379" i="5"/>
  <c r="C379" i="5"/>
  <c r="D379" i="5"/>
  <c r="F379" i="5"/>
  <c r="G379" i="5"/>
  <c r="H379" i="5"/>
  <c r="I379" i="5"/>
  <c r="J379" i="5"/>
  <c r="K379" i="5"/>
  <c r="L379" i="5"/>
  <c r="M379" i="5"/>
  <c r="N379" i="5"/>
  <c r="O379" i="5"/>
  <c r="P379" i="5"/>
  <c r="Q379" i="5"/>
  <c r="AE201" i="3" l="1"/>
  <c r="L190" i="4" s="1"/>
  <c r="X202" i="3"/>
  <c r="E191" i="4" s="1"/>
  <c r="AA204" i="3"/>
  <c r="H193" i="4" s="1"/>
  <c r="Z204" i="3"/>
  <c r="G193" i="4" s="1"/>
  <c r="Z203" i="2"/>
  <c r="AG203" i="2" s="1"/>
  <c r="X201" i="3"/>
  <c r="E190" i="4" s="1"/>
  <c r="T370" i="5"/>
  <c r="X190" i="4" s="1"/>
  <c r="AA203" i="3"/>
  <c r="H192" i="4" s="1"/>
  <c r="AC201" i="3"/>
  <c r="J190" i="4" s="1"/>
  <c r="AD205" i="3"/>
  <c r="K194" i="4" s="1"/>
  <c r="AD202" i="3"/>
  <c r="K191" i="4" s="1"/>
  <c r="AD201" i="3"/>
  <c r="K190" i="4" s="1"/>
  <c r="U372" i="5"/>
  <c r="Y192" i="4" s="1"/>
  <c r="AA204" i="2"/>
  <c r="R193" i="4" s="1"/>
  <c r="AA202" i="2"/>
  <c r="R191" i="4" s="1"/>
  <c r="Z203" i="3"/>
  <c r="G192" i="4" s="1"/>
  <c r="AB201" i="3"/>
  <c r="I190" i="4" s="1"/>
  <c r="AC205" i="3"/>
  <c r="J194" i="4" s="1"/>
  <c r="AC202" i="3"/>
  <c r="J191" i="4" s="1"/>
  <c r="Y203" i="3"/>
  <c r="F192" i="4" s="1"/>
  <c r="X204" i="3"/>
  <c r="E193" i="4" s="1"/>
  <c r="X201" i="2"/>
  <c r="O190" i="4" s="1"/>
  <c r="X205" i="2"/>
  <c r="AF205" i="2" s="1"/>
  <c r="Y202" i="3"/>
  <c r="F191" i="4" s="1"/>
  <c r="Z204" i="2"/>
  <c r="AG204" i="2" s="1"/>
  <c r="W201" i="2"/>
  <c r="N190" i="4" s="1"/>
  <c r="AD204" i="3"/>
  <c r="K193" i="4" s="1"/>
  <c r="AD203" i="3"/>
  <c r="K192" i="4" s="1"/>
  <c r="T374" i="5"/>
  <c r="X194" i="4" s="1"/>
  <c r="T373" i="5"/>
  <c r="X193" i="4" s="1"/>
  <c r="T372" i="5"/>
  <c r="X192" i="4" s="1"/>
  <c r="AC192" i="4" s="1"/>
  <c r="Z202" i="2"/>
  <c r="AG202" i="2" s="1"/>
  <c r="AD201" i="2"/>
  <c r="U190" i="4" s="1"/>
  <c r="AD202" i="2"/>
  <c r="AI202" i="2" s="1"/>
  <c r="AC204" i="3"/>
  <c r="J193" i="4" s="1"/>
  <c r="AA201" i="3"/>
  <c r="H190" i="4" s="1"/>
  <c r="AB204" i="3"/>
  <c r="I193" i="4" s="1"/>
  <c r="X203" i="3"/>
  <c r="E192" i="4" s="1"/>
  <c r="Z201" i="3"/>
  <c r="G190" i="4" s="1"/>
  <c r="Y204" i="3"/>
  <c r="F193" i="4" s="1"/>
  <c r="Y201" i="3"/>
  <c r="F190" i="4" s="1"/>
  <c r="Q192" i="4"/>
  <c r="V372" i="5"/>
  <c r="Z192" i="4" s="1"/>
  <c r="U371" i="5"/>
  <c r="Y191" i="4" s="1"/>
  <c r="U373" i="5"/>
  <c r="Y193" i="4" s="1"/>
  <c r="U370" i="5"/>
  <c r="Y190" i="4" s="1"/>
  <c r="T371" i="5"/>
  <c r="X191" i="4" s="1"/>
  <c r="V374" i="5"/>
  <c r="Z194" i="4" s="1"/>
  <c r="V371" i="5"/>
  <c r="Z191" i="4" s="1"/>
  <c r="S373" i="5"/>
  <c r="W193" i="4" s="1"/>
  <c r="S371" i="5"/>
  <c r="W191" i="4" s="1"/>
  <c r="U374" i="5"/>
  <c r="Y194" i="4" s="1"/>
  <c r="V373" i="5"/>
  <c r="Z193" i="4" s="1"/>
  <c r="V370" i="5"/>
  <c r="Z190" i="4" s="1"/>
  <c r="S374" i="5"/>
  <c r="W194" i="4" s="1"/>
  <c r="S372" i="5"/>
  <c r="W192" i="4" s="1"/>
  <c r="S370" i="5"/>
  <c r="W190" i="4" s="1"/>
  <c r="AB201" i="2"/>
  <c r="S190" i="4" s="1"/>
  <c r="AA201" i="2"/>
  <c r="R190" i="4" s="1"/>
  <c r="W205" i="2"/>
  <c r="N194" i="4" s="1"/>
  <c r="Z201" i="2"/>
  <c r="Q190" i="4" s="1"/>
  <c r="AB202" i="3"/>
  <c r="I191" i="4" s="1"/>
  <c r="Z202" i="3"/>
  <c r="G191" i="4" s="1"/>
  <c r="O192" i="4"/>
  <c r="X204" i="2"/>
  <c r="AC201" i="2"/>
  <c r="T190" i="4" s="1"/>
  <c r="W204" i="2"/>
  <c r="N193" i="4" s="1"/>
  <c r="U192" i="4"/>
  <c r="Y201" i="2"/>
  <c r="P190" i="4" s="1"/>
  <c r="Y205" i="2"/>
  <c r="P194" i="4" s="1"/>
  <c r="Y204" i="2"/>
  <c r="P193" i="4" s="1"/>
  <c r="AA202" i="3"/>
  <c r="H191" i="4" s="1"/>
  <c r="Y205" i="3"/>
  <c r="F194" i="4" s="1"/>
  <c r="Q191" i="4"/>
  <c r="AI201" i="2"/>
  <c r="AC203" i="2"/>
  <c r="T192" i="4" s="1"/>
  <c r="X202" i="2"/>
  <c r="O191" i="4" s="1"/>
  <c r="AB204" i="2"/>
  <c r="AB203" i="2"/>
  <c r="S192" i="4" s="1"/>
  <c r="AB202" i="2"/>
  <c r="S191" i="4" s="1"/>
  <c r="AC202" i="2"/>
  <c r="T191" i="4" s="1"/>
  <c r="W202" i="2"/>
  <c r="N191" i="4" s="1"/>
  <c r="AB191" i="4" s="1"/>
  <c r="AA205" i="2"/>
  <c r="R194" i="4" s="1"/>
  <c r="AA203" i="2"/>
  <c r="R192" i="4" s="1"/>
  <c r="Z205" i="2"/>
  <c r="AC203" i="3"/>
  <c r="J192" i="4" s="1"/>
  <c r="AB203" i="3"/>
  <c r="I192" i="4" s="1"/>
  <c r="AE204" i="3"/>
  <c r="L193" i="4" s="1"/>
  <c r="AA205" i="3"/>
  <c r="H194" i="4" s="1"/>
  <c r="AE203" i="3"/>
  <c r="L192" i="4" s="1"/>
  <c r="Z205" i="3"/>
  <c r="G194" i="4" s="1"/>
  <c r="AB205" i="3"/>
  <c r="I194" i="4" s="1"/>
  <c r="AD205" i="2"/>
  <c r="AB205" i="2"/>
  <c r="AD204" i="2"/>
  <c r="AC204" i="2"/>
  <c r="T193" i="4" s="1"/>
  <c r="Y202" i="2"/>
  <c r="P191" i="4" s="1"/>
  <c r="AC205" i="2"/>
  <c r="T194" i="4" s="1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A200" i="5"/>
  <c r="B200" i="5"/>
  <c r="C200" i="5"/>
  <c r="D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A201" i="5"/>
  <c r="B201" i="5"/>
  <c r="C201" i="5"/>
  <c r="D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A202" i="5"/>
  <c r="B202" i="5"/>
  <c r="C202" i="5"/>
  <c r="D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A203" i="5"/>
  <c r="B203" i="5"/>
  <c r="C203" i="5"/>
  <c r="D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A204" i="5"/>
  <c r="B204" i="5"/>
  <c r="C204" i="5"/>
  <c r="D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A205" i="5"/>
  <c r="B205" i="5"/>
  <c r="C205" i="5"/>
  <c r="D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A206" i="5"/>
  <c r="B206" i="5"/>
  <c r="C206" i="5"/>
  <c r="D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A207" i="5"/>
  <c r="B207" i="5"/>
  <c r="C207" i="5"/>
  <c r="D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A208" i="5"/>
  <c r="B208" i="5"/>
  <c r="C208" i="5"/>
  <c r="D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A209" i="5"/>
  <c r="B209" i="5"/>
  <c r="C209" i="5"/>
  <c r="D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A210" i="5"/>
  <c r="B210" i="5"/>
  <c r="C210" i="5"/>
  <c r="D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A211" i="5"/>
  <c r="B211" i="5"/>
  <c r="C211" i="5"/>
  <c r="D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A212" i="5"/>
  <c r="B212" i="5"/>
  <c r="C212" i="5"/>
  <c r="D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A213" i="5"/>
  <c r="B213" i="5"/>
  <c r="C213" i="5"/>
  <c r="D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A214" i="5"/>
  <c r="B214" i="5"/>
  <c r="C214" i="5"/>
  <c r="D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A215" i="5"/>
  <c r="B215" i="5"/>
  <c r="C215" i="5"/>
  <c r="D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A216" i="5"/>
  <c r="B216" i="5"/>
  <c r="C216" i="5"/>
  <c r="D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A217" i="5"/>
  <c r="B217" i="5"/>
  <c r="C217" i="5"/>
  <c r="D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A218" i="5"/>
  <c r="B218" i="5"/>
  <c r="C218" i="5"/>
  <c r="D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A219" i="5"/>
  <c r="B219" i="5"/>
  <c r="C219" i="5"/>
  <c r="D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A220" i="5"/>
  <c r="B220" i="5"/>
  <c r="C220" i="5"/>
  <c r="D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A221" i="5"/>
  <c r="B221" i="5"/>
  <c r="C221" i="5"/>
  <c r="D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A222" i="5"/>
  <c r="B222" i="5"/>
  <c r="C222" i="5"/>
  <c r="D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A223" i="5"/>
  <c r="B223" i="5"/>
  <c r="C223" i="5"/>
  <c r="D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A224" i="5"/>
  <c r="B224" i="5"/>
  <c r="C224" i="5"/>
  <c r="D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A225" i="5"/>
  <c r="B225" i="5"/>
  <c r="C225" i="5"/>
  <c r="D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A226" i="5"/>
  <c r="B226" i="5"/>
  <c r="C226" i="5"/>
  <c r="D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A227" i="5"/>
  <c r="B227" i="5"/>
  <c r="C227" i="5"/>
  <c r="D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A228" i="5"/>
  <c r="B228" i="5"/>
  <c r="C228" i="5"/>
  <c r="D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A229" i="5"/>
  <c r="B229" i="5"/>
  <c r="C229" i="5"/>
  <c r="D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A230" i="5"/>
  <c r="B230" i="5"/>
  <c r="C230" i="5"/>
  <c r="D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A231" i="5"/>
  <c r="B231" i="5"/>
  <c r="C231" i="5"/>
  <c r="D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A232" i="5"/>
  <c r="B232" i="5"/>
  <c r="C232" i="5"/>
  <c r="D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A233" i="5"/>
  <c r="B233" i="5"/>
  <c r="C233" i="5"/>
  <c r="D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A234" i="5"/>
  <c r="B234" i="5"/>
  <c r="C234" i="5"/>
  <c r="D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A235" i="5"/>
  <c r="B235" i="5"/>
  <c r="C235" i="5"/>
  <c r="D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A236" i="5"/>
  <c r="B236" i="5"/>
  <c r="C236" i="5"/>
  <c r="D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A237" i="5"/>
  <c r="B237" i="5"/>
  <c r="C237" i="5"/>
  <c r="D237" i="5"/>
  <c r="F237" i="5"/>
  <c r="G237" i="5"/>
  <c r="H237" i="5"/>
  <c r="I237" i="5"/>
  <c r="J237" i="5"/>
  <c r="L237" i="5"/>
  <c r="M237" i="5"/>
  <c r="N237" i="5"/>
  <c r="O237" i="5"/>
  <c r="P237" i="5"/>
  <c r="Q237" i="5"/>
  <c r="A238" i="5"/>
  <c r="B238" i="5"/>
  <c r="C238" i="5"/>
  <c r="D238" i="5"/>
  <c r="F238" i="5"/>
  <c r="G238" i="5"/>
  <c r="H238" i="5"/>
  <c r="I238" i="5"/>
  <c r="J238" i="5"/>
  <c r="L238" i="5"/>
  <c r="M238" i="5"/>
  <c r="N238" i="5"/>
  <c r="O238" i="5"/>
  <c r="P238" i="5"/>
  <c r="Q238" i="5"/>
  <c r="A239" i="5"/>
  <c r="B239" i="5"/>
  <c r="C239" i="5"/>
  <c r="D239" i="5"/>
  <c r="F239" i="5"/>
  <c r="G239" i="5"/>
  <c r="H239" i="5"/>
  <c r="I239" i="5"/>
  <c r="J239" i="5"/>
  <c r="L239" i="5"/>
  <c r="M239" i="5"/>
  <c r="N239" i="5"/>
  <c r="O239" i="5"/>
  <c r="P239" i="5"/>
  <c r="Q239" i="5"/>
  <c r="A240" i="5"/>
  <c r="B240" i="5"/>
  <c r="C240" i="5"/>
  <c r="D240" i="5"/>
  <c r="F240" i="5"/>
  <c r="G240" i="5"/>
  <c r="H240" i="5"/>
  <c r="I240" i="5"/>
  <c r="J240" i="5"/>
  <c r="L240" i="5"/>
  <c r="M240" i="5"/>
  <c r="N240" i="5"/>
  <c r="O240" i="5"/>
  <c r="P240" i="5"/>
  <c r="Q240" i="5"/>
  <c r="A241" i="5"/>
  <c r="B241" i="5"/>
  <c r="C241" i="5"/>
  <c r="D241" i="5"/>
  <c r="F241" i="5"/>
  <c r="G241" i="5"/>
  <c r="H241" i="5"/>
  <c r="I241" i="5"/>
  <c r="J241" i="5"/>
  <c r="L241" i="5"/>
  <c r="M241" i="5"/>
  <c r="N241" i="5"/>
  <c r="O241" i="5"/>
  <c r="P241" i="5"/>
  <c r="Q241" i="5"/>
  <c r="A242" i="5"/>
  <c r="B242" i="5"/>
  <c r="C242" i="5"/>
  <c r="D242" i="5"/>
  <c r="F242" i="5"/>
  <c r="G242" i="5"/>
  <c r="H242" i="5"/>
  <c r="I242" i="5"/>
  <c r="J242" i="5"/>
  <c r="L242" i="5"/>
  <c r="M242" i="5"/>
  <c r="N242" i="5"/>
  <c r="O242" i="5"/>
  <c r="P242" i="5"/>
  <c r="Q242" i="5"/>
  <c r="A243" i="5"/>
  <c r="B243" i="5"/>
  <c r="C243" i="5"/>
  <c r="D243" i="5"/>
  <c r="F243" i="5"/>
  <c r="G243" i="5"/>
  <c r="H243" i="5"/>
  <c r="I243" i="5"/>
  <c r="J243" i="5"/>
  <c r="L243" i="5"/>
  <c r="M243" i="5"/>
  <c r="N243" i="5"/>
  <c r="O243" i="5"/>
  <c r="P243" i="5"/>
  <c r="Q243" i="5"/>
  <c r="A244" i="5"/>
  <c r="B244" i="5"/>
  <c r="C244" i="5"/>
  <c r="D244" i="5"/>
  <c r="F244" i="5"/>
  <c r="G244" i="5"/>
  <c r="H244" i="5"/>
  <c r="I244" i="5"/>
  <c r="J244" i="5"/>
  <c r="L244" i="5"/>
  <c r="M244" i="5"/>
  <c r="N244" i="5"/>
  <c r="O244" i="5"/>
  <c r="P244" i="5"/>
  <c r="Q244" i="5"/>
  <c r="A245" i="5"/>
  <c r="B245" i="5"/>
  <c r="C245" i="5"/>
  <c r="D245" i="5"/>
  <c r="F245" i="5"/>
  <c r="G245" i="5"/>
  <c r="H245" i="5"/>
  <c r="I245" i="5"/>
  <c r="J245" i="5"/>
  <c r="L245" i="5"/>
  <c r="M245" i="5"/>
  <c r="N245" i="5"/>
  <c r="O245" i="5"/>
  <c r="P245" i="5"/>
  <c r="Q245" i="5"/>
  <c r="A246" i="5"/>
  <c r="B246" i="5"/>
  <c r="C246" i="5"/>
  <c r="D246" i="5"/>
  <c r="F246" i="5"/>
  <c r="G246" i="5"/>
  <c r="H246" i="5"/>
  <c r="I246" i="5"/>
  <c r="J246" i="5"/>
  <c r="L246" i="5"/>
  <c r="M246" i="5"/>
  <c r="N246" i="5"/>
  <c r="O246" i="5"/>
  <c r="P246" i="5"/>
  <c r="Q246" i="5"/>
  <c r="A247" i="5"/>
  <c r="B247" i="5"/>
  <c r="C247" i="5"/>
  <c r="D247" i="5"/>
  <c r="F247" i="5"/>
  <c r="G247" i="5"/>
  <c r="H247" i="5"/>
  <c r="I247" i="5"/>
  <c r="J247" i="5"/>
  <c r="L247" i="5"/>
  <c r="M247" i="5"/>
  <c r="N247" i="5"/>
  <c r="O247" i="5"/>
  <c r="P247" i="5"/>
  <c r="Q247" i="5"/>
  <c r="A248" i="5"/>
  <c r="B248" i="5"/>
  <c r="C248" i="5"/>
  <c r="D248" i="5"/>
  <c r="F248" i="5"/>
  <c r="G248" i="5"/>
  <c r="H248" i="5"/>
  <c r="I248" i="5"/>
  <c r="J248" i="5"/>
  <c r="L248" i="5"/>
  <c r="M248" i="5"/>
  <c r="N248" i="5"/>
  <c r="O248" i="5"/>
  <c r="P248" i="5"/>
  <c r="Q248" i="5"/>
  <c r="A249" i="5"/>
  <c r="B249" i="5"/>
  <c r="C249" i="5"/>
  <c r="D249" i="5"/>
  <c r="F249" i="5"/>
  <c r="G249" i="5"/>
  <c r="H249" i="5"/>
  <c r="I249" i="5"/>
  <c r="J249" i="5"/>
  <c r="L249" i="5"/>
  <c r="M249" i="5"/>
  <c r="N249" i="5"/>
  <c r="O249" i="5"/>
  <c r="P249" i="5"/>
  <c r="Q249" i="5"/>
  <c r="A250" i="5"/>
  <c r="B250" i="5"/>
  <c r="C250" i="5"/>
  <c r="D250" i="5"/>
  <c r="F250" i="5"/>
  <c r="G250" i="5"/>
  <c r="H250" i="5"/>
  <c r="I250" i="5"/>
  <c r="J250" i="5"/>
  <c r="L250" i="5"/>
  <c r="M250" i="5"/>
  <c r="N250" i="5"/>
  <c r="O250" i="5"/>
  <c r="P250" i="5"/>
  <c r="Q250" i="5"/>
  <c r="A251" i="5"/>
  <c r="B251" i="5"/>
  <c r="C251" i="5"/>
  <c r="D251" i="5"/>
  <c r="F251" i="5"/>
  <c r="G251" i="5"/>
  <c r="H251" i="5"/>
  <c r="I251" i="5"/>
  <c r="J251" i="5"/>
  <c r="L251" i="5"/>
  <c r="M251" i="5"/>
  <c r="N251" i="5"/>
  <c r="O251" i="5"/>
  <c r="P251" i="5"/>
  <c r="Q251" i="5"/>
  <c r="A252" i="5"/>
  <c r="B252" i="5"/>
  <c r="C252" i="5"/>
  <c r="D252" i="5"/>
  <c r="F252" i="5"/>
  <c r="G252" i="5"/>
  <c r="H252" i="5"/>
  <c r="I252" i="5"/>
  <c r="J252" i="5"/>
  <c r="L252" i="5"/>
  <c r="M252" i="5"/>
  <c r="N252" i="5"/>
  <c r="O252" i="5"/>
  <c r="P252" i="5"/>
  <c r="Q252" i="5"/>
  <c r="A253" i="5"/>
  <c r="B253" i="5"/>
  <c r="C253" i="5"/>
  <c r="D253" i="5"/>
  <c r="F253" i="5"/>
  <c r="G253" i="5"/>
  <c r="H253" i="5"/>
  <c r="I253" i="5"/>
  <c r="J253" i="5"/>
  <c r="L253" i="5"/>
  <c r="M253" i="5"/>
  <c r="N253" i="5"/>
  <c r="O253" i="5"/>
  <c r="P253" i="5"/>
  <c r="Q253" i="5"/>
  <c r="A254" i="5"/>
  <c r="B254" i="5"/>
  <c r="C254" i="5"/>
  <c r="D254" i="5"/>
  <c r="F254" i="5"/>
  <c r="G254" i="5"/>
  <c r="H254" i="5"/>
  <c r="I254" i="5"/>
  <c r="J254" i="5"/>
  <c r="L254" i="5"/>
  <c r="M254" i="5"/>
  <c r="N254" i="5"/>
  <c r="O254" i="5"/>
  <c r="P254" i="5"/>
  <c r="Q254" i="5"/>
  <c r="A255" i="5"/>
  <c r="B255" i="5"/>
  <c r="C255" i="5"/>
  <c r="D255" i="5"/>
  <c r="F255" i="5"/>
  <c r="G255" i="5"/>
  <c r="H255" i="5"/>
  <c r="I255" i="5"/>
  <c r="J255" i="5"/>
  <c r="L255" i="5"/>
  <c r="M255" i="5"/>
  <c r="N255" i="5"/>
  <c r="O255" i="5"/>
  <c r="P255" i="5"/>
  <c r="Q255" i="5"/>
  <c r="A256" i="5"/>
  <c r="B256" i="5"/>
  <c r="C256" i="5"/>
  <c r="D256" i="5"/>
  <c r="F256" i="5"/>
  <c r="G256" i="5"/>
  <c r="H256" i="5"/>
  <c r="I256" i="5"/>
  <c r="J256" i="5"/>
  <c r="L256" i="5"/>
  <c r="M256" i="5"/>
  <c r="N256" i="5"/>
  <c r="O256" i="5"/>
  <c r="P256" i="5"/>
  <c r="Q256" i="5"/>
  <c r="A257" i="5"/>
  <c r="B257" i="5"/>
  <c r="C257" i="5"/>
  <c r="D257" i="5"/>
  <c r="F257" i="5"/>
  <c r="G257" i="5"/>
  <c r="H257" i="5"/>
  <c r="I257" i="5"/>
  <c r="J257" i="5"/>
  <c r="L257" i="5"/>
  <c r="M257" i="5"/>
  <c r="N257" i="5"/>
  <c r="O257" i="5"/>
  <c r="P257" i="5"/>
  <c r="Q257" i="5"/>
  <c r="A258" i="5"/>
  <c r="B258" i="5"/>
  <c r="C258" i="5"/>
  <c r="D258" i="5"/>
  <c r="F258" i="5"/>
  <c r="G258" i="5"/>
  <c r="H258" i="5"/>
  <c r="I258" i="5"/>
  <c r="J258" i="5"/>
  <c r="L258" i="5"/>
  <c r="M258" i="5"/>
  <c r="N258" i="5"/>
  <c r="O258" i="5"/>
  <c r="P258" i="5"/>
  <c r="Q258" i="5"/>
  <c r="A259" i="5"/>
  <c r="B259" i="5"/>
  <c r="C259" i="5"/>
  <c r="D259" i="5"/>
  <c r="F259" i="5"/>
  <c r="G259" i="5"/>
  <c r="H259" i="5"/>
  <c r="I259" i="5"/>
  <c r="J259" i="5"/>
  <c r="L259" i="5"/>
  <c r="M259" i="5"/>
  <c r="N259" i="5"/>
  <c r="O259" i="5"/>
  <c r="P259" i="5"/>
  <c r="Q259" i="5"/>
  <c r="A260" i="5"/>
  <c r="B260" i="5"/>
  <c r="C260" i="5"/>
  <c r="D260" i="5"/>
  <c r="F260" i="5"/>
  <c r="G260" i="5"/>
  <c r="H260" i="5"/>
  <c r="I260" i="5"/>
  <c r="J260" i="5"/>
  <c r="L260" i="5"/>
  <c r="M260" i="5"/>
  <c r="N260" i="5"/>
  <c r="O260" i="5"/>
  <c r="P260" i="5"/>
  <c r="Q260" i="5"/>
  <c r="A261" i="5"/>
  <c r="B261" i="5"/>
  <c r="C261" i="5"/>
  <c r="D261" i="5"/>
  <c r="F261" i="5"/>
  <c r="G261" i="5"/>
  <c r="H261" i="5"/>
  <c r="I261" i="5"/>
  <c r="J261" i="5"/>
  <c r="L261" i="5"/>
  <c r="M261" i="5"/>
  <c r="N261" i="5"/>
  <c r="O261" i="5"/>
  <c r="P261" i="5"/>
  <c r="Q261" i="5"/>
  <c r="A262" i="5"/>
  <c r="B262" i="5"/>
  <c r="C262" i="5"/>
  <c r="D262" i="5"/>
  <c r="F262" i="5"/>
  <c r="G262" i="5"/>
  <c r="H262" i="5"/>
  <c r="I262" i="5"/>
  <c r="J262" i="5"/>
  <c r="L262" i="5"/>
  <c r="M262" i="5"/>
  <c r="N262" i="5"/>
  <c r="O262" i="5"/>
  <c r="P262" i="5"/>
  <c r="Q262" i="5"/>
  <c r="A263" i="5"/>
  <c r="B263" i="5"/>
  <c r="C263" i="5"/>
  <c r="D263" i="5"/>
  <c r="F263" i="5"/>
  <c r="G263" i="5"/>
  <c r="H263" i="5"/>
  <c r="I263" i="5"/>
  <c r="J263" i="5"/>
  <c r="L263" i="5"/>
  <c r="M263" i="5"/>
  <c r="N263" i="5"/>
  <c r="O263" i="5"/>
  <c r="P263" i="5"/>
  <c r="Q263" i="5"/>
  <c r="A264" i="5"/>
  <c r="B264" i="5"/>
  <c r="C264" i="5"/>
  <c r="D264" i="5"/>
  <c r="F264" i="5"/>
  <c r="G264" i="5"/>
  <c r="H264" i="5"/>
  <c r="I264" i="5"/>
  <c r="J264" i="5"/>
  <c r="L264" i="5"/>
  <c r="M264" i="5"/>
  <c r="N264" i="5"/>
  <c r="O264" i="5"/>
  <c r="P264" i="5"/>
  <c r="Q264" i="5"/>
  <c r="A265" i="5"/>
  <c r="B265" i="5"/>
  <c r="C265" i="5"/>
  <c r="D265" i="5"/>
  <c r="F265" i="5"/>
  <c r="G265" i="5"/>
  <c r="H265" i="5"/>
  <c r="I265" i="5"/>
  <c r="J265" i="5"/>
  <c r="L265" i="5"/>
  <c r="M265" i="5"/>
  <c r="N265" i="5"/>
  <c r="O265" i="5"/>
  <c r="P265" i="5"/>
  <c r="Q265" i="5"/>
  <c r="A266" i="5"/>
  <c r="B266" i="5"/>
  <c r="C266" i="5"/>
  <c r="D266" i="5"/>
  <c r="F266" i="5"/>
  <c r="G266" i="5"/>
  <c r="H266" i="5"/>
  <c r="I266" i="5"/>
  <c r="J266" i="5"/>
  <c r="L266" i="5"/>
  <c r="M266" i="5"/>
  <c r="N266" i="5"/>
  <c r="O266" i="5"/>
  <c r="P266" i="5"/>
  <c r="Q266" i="5"/>
  <c r="A267" i="5"/>
  <c r="B267" i="5"/>
  <c r="C267" i="5"/>
  <c r="D267" i="5"/>
  <c r="F267" i="5"/>
  <c r="G267" i="5"/>
  <c r="H267" i="5"/>
  <c r="I267" i="5"/>
  <c r="J267" i="5"/>
  <c r="L267" i="5"/>
  <c r="M267" i="5"/>
  <c r="N267" i="5"/>
  <c r="O267" i="5"/>
  <c r="P267" i="5"/>
  <c r="Q267" i="5"/>
  <c r="A268" i="5"/>
  <c r="B268" i="5"/>
  <c r="C268" i="5"/>
  <c r="D268" i="5"/>
  <c r="F268" i="5"/>
  <c r="G268" i="5"/>
  <c r="H268" i="5"/>
  <c r="I268" i="5"/>
  <c r="J268" i="5"/>
  <c r="L268" i="5"/>
  <c r="M268" i="5"/>
  <c r="N268" i="5"/>
  <c r="O268" i="5"/>
  <c r="P268" i="5"/>
  <c r="Q268" i="5"/>
  <c r="A269" i="5"/>
  <c r="B269" i="5"/>
  <c r="C269" i="5"/>
  <c r="D269" i="5"/>
  <c r="F269" i="5"/>
  <c r="G269" i="5"/>
  <c r="H269" i="5"/>
  <c r="I269" i="5"/>
  <c r="J269" i="5"/>
  <c r="L269" i="5"/>
  <c r="M269" i="5"/>
  <c r="N269" i="5"/>
  <c r="O269" i="5"/>
  <c r="P269" i="5"/>
  <c r="Q269" i="5"/>
  <c r="A270" i="5"/>
  <c r="B270" i="5"/>
  <c r="C270" i="5"/>
  <c r="D270" i="5"/>
  <c r="F270" i="5"/>
  <c r="G270" i="5"/>
  <c r="H270" i="5"/>
  <c r="I270" i="5"/>
  <c r="J270" i="5"/>
  <c r="L270" i="5"/>
  <c r="M270" i="5"/>
  <c r="N270" i="5"/>
  <c r="O270" i="5"/>
  <c r="P270" i="5"/>
  <c r="Q270" i="5"/>
  <c r="A271" i="5"/>
  <c r="B271" i="5"/>
  <c r="C271" i="5"/>
  <c r="D271" i="5"/>
  <c r="F271" i="5"/>
  <c r="G271" i="5"/>
  <c r="H271" i="5"/>
  <c r="I271" i="5"/>
  <c r="J271" i="5"/>
  <c r="L271" i="5"/>
  <c r="M271" i="5"/>
  <c r="N271" i="5"/>
  <c r="O271" i="5"/>
  <c r="P271" i="5"/>
  <c r="Q271" i="5"/>
  <c r="A272" i="5"/>
  <c r="B272" i="5"/>
  <c r="C272" i="5"/>
  <c r="D272" i="5"/>
  <c r="F272" i="5"/>
  <c r="G272" i="5"/>
  <c r="H272" i="5"/>
  <c r="I272" i="5"/>
  <c r="J272" i="5"/>
  <c r="L272" i="5"/>
  <c r="M272" i="5"/>
  <c r="N272" i="5"/>
  <c r="O272" i="5"/>
  <c r="P272" i="5"/>
  <c r="Q272" i="5"/>
  <c r="A273" i="5"/>
  <c r="B273" i="5"/>
  <c r="C273" i="5"/>
  <c r="D273" i="5"/>
  <c r="F273" i="5"/>
  <c r="G273" i="5"/>
  <c r="H273" i="5"/>
  <c r="I273" i="5"/>
  <c r="J273" i="5"/>
  <c r="L273" i="5"/>
  <c r="M273" i="5"/>
  <c r="N273" i="5"/>
  <c r="O273" i="5"/>
  <c r="P273" i="5"/>
  <c r="Q273" i="5"/>
  <c r="A274" i="5"/>
  <c r="B274" i="5"/>
  <c r="C274" i="5"/>
  <c r="D274" i="5"/>
  <c r="F274" i="5"/>
  <c r="G274" i="5"/>
  <c r="H274" i="5"/>
  <c r="I274" i="5"/>
  <c r="J274" i="5"/>
  <c r="L274" i="5"/>
  <c r="M274" i="5"/>
  <c r="N274" i="5"/>
  <c r="O274" i="5"/>
  <c r="P274" i="5"/>
  <c r="Q274" i="5"/>
  <c r="A275" i="5"/>
  <c r="B275" i="5"/>
  <c r="C275" i="5"/>
  <c r="D275" i="5"/>
  <c r="F275" i="5"/>
  <c r="G275" i="5"/>
  <c r="H275" i="5"/>
  <c r="I275" i="5"/>
  <c r="J275" i="5"/>
  <c r="L275" i="5"/>
  <c r="M275" i="5"/>
  <c r="N275" i="5"/>
  <c r="O275" i="5"/>
  <c r="P275" i="5"/>
  <c r="Q275" i="5"/>
  <c r="A276" i="5"/>
  <c r="B276" i="5"/>
  <c r="C276" i="5"/>
  <c r="D276" i="5"/>
  <c r="F276" i="5"/>
  <c r="G276" i="5"/>
  <c r="H276" i="5"/>
  <c r="I276" i="5"/>
  <c r="J276" i="5"/>
  <c r="L276" i="5"/>
  <c r="M276" i="5"/>
  <c r="N276" i="5"/>
  <c r="O276" i="5"/>
  <c r="P276" i="5"/>
  <c r="Q276" i="5"/>
  <c r="A277" i="5"/>
  <c r="B277" i="5"/>
  <c r="C277" i="5"/>
  <c r="D277" i="5"/>
  <c r="F277" i="5"/>
  <c r="G277" i="5"/>
  <c r="H277" i="5"/>
  <c r="I277" i="5"/>
  <c r="J277" i="5"/>
  <c r="L277" i="5"/>
  <c r="M277" i="5"/>
  <c r="N277" i="5"/>
  <c r="O277" i="5"/>
  <c r="P277" i="5"/>
  <c r="Q277" i="5"/>
  <c r="A278" i="5"/>
  <c r="B278" i="5"/>
  <c r="C278" i="5"/>
  <c r="D278" i="5"/>
  <c r="F278" i="5"/>
  <c r="G278" i="5"/>
  <c r="H278" i="5"/>
  <c r="I278" i="5"/>
  <c r="J278" i="5"/>
  <c r="L278" i="5"/>
  <c r="M278" i="5"/>
  <c r="N278" i="5"/>
  <c r="O278" i="5"/>
  <c r="P278" i="5"/>
  <c r="Q278" i="5"/>
  <c r="A279" i="5"/>
  <c r="B279" i="5"/>
  <c r="C279" i="5"/>
  <c r="D279" i="5"/>
  <c r="F279" i="5"/>
  <c r="G279" i="5"/>
  <c r="H279" i="5"/>
  <c r="I279" i="5"/>
  <c r="J279" i="5"/>
  <c r="L279" i="5"/>
  <c r="M279" i="5"/>
  <c r="N279" i="5"/>
  <c r="O279" i="5"/>
  <c r="P279" i="5"/>
  <c r="Q279" i="5"/>
  <c r="A280" i="5"/>
  <c r="B280" i="5"/>
  <c r="C280" i="5"/>
  <c r="D280" i="5"/>
  <c r="F280" i="5"/>
  <c r="G280" i="5"/>
  <c r="H280" i="5"/>
  <c r="I280" i="5"/>
  <c r="J280" i="5"/>
  <c r="L280" i="5"/>
  <c r="M280" i="5"/>
  <c r="N280" i="5"/>
  <c r="O280" i="5"/>
  <c r="P280" i="5"/>
  <c r="Q280" i="5"/>
  <c r="A281" i="5"/>
  <c r="B281" i="5"/>
  <c r="C281" i="5"/>
  <c r="D281" i="5"/>
  <c r="F281" i="5"/>
  <c r="G281" i="5"/>
  <c r="H281" i="5"/>
  <c r="I281" i="5"/>
  <c r="J281" i="5"/>
  <c r="L281" i="5"/>
  <c r="M281" i="5"/>
  <c r="N281" i="5"/>
  <c r="O281" i="5"/>
  <c r="P281" i="5"/>
  <c r="Q281" i="5"/>
  <c r="A282" i="5"/>
  <c r="B282" i="5"/>
  <c r="C282" i="5"/>
  <c r="D282" i="5"/>
  <c r="F282" i="5"/>
  <c r="G282" i="5"/>
  <c r="H282" i="5"/>
  <c r="I282" i="5"/>
  <c r="J282" i="5"/>
  <c r="L282" i="5"/>
  <c r="M282" i="5"/>
  <c r="N282" i="5"/>
  <c r="O282" i="5"/>
  <c r="P282" i="5"/>
  <c r="Q282" i="5"/>
  <c r="A283" i="5"/>
  <c r="B283" i="5"/>
  <c r="C283" i="5"/>
  <c r="D283" i="5"/>
  <c r="F283" i="5"/>
  <c r="G283" i="5"/>
  <c r="H283" i="5"/>
  <c r="I283" i="5"/>
  <c r="J283" i="5"/>
  <c r="L283" i="5"/>
  <c r="M283" i="5"/>
  <c r="N283" i="5"/>
  <c r="O283" i="5"/>
  <c r="P283" i="5"/>
  <c r="Q283" i="5"/>
  <c r="A284" i="5"/>
  <c r="B284" i="5"/>
  <c r="C284" i="5"/>
  <c r="D284" i="5"/>
  <c r="F284" i="5"/>
  <c r="G284" i="5"/>
  <c r="H284" i="5"/>
  <c r="I284" i="5"/>
  <c r="J284" i="5"/>
  <c r="L284" i="5"/>
  <c r="M284" i="5"/>
  <c r="N284" i="5"/>
  <c r="O284" i="5"/>
  <c r="P284" i="5"/>
  <c r="Q284" i="5"/>
  <c r="A285" i="5"/>
  <c r="B285" i="5"/>
  <c r="C285" i="5"/>
  <c r="D285" i="5"/>
  <c r="F285" i="5"/>
  <c r="G285" i="5"/>
  <c r="H285" i="5"/>
  <c r="I285" i="5"/>
  <c r="J285" i="5"/>
  <c r="L285" i="5"/>
  <c r="M285" i="5"/>
  <c r="N285" i="5"/>
  <c r="O285" i="5"/>
  <c r="P285" i="5"/>
  <c r="Q285" i="5"/>
  <c r="A286" i="5"/>
  <c r="B286" i="5"/>
  <c r="C286" i="5"/>
  <c r="D286" i="5"/>
  <c r="F286" i="5"/>
  <c r="G286" i="5"/>
  <c r="H286" i="5"/>
  <c r="I286" i="5"/>
  <c r="J286" i="5"/>
  <c r="L286" i="5"/>
  <c r="M286" i="5"/>
  <c r="N286" i="5"/>
  <c r="O286" i="5"/>
  <c r="P286" i="5"/>
  <c r="Q286" i="5"/>
  <c r="A287" i="5"/>
  <c r="B287" i="5"/>
  <c r="C287" i="5"/>
  <c r="D287" i="5"/>
  <c r="F287" i="5"/>
  <c r="G287" i="5"/>
  <c r="H287" i="5"/>
  <c r="I287" i="5"/>
  <c r="J287" i="5"/>
  <c r="L287" i="5"/>
  <c r="M287" i="5"/>
  <c r="N287" i="5"/>
  <c r="O287" i="5"/>
  <c r="P287" i="5"/>
  <c r="Q287" i="5"/>
  <c r="A288" i="5"/>
  <c r="B288" i="5"/>
  <c r="C288" i="5"/>
  <c r="D288" i="5"/>
  <c r="F288" i="5"/>
  <c r="G288" i="5"/>
  <c r="H288" i="5"/>
  <c r="I288" i="5"/>
  <c r="J288" i="5"/>
  <c r="L288" i="5"/>
  <c r="M288" i="5"/>
  <c r="N288" i="5"/>
  <c r="O288" i="5"/>
  <c r="P288" i="5"/>
  <c r="Q288" i="5"/>
  <c r="A289" i="5"/>
  <c r="B289" i="5"/>
  <c r="C289" i="5"/>
  <c r="D289" i="5"/>
  <c r="F289" i="5"/>
  <c r="G289" i="5"/>
  <c r="H289" i="5"/>
  <c r="I289" i="5"/>
  <c r="J289" i="5"/>
  <c r="L289" i="5"/>
  <c r="M289" i="5"/>
  <c r="N289" i="5"/>
  <c r="O289" i="5"/>
  <c r="P289" i="5"/>
  <c r="Q289" i="5"/>
  <c r="A290" i="5"/>
  <c r="B290" i="5"/>
  <c r="C290" i="5"/>
  <c r="D290" i="5"/>
  <c r="F290" i="5"/>
  <c r="G290" i="5"/>
  <c r="H290" i="5"/>
  <c r="I290" i="5"/>
  <c r="J290" i="5"/>
  <c r="L290" i="5"/>
  <c r="M290" i="5"/>
  <c r="N290" i="5"/>
  <c r="O290" i="5"/>
  <c r="P290" i="5"/>
  <c r="Q290" i="5"/>
  <c r="A291" i="5"/>
  <c r="B291" i="5"/>
  <c r="C291" i="5"/>
  <c r="D291" i="5"/>
  <c r="F291" i="5"/>
  <c r="G291" i="5"/>
  <c r="H291" i="5"/>
  <c r="I291" i="5"/>
  <c r="J291" i="5"/>
  <c r="L291" i="5"/>
  <c r="M291" i="5"/>
  <c r="N291" i="5"/>
  <c r="O291" i="5"/>
  <c r="P291" i="5"/>
  <c r="Q291" i="5"/>
  <c r="A292" i="5"/>
  <c r="B292" i="5"/>
  <c r="C292" i="5"/>
  <c r="D292" i="5"/>
  <c r="F292" i="5"/>
  <c r="G292" i="5"/>
  <c r="H292" i="5"/>
  <c r="I292" i="5"/>
  <c r="J292" i="5"/>
  <c r="L292" i="5"/>
  <c r="M292" i="5"/>
  <c r="N292" i="5"/>
  <c r="O292" i="5"/>
  <c r="P292" i="5"/>
  <c r="Q292" i="5"/>
  <c r="A293" i="5"/>
  <c r="B293" i="5"/>
  <c r="C293" i="5"/>
  <c r="D293" i="5"/>
  <c r="F293" i="5"/>
  <c r="G293" i="5"/>
  <c r="H293" i="5"/>
  <c r="I293" i="5"/>
  <c r="J293" i="5"/>
  <c r="L293" i="5"/>
  <c r="M293" i="5"/>
  <c r="N293" i="5"/>
  <c r="O293" i="5"/>
  <c r="P293" i="5"/>
  <c r="Q293" i="5"/>
  <c r="A294" i="5"/>
  <c r="B294" i="5"/>
  <c r="C294" i="5"/>
  <c r="D294" i="5"/>
  <c r="F294" i="5"/>
  <c r="G294" i="5"/>
  <c r="H294" i="5"/>
  <c r="I294" i="5"/>
  <c r="J294" i="5"/>
  <c r="L294" i="5"/>
  <c r="M294" i="5"/>
  <c r="N294" i="5"/>
  <c r="O294" i="5"/>
  <c r="P294" i="5"/>
  <c r="Q294" i="5"/>
  <c r="A295" i="5"/>
  <c r="B295" i="5"/>
  <c r="C295" i="5"/>
  <c r="D295" i="5"/>
  <c r="F295" i="5"/>
  <c r="G295" i="5"/>
  <c r="H295" i="5"/>
  <c r="I295" i="5"/>
  <c r="J295" i="5"/>
  <c r="L295" i="5"/>
  <c r="M295" i="5"/>
  <c r="N295" i="5"/>
  <c r="O295" i="5"/>
  <c r="P295" i="5"/>
  <c r="Q295" i="5"/>
  <c r="A296" i="5"/>
  <c r="B296" i="5"/>
  <c r="C296" i="5"/>
  <c r="D296" i="5"/>
  <c r="F296" i="5"/>
  <c r="G296" i="5"/>
  <c r="H296" i="5"/>
  <c r="I296" i="5"/>
  <c r="J296" i="5"/>
  <c r="L296" i="5"/>
  <c r="M296" i="5"/>
  <c r="N296" i="5"/>
  <c r="O296" i="5"/>
  <c r="P296" i="5"/>
  <c r="Q296" i="5"/>
  <c r="A297" i="5"/>
  <c r="B297" i="5"/>
  <c r="C297" i="5"/>
  <c r="D297" i="5"/>
  <c r="F297" i="5"/>
  <c r="G297" i="5"/>
  <c r="H297" i="5"/>
  <c r="I297" i="5"/>
  <c r="J297" i="5"/>
  <c r="L297" i="5"/>
  <c r="M297" i="5"/>
  <c r="N297" i="5"/>
  <c r="O297" i="5"/>
  <c r="P297" i="5"/>
  <c r="Q297" i="5"/>
  <c r="A298" i="5"/>
  <c r="B298" i="5"/>
  <c r="C298" i="5"/>
  <c r="D298" i="5"/>
  <c r="F298" i="5"/>
  <c r="G298" i="5"/>
  <c r="H298" i="5"/>
  <c r="I298" i="5"/>
  <c r="J298" i="5"/>
  <c r="L298" i="5"/>
  <c r="M298" i="5"/>
  <c r="N298" i="5"/>
  <c r="O298" i="5"/>
  <c r="P298" i="5"/>
  <c r="Q298" i="5"/>
  <c r="A299" i="5"/>
  <c r="B299" i="5"/>
  <c r="C299" i="5"/>
  <c r="D299" i="5"/>
  <c r="F299" i="5"/>
  <c r="G299" i="5"/>
  <c r="H299" i="5"/>
  <c r="I299" i="5"/>
  <c r="J299" i="5"/>
  <c r="L299" i="5"/>
  <c r="M299" i="5"/>
  <c r="N299" i="5"/>
  <c r="O299" i="5"/>
  <c r="P299" i="5"/>
  <c r="Q299" i="5"/>
  <c r="A300" i="5"/>
  <c r="B300" i="5"/>
  <c r="C300" i="5"/>
  <c r="D300" i="5"/>
  <c r="F300" i="5"/>
  <c r="G300" i="5"/>
  <c r="H300" i="5"/>
  <c r="I300" i="5"/>
  <c r="J300" i="5"/>
  <c r="L300" i="5"/>
  <c r="M300" i="5"/>
  <c r="N300" i="5"/>
  <c r="O300" i="5"/>
  <c r="P300" i="5"/>
  <c r="Q300" i="5"/>
  <c r="A301" i="5"/>
  <c r="B301" i="5"/>
  <c r="C301" i="5"/>
  <c r="D301" i="5"/>
  <c r="F301" i="5"/>
  <c r="G301" i="5"/>
  <c r="H301" i="5"/>
  <c r="I301" i="5"/>
  <c r="J301" i="5"/>
  <c r="L301" i="5"/>
  <c r="M301" i="5"/>
  <c r="N301" i="5"/>
  <c r="O301" i="5"/>
  <c r="P301" i="5"/>
  <c r="Q301" i="5"/>
  <c r="A302" i="5"/>
  <c r="B302" i="5"/>
  <c r="C302" i="5"/>
  <c r="D302" i="5"/>
  <c r="F302" i="5"/>
  <c r="G302" i="5"/>
  <c r="H302" i="5"/>
  <c r="I302" i="5"/>
  <c r="J302" i="5"/>
  <c r="L302" i="5"/>
  <c r="M302" i="5"/>
  <c r="N302" i="5"/>
  <c r="O302" i="5"/>
  <c r="P302" i="5"/>
  <c r="Q302" i="5"/>
  <c r="A303" i="5"/>
  <c r="B303" i="5"/>
  <c r="C303" i="5"/>
  <c r="D303" i="5"/>
  <c r="F303" i="5"/>
  <c r="G303" i="5"/>
  <c r="H303" i="5"/>
  <c r="I303" i="5"/>
  <c r="J303" i="5"/>
  <c r="L303" i="5"/>
  <c r="M303" i="5"/>
  <c r="N303" i="5"/>
  <c r="O303" i="5"/>
  <c r="P303" i="5"/>
  <c r="Q303" i="5"/>
  <c r="A304" i="5"/>
  <c r="B304" i="5"/>
  <c r="C304" i="5"/>
  <c r="D304" i="5"/>
  <c r="F304" i="5"/>
  <c r="G304" i="5"/>
  <c r="H304" i="5"/>
  <c r="I304" i="5"/>
  <c r="J304" i="5"/>
  <c r="L304" i="5"/>
  <c r="M304" i="5"/>
  <c r="N304" i="5"/>
  <c r="O304" i="5"/>
  <c r="P304" i="5"/>
  <c r="Q304" i="5"/>
  <c r="A305" i="5"/>
  <c r="B305" i="5"/>
  <c r="C305" i="5"/>
  <c r="D305" i="5"/>
  <c r="F305" i="5"/>
  <c r="G305" i="5"/>
  <c r="H305" i="5"/>
  <c r="I305" i="5"/>
  <c r="J305" i="5"/>
  <c r="L305" i="5"/>
  <c r="M305" i="5"/>
  <c r="N305" i="5"/>
  <c r="O305" i="5"/>
  <c r="P305" i="5"/>
  <c r="Q305" i="5"/>
  <c r="A306" i="5"/>
  <c r="B306" i="5"/>
  <c r="C306" i="5"/>
  <c r="D306" i="5"/>
  <c r="F306" i="5"/>
  <c r="G306" i="5"/>
  <c r="H306" i="5"/>
  <c r="I306" i="5"/>
  <c r="J306" i="5"/>
  <c r="L306" i="5"/>
  <c r="M306" i="5"/>
  <c r="N306" i="5"/>
  <c r="O306" i="5"/>
  <c r="P306" i="5"/>
  <c r="Q306" i="5"/>
  <c r="A307" i="5"/>
  <c r="B307" i="5"/>
  <c r="C307" i="5"/>
  <c r="D307" i="5"/>
  <c r="F307" i="5"/>
  <c r="G307" i="5"/>
  <c r="H307" i="5"/>
  <c r="I307" i="5"/>
  <c r="J307" i="5"/>
  <c r="L307" i="5"/>
  <c r="M307" i="5"/>
  <c r="N307" i="5"/>
  <c r="O307" i="5"/>
  <c r="P307" i="5"/>
  <c r="Q307" i="5"/>
  <c r="A308" i="5"/>
  <c r="B308" i="5"/>
  <c r="C308" i="5"/>
  <c r="D308" i="5"/>
  <c r="F308" i="5"/>
  <c r="G308" i="5"/>
  <c r="H308" i="5"/>
  <c r="I308" i="5"/>
  <c r="J308" i="5"/>
  <c r="L308" i="5"/>
  <c r="M308" i="5"/>
  <c r="N308" i="5"/>
  <c r="O308" i="5"/>
  <c r="P308" i="5"/>
  <c r="Q308" i="5"/>
  <c r="A309" i="5"/>
  <c r="B309" i="5"/>
  <c r="C309" i="5"/>
  <c r="D309" i="5"/>
  <c r="F309" i="5"/>
  <c r="G309" i="5"/>
  <c r="H309" i="5"/>
  <c r="I309" i="5"/>
  <c r="J309" i="5"/>
  <c r="L309" i="5"/>
  <c r="M309" i="5"/>
  <c r="N309" i="5"/>
  <c r="O309" i="5"/>
  <c r="P309" i="5"/>
  <c r="Q309" i="5"/>
  <c r="A310" i="5"/>
  <c r="B310" i="5"/>
  <c r="C310" i="5"/>
  <c r="D310" i="5"/>
  <c r="F310" i="5"/>
  <c r="G310" i="5"/>
  <c r="H310" i="5"/>
  <c r="I310" i="5"/>
  <c r="J310" i="5"/>
  <c r="L310" i="5"/>
  <c r="M310" i="5"/>
  <c r="N310" i="5"/>
  <c r="O310" i="5"/>
  <c r="P310" i="5"/>
  <c r="Q310" i="5"/>
  <c r="A311" i="5"/>
  <c r="B311" i="5"/>
  <c r="C311" i="5"/>
  <c r="D311" i="5"/>
  <c r="F311" i="5"/>
  <c r="G311" i="5"/>
  <c r="H311" i="5"/>
  <c r="I311" i="5"/>
  <c r="J311" i="5"/>
  <c r="L311" i="5"/>
  <c r="M311" i="5"/>
  <c r="N311" i="5"/>
  <c r="O311" i="5"/>
  <c r="P311" i="5"/>
  <c r="Q311" i="5"/>
  <c r="A312" i="5"/>
  <c r="B312" i="5"/>
  <c r="C312" i="5"/>
  <c r="D312" i="5"/>
  <c r="F312" i="5"/>
  <c r="G312" i="5"/>
  <c r="H312" i="5"/>
  <c r="I312" i="5"/>
  <c r="J312" i="5"/>
  <c r="L312" i="5"/>
  <c r="M312" i="5"/>
  <c r="N312" i="5"/>
  <c r="O312" i="5"/>
  <c r="P312" i="5"/>
  <c r="Q312" i="5"/>
  <c r="A313" i="5"/>
  <c r="B313" i="5"/>
  <c r="C313" i="5"/>
  <c r="D313" i="5"/>
  <c r="F313" i="5"/>
  <c r="G313" i="5"/>
  <c r="H313" i="5"/>
  <c r="I313" i="5"/>
  <c r="J313" i="5"/>
  <c r="L313" i="5"/>
  <c r="M313" i="5"/>
  <c r="N313" i="5"/>
  <c r="O313" i="5"/>
  <c r="P313" i="5"/>
  <c r="Q313" i="5"/>
  <c r="A314" i="5"/>
  <c r="B314" i="5"/>
  <c r="C314" i="5"/>
  <c r="D314" i="5"/>
  <c r="F314" i="5"/>
  <c r="H314" i="5"/>
  <c r="I314" i="5"/>
  <c r="J314" i="5"/>
  <c r="L314" i="5"/>
  <c r="M314" i="5"/>
  <c r="N314" i="5"/>
  <c r="O314" i="5"/>
  <c r="P314" i="5"/>
  <c r="Q314" i="5"/>
  <c r="A315" i="5"/>
  <c r="B315" i="5"/>
  <c r="C315" i="5"/>
  <c r="D315" i="5"/>
  <c r="F315" i="5"/>
  <c r="G315" i="5"/>
  <c r="H315" i="5"/>
  <c r="I315" i="5"/>
  <c r="J315" i="5"/>
  <c r="L315" i="5"/>
  <c r="M315" i="5"/>
  <c r="N315" i="5"/>
  <c r="O315" i="5"/>
  <c r="P315" i="5"/>
  <c r="Q315" i="5"/>
  <c r="A316" i="5"/>
  <c r="B316" i="5"/>
  <c r="C316" i="5"/>
  <c r="D316" i="5"/>
  <c r="F316" i="5"/>
  <c r="G316" i="5"/>
  <c r="H316" i="5"/>
  <c r="I316" i="5"/>
  <c r="J316" i="5"/>
  <c r="L316" i="5"/>
  <c r="M316" i="5"/>
  <c r="N316" i="5"/>
  <c r="O316" i="5"/>
  <c r="P316" i="5"/>
  <c r="Q316" i="5"/>
  <c r="A317" i="5"/>
  <c r="B317" i="5"/>
  <c r="C317" i="5"/>
  <c r="D317" i="5"/>
  <c r="F317" i="5"/>
  <c r="G317" i="5"/>
  <c r="H317" i="5"/>
  <c r="I317" i="5"/>
  <c r="J317" i="5"/>
  <c r="L317" i="5"/>
  <c r="M317" i="5"/>
  <c r="N317" i="5"/>
  <c r="O317" i="5"/>
  <c r="P317" i="5"/>
  <c r="Q317" i="5"/>
  <c r="A318" i="5"/>
  <c r="B318" i="5"/>
  <c r="C318" i="5"/>
  <c r="D318" i="5"/>
  <c r="F318" i="5"/>
  <c r="G318" i="5"/>
  <c r="H318" i="5"/>
  <c r="I318" i="5"/>
  <c r="J318" i="5"/>
  <c r="L318" i="5"/>
  <c r="M318" i="5"/>
  <c r="N318" i="5"/>
  <c r="O318" i="5"/>
  <c r="P318" i="5"/>
  <c r="Q318" i="5"/>
  <c r="A319" i="5"/>
  <c r="B319" i="5"/>
  <c r="C319" i="5"/>
  <c r="D319" i="5"/>
  <c r="F319" i="5"/>
  <c r="G319" i="5"/>
  <c r="H319" i="5"/>
  <c r="I319" i="5"/>
  <c r="J319" i="5"/>
  <c r="L319" i="5"/>
  <c r="M319" i="5"/>
  <c r="N319" i="5"/>
  <c r="O319" i="5"/>
  <c r="P319" i="5"/>
  <c r="Q319" i="5"/>
  <c r="A320" i="5"/>
  <c r="B320" i="5"/>
  <c r="C320" i="5"/>
  <c r="D320" i="5"/>
  <c r="F320" i="5"/>
  <c r="G320" i="5"/>
  <c r="H320" i="5"/>
  <c r="I320" i="5"/>
  <c r="J320" i="5"/>
  <c r="L320" i="5"/>
  <c r="M320" i="5"/>
  <c r="N320" i="5"/>
  <c r="O320" i="5"/>
  <c r="P320" i="5"/>
  <c r="Q320" i="5"/>
  <c r="A321" i="5"/>
  <c r="B321" i="5"/>
  <c r="C321" i="5"/>
  <c r="D321" i="5"/>
  <c r="F321" i="5"/>
  <c r="G321" i="5"/>
  <c r="H321" i="5"/>
  <c r="I321" i="5"/>
  <c r="J321" i="5"/>
  <c r="L321" i="5"/>
  <c r="M321" i="5"/>
  <c r="N321" i="5"/>
  <c r="O321" i="5"/>
  <c r="P321" i="5"/>
  <c r="Q321" i="5"/>
  <c r="A322" i="5"/>
  <c r="B322" i="5"/>
  <c r="C322" i="5"/>
  <c r="D322" i="5"/>
  <c r="F322" i="5"/>
  <c r="G322" i="5"/>
  <c r="H322" i="5"/>
  <c r="I322" i="5"/>
  <c r="J322" i="5"/>
  <c r="L322" i="5"/>
  <c r="M322" i="5"/>
  <c r="N322" i="5"/>
  <c r="O322" i="5"/>
  <c r="P322" i="5"/>
  <c r="Q322" i="5"/>
  <c r="A323" i="5"/>
  <c r="B323" i="5"/>
  <c r="C323" i="5"/>
  <c r="D323" i="5"/>
  <c r="F323" i="5"/>
  <c r="G323" i="5"/>
  <c r="H323" i="5"/>
  <c r="I323" i="5"/>
  <c r="J323" i="5"/>
  <c r="L323" i="5"/>
  <c r="M323" i="5"/>
  <c r="N323" i="5"/>
  <c r="O323" i="5"/>
  <c r="P323" i="5"/>
  <c r="Q323" i="5"/>
  <c r="A324" i="5"/>
  <c r="B324" i="5"/>
  <c r="C324" i="5"/>
  <c r="D324" i="5"/>
  <c r="F324" i="5"/>
  <c r="G324" i="5"/>
  <c r="H324" i="5"/>
  <c r="I324" i="5"/>
  <c r="J324" i="5"/>
  <c r="L324" i="5"/>
  <c r="M324" i="5"/>
  <c r="N324" i="5"/>
  <c r="O324" i="5"/>
  <c r="P324" i="5"/>
  <c r="Q324" i="5"/>
  <c r="A325" i="5"/>
  <c r="B325" i="5"/>
  <c r="C325" i="5"/>
  <c r="D325" i="5"/>
  <c r="F325" i="5"/>
  <c r="G325" i="5"/>
  <c r="H325" i="5"/>
  <c r="I325" i="5"/>
  <c r="J325" i="5"/>
  <c r="L325" i="5"/>
  <c r="M325" i="5"/>
  <c r="N325" i="5"/>
  <c r="O325" i="5"/>
  <c r="P325" i="5"/>
  <c r="Q325" i="5"/>
  <c r="A326" i="5"/>
  <c r="B326" i="5"/>
  <c r="C326" i="5"/>
  <c r="D326" i="5"/>
  <c r="F326" i="5"/>
  <c r="G326" i="5"/>
  <c r="H326" i="5"/>
  <c r="I326" i="5"/>
  <c r="J326" i="5"/>
  <c r="L326" i="5"/>
  <c r="M326" i="5"/>
  <c r="N326" i="5"/>
  <c r="O326" i="5"/>
  <c r="P326" i="5"/>
  <c r="Q326" i="5"/>
  <c r="A327" i="5"/>
  <c r="B327" i="5"/>
  <c r="C327" i="5"/>
  <c r="D327" i="5"/>
  <c r="F327" i="5"/>
  <c r="G327" i="5"/>
  <c r="H327" i="5"/>
  <c r="I327" i="5"/>
  <c r="J327" i="5"/>
  <c r="L327" i="5"/>
  <c r="M327" i="5"/>
  <c r="N327" i="5"/>
  <c r="O327" i="5"/>
  <c r="P327" i="5"/>
  <c r="Q327" i="5"/>
  <c r="A328" i="5"/>
  <c r="B328" i="5"/>
  <c r="C328" i="5"/>
  <c r="D328" i="5"/>
  <c r="F328" i="5"/>
  <c r="G328" i="5"/>
  <c r="H328" i="5"/>
  <c r="I328" i="5"/>
  <c r="J328" i="5"/>
  <c r="L328" i="5"/>
  <c r="M328" i="5"/>
  <c r="N328" i="5"/>
  <c r="O328" i="5"/>
  <c r="P328" i="5"/>
  <c r="Q328" i="5"/>
  <c r="A329" i="5"/>
  <c r="B329" i="5"/>
  <c r="C329" i="5"/>
  <c r="D329" i="5"/>
  <c r="F329" i="5"/>
  <c r="G329" i="5"/>
  <c r="H329" i="5"/>
  <c r="I329" i="5"/>
  <c r="J329" i="5"/>
  <c r="L329" i="5"/>
  <c r="M329" i="5"/>
  <c r="N329" i="5"/>
  <c r="O329" i="5"/>
  <c r="P329" i="5"/>
  <c r="Q329" i="5"/>
  <c r="A330" i="5"/>
  <c r="B330" i="5"/>
  <c r="C330" i="5"/>
  <c r="D330" i="5"/>
  <c r="F330" i="5"/>
  <c r="G330" i="5"/>
  <c r="H330" i="5"/>
  <c r="I330" i="5"/>
  <c r="J330" i="5"/>
  <c r="L330" i="5"/>
  <c r="M330" i="5"/>
  <c r="N330" i="5"/>
  <c r="O330" i="5"/>
  <c r="P330" i="5"/>
  <c r="Q330" i="5"/>
  <c r="A331" i="5"/>
  <c r="B331" i="5"/>
  <c r="C331" i="5"/>
  <c r="D331" i="5"/>
  <c r="F331" i="5"/>
  <c r="G331" i="5"/>
  <c r="H331" i="5"/>
  <c r="I331" i="5"/>
  <c r="J331" i="5"/>
  <c r="L331" i="5"/>
  <c r="M331" i="5"/>
  <c r="N331" i="5"/>
  <c r="O331" i="5"/>
  <c r="P331" i="5"/>
  <c r="Q331" i="5"/>
  <c r="A332" i="5"/>
  <c r="B332" i="5"/>
  <c r="C332" i="5"/>
  <c r="D332" i="5"/>
  <c r="F332" i="5"/>
  <c r="G332" i="5"/>
  <c r="H332" i="5"/>
  <c r="I332" i="5"/>
  <c r="J332" i="5"/>
  <c r="L332" i="5"/>
  <c r="M332" i="5"/>
  <c r="N332" i="5"/>
  <c r="O332" i="5"/>
  <c r="P332" i="5"/>
  <c r="Q332" i="5"/>
  <c r="A333" i="5"/>
  <c r="B333" i="5"/>
  <c r="C333" i="5"/>
  <c r="D333" i="5"/>
  <c r="F333" i="5"/>
  <c r="G333" i="5"/>
  <c r="H333" i="5"/>
  <c r="I333" i="5"/>
  <c r="J333" i="5"/>
  <c r="L333" i="5"/>
  <c r="M333" i="5"/>
  <c r="N333" i="5"/>
  <c r="O333" i="5"/>
  <c r="P333" i="5"/>
  <c r="Q333" i="5"/>
  <c r="A334" i="5"/>
  <c r="B334" i="5"/>
  <c r="C334" i="5"/>
  <c r="D334" i="5"/>
  <c r="F334" i="5"/>
  <c r="G334" i="5"/>
  <c r="H334" i="5"/>
  <c r="I334" i="5"/>
  <c r="J334" i="5"/>
  <c r="L334" i="5"/>
  <c r="M334" i="5"/>
  <c r="N334" i="5"/>
  <c r="O334" i="5"/>
  <c r="P334" i="5"/>
  <c r="Q334" i="5"/>
  <c r="A335" i="5"/>
  <c r="B335" i="5"/>
  <c r="C335" i="5"/>
  <c r="D335" i="5"/>
  <c r="F335" i="5"/>
  <c r="G335" i="5"/>
  <c r="H335" i="5"/>
  <c r="I335" i="5"/>
  <c r="J335" i="5"/>
  <c r="L335" i="5"/>
  <c r="M335" i="5"/>
  <c r="N335" i="5"/>
  <c r="O335" i="5"/>
  <c r="P335" i="5"/>
  <c r="Q335" i="5"/>
  <c r="A336" i="5"/>
  <c r="B336" i="5"/>
  <c r="C336" i="5"/>
  <c r="D336" i="5"/>
  <c r="F336" i="5"/>
  <c r="G336" i="5"/>
  <c r="H336" i="5"/>
  <c r="I336" i="5"/>
  <c r="J336" i="5"/>
  <c r="L336" i="5"/>
  <c r="M336" i="5"/>
  <c r="N336" i="5"/>
  <c r="O336" i="5"/>
  <c r="P336" i="5"/>
  <c r="Q336" i="5"/>
  <c r="A337" i="5"/>
  <c r="B337" i="5"/>
  <c r="C337" i="5"/>
  <c r="D337" i="5"/>
  <c r="F337" i="5"/>
  <c r="G337" i="5"/>
  <c r="H337" i="5"/>
  <c r="I337" i="5"/>
  <c r="J337" i="5"/>
  <c r="L337" i="5"/>
  <c r="M337" i="5"/>
  <c r="N337" i="5"/>
  <c r="O337" i="5"/>
  <c r="P337" i="5"/>
  <c r="Q337" i="5"/>
  <c r="A338" i="5"/>
  <c r="B338" i="5"/>
  <c r="C338" i="5"/>
  <c r="D338" i="5"/>
  <c r="F338" i="5"/>
  <c r="G338" i="5"/>
  <c r="H338" i="5"/>
  <c r="I338" i="5"/>
  <c r="J338" i="5"/>
  <c r="L338" i="5"/>
  <c r="M338" i="5"/>
  <c r="N338" i="5"/>
  <c r="O338" i="5"/>
  <c r="P338" i="5"/>
  <c r="Q338" i="5"/>
  <c r="A339" i="5"/>
  <c r="B339" i="5"/>
  <c r="C339" i="5"/>
  <c r="D339" i="5"/>
  <c r="F339" i="5"/>
  <c r="G339" i="5"/>
  <c r="H339" i="5"/>
  <c r="I339" i="5"/>
  <c r="J339" i="5"/>
  <c r="L339" i="5"/>
  <c r="M339" i="5"/>
  <c r="N339" i="5"/>
  <c r="O339" i="5"/>
  <c r="P339" i="5"/>
  <c r="Q339" i="5"/>
  <c r="A340" i="5"/>
  <c r="B340" i="5"/>
  <c r="C340" i="5"/>
  <c r="D340" i="5"/>
  <c r="F340" i="5"/>
  <c r="G340" i="5"/>
  <c r="H340" i="5"/>
  <c r="I340" i="5"/>
  <c r="J340" i="5"/>
  <c r="L340" i="5"/>
  <c r="M340" i="5"/>
  <c r="N340" i="5"/>
  <c r="O340" i="5"/>
  <c r="P340" i="5"/>
  <c r="Q340" i="5"/>
  <c r="A341" i="5"/>
  <c r="B341" i="5"/>
  <c r="C341" i="5"/>
  <c r="D341" i="5"/>
  <c r="F341" i="5"/>
  <c r="G341" i="5"/>
  <c r="H341" i="5"/>
  <c r="I341" i="5"/>
  <c r="J341" i="5"/>
  <c r="L341" i="5"/>
  <c r="M341" i="5"/>
  <c r="N341" i="5"/>
  <c r="O341" i="5"/>
  <c r="P341" i="5"/>
  <c r="Q341" i="5"/>
  <c r="A342" i="5"/>
  <c r="B342" i="5"/>
  <c r="C342" i="5"/>
  <c r="D342" i="5"/>
  <c r="F342" i="5"/>
  <c r="G342" i="5"/>
  <c r="H342" i="5"/>
  <c r="I342" i="5"/>
  <c r="J342" i="5"/>
  <c r="L342" i="5"/>
  <c r="M342" i="5"/>
  <c r="N342" i="5"/>
  <c r="O342" i="5"/>
  <c r="P342" i="5"/>
  <c r="Q342" i="5"/>
  <c r="A343" i="5"/>
  <c r="B343" i="5"/>
  <c r="C343" i="5"/>
  <c r="D343" i="5"/>
  <c r="F343" i="5"/>
  <c r="G343" i="5"/>
  <c r="H343" i="5"/>
  <c r="I343" i="5"/>
  <c r="J343" i="5"/>
  <c r="L343" i="5"/>
  <c r="M343" i="5"/>
  <c r="N343" i="5"/>
  <c r="O343" i="5"/>
  <c r="P343" i="5"/>
  <c r="Q343" i="5"/>
  <c r="A344" i="5"/>
  <c r="B344" i="5"/>
  <c r="C344" i="5"/>
  <c r="D344" i="5"/>
  <c r="F344" i="5"/>
  <c r="G344" i="5"/>
  <c r="H344" i="5"/>
  <c r="I344" i="5"/>
  <c r="J344" i="5"/>
  <c r="L344" i="5"/>
  <c r="M344" i="5"/>
  <c r="N344" i="5"/>
  <c r="O344" i="5"/>
  <c r="P344" i="5"/>
  <c r="Q344" i="5"/>
  <c r="A345" i="5"/>
  <c r="B345" i="5"/>
  <c r="C345" i="5"/>
  <c r="D345" i="5"/>
  <c r="F345" i="5"/>
  <c r="G345" i="5"/>
  <c r="H345" i="5"/>
  <c r="I345" i="5"/>
  <c r="J345" i="5"/>
  <c r="L345" i="5"/>
  <c r="M345" i="5"/>
  <c r="N345" i="5"/>
  <c r="O345" i="5"/>
  <c r="P345" i="5"/>
  <c r="Q345" i="5"/>
  <c r="A346" i="5"/>
  <c r="B346" i="5"/>
  <c r="C346" i="5"/>
  <c r="D346" i="5"/>
  <c r="F346" i="5"/>
  <c r="G346" i="5"/>
  <c r="H346" i="5"/>
  <c r="I346" i="5"/>
  <c r="J346" i="5"/>
  <c r="L346" i="5"/>
  <c r="M346" i="5"/>
  <c r="N346" i="5"/>
  <c r="O346" i="5"/>
  <c r="P346" i="5"/>
  <c r="Q346" i="5"/>
  <c r="A347" i="5"/>
  <c r="B347" i="5"/>
  <c r="C347" i="5"/>
  <c r="D347" i="5"/>
  <c r="F347" i="5"/>
  <c r="G347" i="5"/>
  <c r="H347" i="5"/>
  <c r="I347" i="5"/>
  <c r="J347" i="5"/>
  <c r="L347" i="5"/>
  <c r="M347" i="5"/>
  <c r="N347" i="5"/>
  <c r="O347" i="5"/>
  <c r="P347" i="5"/>
  <c r="Q347" i="5"/>
  <c r="A348" i="5"/>
  <c r="B348" i="5"/>
  <c r="C348" i="5"/>
  <c r="D348" i="5"/>
  <c r="F348" i="5"/>
  <c r="G348" i="5"/>
  <c r="H348" i="5"/>
  <c r="I348" i="5"/>
  <c r="J348" i="5"/>
  <c r="L348" i="5"/>
  <c r="M348" i="5"/>
  <c r="N348" i="5"/>
  <c r="O348" i="5"/>
  <c r="P348" i="5"/>
  <c r="Q348" i="5"/>
  <c r="A349" i="5"/>
  <c r="B349" i="5"/>
  <c r="C349" i="5"/>
  <c r="D349" i="5"/>
  <c r="F349" i="5"/>
  <c r="G349" i="5"/>
  <c r="H349" i="5"/>
  <c r="I349" i="5"/>
  <c r="J349" i="5"/>
  <c r="L349" i="5"/>
  <c r="M349" i="5"/>
  <c r="N349" i="5"/>
  <c r="O349" i="5"/>
  <c r="P349" i="5"/>
  <c r="Q349" i="5"/>
  <c r="A350" i="5"/>
  <c r="B350" i="5"/>
  <c r="C350" i="5"/>
  <c r="D350" i="5"/>
  <c r="F350" i="5"/>
  <c r="G350" i="5"/>
  <c r="H350" i="5"/>
  <c r="I350" i="5"/>
  <c r="J350" i="5"/>
  <c r="L350" i="5"/>
  <c r="M350" i="5"/>
  <c r="N350" i="5"/>
  <c r="O350" i="5"/>
  <c r="P350" i="5"/>
  <c r="Q350" i="5"/>
  <c r="A351" i="5"/>
  <c r="B351" i="5"/>
  <c r="C351" i="5"/>
  <c r="D351" i="5"/>
  <c r="F351" i="5"/>
  <c r="G351" i="5"/>
  <c r="H351" i="5"/>
  <c r="I351" i="5"/>
  <c r="J351" i="5"/>
  <c r="L351" i="5"/>
  <c r="M351" i="5"/>
  <c r="N351" i="5"/>
  <c r="O351" i="5"/>
  <c r="P351" i="5"/>
  <c r="Q351" i="5"/>
  <c r="A352" i="5"/>
  <c r="B352" i="5"/>
  <c r="C352" i="5"/>
  <c r="D352" i="5"/>
  <c r="F352" i="5"/>
  <c r="G352" i="5"/>
  <c r="H352" i="5"/>
  <c r="I352" i="5"/>
  <c r="J352" i="5"/>
  <c r="L352" i="5"/>
  <c r="M352" i="5"/>
  <c r="N352" i="5"/>
  <c r="O352" i="5"/>
  <c r="P352" i="5"/>
  <c r="Q352" i="5"/>
  <c r="A353" i="5"/>
  <c r="B353" i="5"/>
  <c r="C353" i="5"/>
  <c r="D353" i="5"/>
  <c r="F353" i="5"/>
  <c r="G353" i="5"/>
  <c r="H353" i="5"/>
  <c r="I353" i="5"/>
  <c r="J353" i="5"/>
  <c r="L353" i="5"/>
  <c r="M353" i="5"/>
  <c r="N353" i="5"/>
  <c r="O353" i="5"/>
  <c r="P353" i="5"/>
  <c r="Q353" i="5"/>
  <c r="A354" i="5"/>
  <c r="B354" i="5"/>
  <c r="C354" i="5"/>
  <c r="D354" i="5"/>
  <c r="F354" i="5"/>
  <c r="G354" i="5"/>
  <c r="H354" i="5"/>
  <c r="I354" i="5"/>
  <c r="J354" i="5"/>
  <c r="L354" i="5"/>
  <c r="M354" i="5"/>
  <c r="N354" i="5"/>
  <c r="O354" i="5"/>
  <c r="P354" i="5"/>
  <c r="Q354" i="5"/>
  <c r="A355" i="5"/>
  <c r="B355" i="5"/>
  <c r="C355" i="5"/>
  <c r="D355" i="5"/>
  <c r="F355" i="5"/>
  <c r="G355" i="5"/>
  <c r="H355" i="5"/>
  <c r="I355" i="5"/>
  <c r="J355" i="5"/>
  <c r="L355" i="5"/>
  <c r="M355" i="5"/>
  <c r="N355" i="5"/>
  <c r="O355" i="5"/>
  <c r="P355" i="5"/>
  <c r="Q355" i="5"/>
  <c r="A356" i="5"/>
  <c r="B356" i="5"/>
  <c r="C356" i="5"/>
  <c r="D356" i="5"/>
  <c r="F356" i="5"/>
  <c r="G356" i="5"/>
  <c r="H356" i="5"/>
  <c r="I356" i="5"/>
  <c r="J356" i="5"/>
  <c r="L356" i="5"/>
  <c r="M356" i="5"/>
  <c r="N356" i="5"/>
  <c r="O356" i="5"/>
  <c r="P356" i="5"/>
  <c r="Q356" i="5"/>
  <c r="A357" i="5"/>
  <c r="B357" i="5"/>
  <c r="C357" i="5"/>
  <c r="D357" i="5"/>
  <c r="F357" i="5"/>
  <c r="G357" i="5"/>
  <c r="H357" i="5"/>
  <c r="I357" i="5"/>
  <c r="J357" i="5"/>
  <c r="L357" i="5"/>
  <c r="M357" i="5"/>
  <c r="N357" i="5"/>
  <c r="O357" i="5"/>
  <c r="P357" i="5"/>
  <c r="Q357" i="5"/>
  <c r="A358" i="5"/>
  <c r="B358" i="5"/>
  <c r="C358" i="5"/>
  <c r="D358" i="5"/>
  <c r="F358" i="5"/>
  <c r="G358" i="5"/>
  <c r="H358" i="5"/>
  <c r="I358" i="5"/>
  <c r="J358" i="5"/>
  <c r="L358" i="5"/>
  <c r="M358" i="5"/>
  <c r="N358" i="5"/>
  <c r="O358" i="5"/>
  <c r="P358" i="5"/>
  <c r="Q358" i="5"/>
  <c r="A359" i="5"/>
  <c r="B359" i="5"/>
  <c r="C359" i="5"/>
  <c r="D359" i="5"/>
  <c r="F359" i="5"/>
  <c r="G359" i="5"/>
  <c r="H359" i="5"/>
  <c r="I359" i="5"/>
  <c r="J359" i="5"/>
  <c r="L359" i="5"/>
  <c r="M359" i="5"/>
  <c r="N359" i="5"/>
  <c r="O359" i="5"/>
  <c r="P359" i="5"/>
  <c r="Q359" i="5"/>
  <c r="A360" i="5"/>
  <c r="B360" i="5"/>
  <c r="C360" i="5"/>
  <c r="D360" i="5"/>
  <c r="F360" i="5"/>
  <c r="G360" i="5"/>
  <c r="H360" i="5"/>
  <c r="I360" i="5"/>
  <c r="J360" i="5"/>
  <c r="L360" i="5"/>
  <c r="M360" i="5"/>
  <c r="N360" i="5"/>
  <c r="O360" i="5"/>
  <c r="P360" i="5"/>
  <c r="Q360" i="5"/>
  <c r="A361" i="5"/>
  <c r="B361" i="5"/>
  <c r="C361" i="5"/>
  <c r="D361" i="5"/>
  <c r="F361" i="5"/>
  <c r="G361" i="5"/>
  <c r="H361" i="5"/>
  <c r="I361" i="5"/>
  <c r="J361" i="5"/>
  <c r="L361" i="5"/>
  <c r="M361" i="5"/>
  <c r="N361" i="5"/>
  <c r="O361" i="5"/>
  <c r="P361" i="5"/>
  <c r="Q361" i="5"/>
  <c r="A362" i="5"/>
  <c r="B362" i="5"/>
  <c r="C362" i="5"/>
  <c r="D362" i="5"/>
  <c r="F362" i="5"/>
  <c r="G362" i="5"/>
  <c r="H362" i="5"/>
  <c r="I362" i="5"/>
  <c r="J362" i="5"/>
  <c r="L362" i="5"/>
  <c r="M362" i="5"/>
  <c r="N362" i="5"/>
  <c r="O362" i="5"/>
  <c r="P362" i="5"/>
  <c r="Q362" i="5"/>
  <c r="A363" i="5"/>
  <c r="B363" i="5"/>
  <c r="C363" i="5"/>
  <c r="D363" i="5"/>
  <c r="F363" i="5"/>
  <c r="G363" i="5"/>
  <c r="H363" i="5"/>
  <c r="I363" i="5"/>
  <c r="J363" i="5"/>
  <c r="L363" i="5"/>
  <c r="M363" i="5"/>
  <c r="N363" i="5"/>
  <c r="O363" i="5"/>
  <c r="P363" i="5"/>
  <c r="Q363" i="5"/>
  <c r="A364" i="5"/>
  <c r="B364" i="5"/>
  <c r="C364" i="5"/>
  <c r="D364" i="5"/>
  <c r="F364" i="5"/>
  <c r="G364" i="5"/>
  <c r="H364" i="5"/>
  <c r="I364" i="5"/>
  <c r="J364" i="5"/>
  <c r="L364" i="5"/>
  <c r="M364" i="5"/>
  <c r="N364" i="5"/>
  <c r="O364" i="5"/>
  <c r="P364" i="5"/>
  <c r="Q364" i="5"/>
  <c r="A365" i="5"/>
  <c r="B365" i="5"/>
  <c r="C365" i="5"/>
  <c r="D365" i="5"/>
  <c r="F365" i="5"/>
  <c r="G365" i="5"/>
  <c r="H365" i="5"/>
  <c r="I365" i="5"/>
  <c r="J365" i="5"/>
  <c r="L365" i="5"/>
  <c r="M365" i="5"/>
  <c r="N365" i="5"/>
  <c r="O365" i="5"/>
  <c r="P365" i="5"/>
  <c r="Q365" i="5"/>
  <c r="A366" i="5"/>
  <c r="B366" i="5"/>
  <c r="C366" i="5"/>
  <c r="D366" i="5"/>
  <c r="F366" i="5"/>
  <c r="G366" i="5"/>
  <c r="H366" i="5"/>
  <c r="I366" i="5"/>
  <c r="J366" i="5"/>
  <c r="L366" i="5"/>
  <c r="M366" i="5"/>
  <c r="N366" i="5"/>
  <c r="O366" i="5"/>
  <c r="P366" i="5"/>
  <c r="Q366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3" i="5"/>
  <c r="Q193" i="4" l="1"/>
  <c r="AD193" i="4"/>
  <c r="AD194" i="4"/>
  <c r="AF201" i="2"/>
  <c r="AC190" i="4"/>
  <c r="AB193" i="4"/>
  <c r="AC193" i="4"/>
  <c r="O194" i="4"/>
  <c r="AB192" i="4"/>
  <c r="AE192" i="4"/>
  <c r="AD191" i="4"/>
  <c r="AB190" i="4"/>
  <c r="U191" i="4"/>
  <c r="AB194" i="4"/>
  <c r="AG201" i="2"/>
  <c r="AH201" i="2"/>
  <c r="AE193" i="4"/>
  <c r="AE190" i="4"/>
  <c r="AD190" i="4"/>
  <c r="AE191" i="4"/>
  <c r="AE194" i="4"/>
  <c r="AC191" i="4"/>
  <c r="AH204" i="2"/>
  <c r="S193" i="4"/>
  <c r="AF204" i="2"/>
  <c r="O193" i="4"/>
  <c r="AI204" i="2"/>
  <c r="U193" i="4"/>
  <c r="AG205" i="2"/>
  <c r="Q194" i="4"/>
  <c r="AC194" i="4"/>
  <c r="AH205" i="2"/>
  <c r="S194" i="4"/>
  <c r="AI205" i="2"/>
  <c r="U194" i="4"/>
  <c r="AD192" i="4"/>
  <c r="AH203" i="2"/>
  <c r="AK203" i="2" s="1"/>
  <c r="AF202" i="2"/>
  <c r="AH202" i="2"/>
  <c r="F41" i="3"/>
  <c r="X41" i="3" s="1"/>
  <c r="G41" i="3"/>
  <c r="Y41" i="3" s="1"/>
  <c r="H41" i="3"/>
  <c r="Z41" i="3" s="1"/>
  <c r="I41" i="3"/>
  <c r="AA41" i="3" s="1"/>
  <c r="J41" i="3"/>
  <c r="AB41" i="3" s="1"/>
  <c r="K41" i="3"/>
  <c r="AC41" i="3" s="1"/>
  <c r="L41" i="3"/>
  <c r="AD41" i="3" s="1"/>
  <c r="M41" i="3"/>
  <c r="AE41" i="3" s="1"/>
  <c r="F42" i="3"/>
  <c r="X42" i="3" s="1"/>
  <c r="G42" i="3"/>
  <c r="Y42" i="3" s="1"/>
  <c r="H42" i="3"/>
  <c r="Z42" i="3" s="1"/>
  <c r="I42" i="3"/>
  <c r="AA42" i="3" s="1"/>
  <c r="J42" i="3"/>
  <c r="AB42" i="3" s="1"/>
  <c r="K42" i="3"/>
  <c r="AC42" i="3" s="1"/>
  <c r="L42" i="3"/>
  <c r="AD42" i="3" s="1"/>
  <c r="M42" i="3"/>
  <c r="AE42" i="3" s="1"/>
  <c r="F43" i="3"/>
  <c r="X43" i="3" s="1"/>
  <c r="G43" i="3"/>
  <c r="Y43" i="3" s="1"/>
  <c r="H43" i="3"/>
  <c r="Z43" i="3" s="1"/>
  <c r="I43" i="3"/>
  <c r="AA43" i="3" s="1"/>
  <c r="J43" i="3"/>
  <c r="AB43" i="3" s="1"/>
  <c r="K43" i="3"/>
  <c r="AC43" i="3" s="1"/>
  <c r="L43" i="3"/>
  <c r="AD43" i="3" s="1"/>
  <c r="M43" i="3"/>
  <c r="AE43" i="3" s="1"/>
  <c r="F44" i="3"/>
  <c r="X44" i="3" s="1"/>
  <c r="G44" i="3"/>
  <c r="Y44" i="3" s="1"/>
  <c r="H44" i="3"/>
  <c r="Z44" i="3" s="1"/>
  <c r="I44" i="3"/>
  <c r="AA44" i="3" s="1"/>
  <c r="J44" i="3"/>
  <c r="AB44" i="3" s="1"/>
  <c r="K44" i="3"/>
  <c r="AC44" i="3" s="1"/>
  <c r="L44" i="3"/>
  <c r="AD44" i="3" s="1"/>
  <c r="M44" i="3"/>
  <c r="AE44" i="3" s="1"/>
  <c r="F45" i="3"/>
  <c r="X45" i="3" s="1"/>
  <c r="G45" i="3"/>
  <c r="Y45" i="3" s="1"/>
  <c r="H45" i="3"/>
  <c r="Z45" i="3" s="1"/>
  <c r="I45" i="3"/>
  <c r="AA45" i="3" s="1"/>
  <c r="J45" i="3"/>
  <c r="AB45" i="3" s="1"/>
  <c r="K45" i="3"/>
  <c r="AC45" i="3" s="1"/>
  <c r="L45" i="3"/>
  <c r="AD45" i="3" s="1"/>
  <c r="M45" i="3"/>
  <c r="AE45" i="3" s="1"/>
  <c r="F46" i="3"/>
  <c r="X46" i="3" s="1"/>
  <c r="G46" i="3"/>
  <c r="Y46" i="3" s="1"/>
  <c r="H46" i="3"/>
  <c r="Z46" i="3" s="1"/>
  <c r="I46" i="3"/>
  <c r="AA46" i="3" s="1"/>
  <c r="J46" i="3"/>
  <c r="AB46" i="3" s="1"/>
  <c r="K46" i="3"/>
  <c r="AC46" i="3" s="1"/>
  <c r="L46" i="3"/>
  <c r="AD46" i="3" s="1"/>
  <c r="M46" i="3"/>
  <c r="AE46" i="3" s="1"/>
  <c r="F47" i="3"/>
  <c r="X47" i="3" s="1"/>
  <c r="G47" i="3"/>
  <c r="Y47" i="3" s="1"/>
  <c r="H47" i="3"/>
  <c r="Z47" i="3" s="1"/>
  <c r="I47" i="3"/>
  <c r="AA47" i="3" s="1"/>
  <c r="J47" i="3"/>
  <c r="AB47" i="3" s="1"/>
  <c r="K47" i="3"/>
  <c r="AC47" i="3" s="1"/>
  <c r="L47" i="3"/>
  <c r="AD47" i="3" s="1"/>
  <c r="M47" i="3"/>
  <c r="AE47" i="3" s="1"/>
  <c r="F48" i="3"/>
  <c r="X48" i="3" s="1"/>
  <c r="G48" i="3"/>
  <c r="Y48" i="3" s="1"/>
  <c r="H48" i="3"/>
  <c r="Z48" i="3" s="1"/>
  <c r="I48" i="3"/>
  <c r="AA48" i="3" s="1"/>
  <c r="J48" i="3"/>
  <c r="AB48" i="3" s="1"/>
  <c r="K48" i="3"/>
  <c r="AC48" i="3" s="1"/>
  <c r="L48" i="3"/>
  <c r="AD48" i="3" s="1"/>
  <c r="M48" i="3"/>
  <c r="AE48" i="3" s="1"/>
  <c r="F49" i="3"/>
  <c r="X49" i="3" s="1"/>
  <c r="G49" i="3"/>
  <c r="Y49" i="3" s="1"/>
  <c r="H49" i="3"/>
  <c r="Z49" i="3" s="1"/>
  <c r="I49" i="3"/>
  <c r="AA49" i="3" s="1"/>
  <c r="J49" i="3"/>
  <c r="AB49" i="3" s="1"/>
  <c r="K49" i="3"/>
  <c r="AC49" i="3" s="1"/>
  <c r="L49" i="3"/>
  <c r="AD49" i="3" s="1"/>
  <c r="M49" i="3"/>
  <c r="AE49" i="3" s="1"/>
  <c r="F50" i="3"/>
  <c r="X50" i="3" s="1"/>
  <c r="G50" i="3"/>
  <c r="Y50" i="3" s="1"/>
  <c r="H50" i="3"/>
  <c r="Z50" i="3" s="1"/>
  <c r="I50" i="3"/>
  <c r="AA50" i="3" s="1"/>
  <c r="J50" i="3"/>
  <c r="AB50" i="3" s="1"/>
  <c r="K50" i="3"/>
  <c r="AC50" i="3" s="1"/>
  <c r="L50" i="3"/>
  <c r="AD50" i="3" s="1"/>
  <c r="M50" i="3"/>
  <c r="AE50" i="3" s="1"/>
  <c r="AK201" i="2" l="1"/>
  <c r="AK204" i="2"/>
  <c r="AK205" i="2"/>
  <c r="AK202" i="2"/>
  <c r="K45" i="4"/>
  <c r="I45" i="4"/>
  <c r="G45" i="4"/>
  <c r="E45" i="4"/>
  <c r="M4" i="3"/>
  <c r="AE4" i="3" s="1"/>
  <c r="M5" i="3"/>
  <c r="AE5" i="3" s="1"/>
  <c r="M6" i="3"/>
  <c r="AE6" i="3" s="1"/>
  <c r="M7" i="3"/>
  <c r="AE7" i="3" s="1"/>
  <c r="M8" i="3"/>
  <c r="AE8" i="3" s="1"/>
  <c r="M9" i="3"/>
  <c r="AE9" i="3" s="1"/>
  <c r="M10" i="3"/>
  <c r="AE10" i="3" s="1"/>
  <c r="M11" i="3"/>
  <c r="AE11" i="3" s="1"/>
  <c r="M12" i="3"/>
  <c r="AE12" i="3" s="1"/>
  <c r="M13" i="3"/>
  <c r="AE13" i="3" s="1"/>
  <c r="M14" i="3"/>
  <c r="AE14" i="3" s="1"/>
  <c r="M15" i="3"/>
  <c r="AE15" i="3" s="1"/>
  <c r="M16" i="3"/>
  <c r="AE16" i="3" s="1"/>
  <c r="M17" i="3"/>
  <c r="AE17" i="3" s="1"/>
  <c r="M18" i="3"/>
  <c r="AE18" i="3" s="1"/>
  <c r="M19" i="3"/>
  <c r="AE19" i="3" s="1"/>
  <c r="M20" i="3"/>
  <c r="AE20" i="3" s="1"/>
  <c r="M21" i="3"/>
  <c r="AE21" i="3" s="1"/>
  <c r="M22" i="3"/>
  <c r="AE22" i="3" s="1"/>
  <c r="M23" i="3"/>
  <c r="AE23" i="3" s="1"/>
  <c r="M24" i="3"/>
  <c r="AE24" i="3" s="1"/>
  <c r="M25" i="3"/>
  <c r="AE25" i="3" s="1"/>
  <c r="M26" i="3"/>
  <c r="AE26" i="3" s="1"/>
  <c r="M27" i="3"/>
  <c r="AE27" i="3" s="1"/>
  <c r="M28" i="3"/>
  <c r="AE28" i="3" s="1"/>
  <c r="M29" i="3"/>
  <c r="AE29" i="3" s="1"/>
  <c r="M30" i="3"/>
  <c r="AE30" i="3" s="1"/>
  <c r="M31" i="3"/>
  <c r="AE31" i="3" s="1"/>
  <c r="M32" i="3"/>
  <c r="AE32" i="3" s="1"/>
  <c r="M33" i="3"/>
  <c r="AE33" i="3" s="1"/>
  <c r="M34" i="3"/>
  <c r="AE34" i="3" s="1"/>
  <c r="M35" i="3"/>
  <c r="AE35" i="3" s="1"/>
  <c r="M36" i="3"/>
  <c r="AE36" i="3" s="1"/>
  <c r="M37" i="3"/>
  <c r="AE37" i="3" s="1"/>
  <c r="M38" i="3"/>
  <c r="AE38" i="3" s="1"/>
  <c r="M39" i="3"/>
  <c r="AE39" i="3" s="1"/>
  <c r="M40" i="3"/>
  <c r="AE40" i="3" s="1"/>
  <c r="M51" i="3"/>
  <c r="AE51" i="3" s="1"/>
  <c r="M52" i="3"/>
  <c r="AE52" i="3" s="1"/>
  <c r="M53" i="3"/>
  <c r="AE53" i="3" s="1"/>
  <c r="M54" i="3"/>
  <c r="AE54" i="3" s="1"/>
  <c r="M55" i="3"/>
  <c r="AE55" i="3" s="1"/>
  <c r="M56" i="3"/>
  <c r="AE56" i="3" s="1"/>
  <c r="M57" i="3"/>
  <c r="AE57" i="3" s="1"/>
  <c r="M58" i="3"/>
  <c r="AE58" i="3" s="1"/>
  <c r="M59" i="3"/>
  <c r="AE59" i="3" s="1"/>
  <c r="M60" i="3"/>
  <c r="AE60" i="3" s="1"/>
  <c r="M61" i="3"/>
  <c r="AE61" i="3" s="1"/>
  <c r="M62" i="3"/>
  <c r="AE62" i="3" s="1"/>
  <c r="M63" i="3"/>
  <c r="AE63" i="3" s="1"/>
  <c r="M64" i="3"/>
  <c r="AE64" i="3" s="1"/>
  <c r="M65" i="3"/>
  <c r="AE65" i="3" s="1"/>
  <c r="M66" i="3"/>
  <c r="AE66" i="3" s="1"/>
  <c r="M67" i="3"/>
  <c r="AE67" i="3" s="1"/>
  <c r="M68" i="3"/>
  <c r="AE68" i="3" s="1"/>
  <c r="M69" i="3"/>
  <c r="AE69" i="3" s="1"/>
  <c r="M70" i="3"/>
  <c r="AE70" i="3" s="1"/>
  <c r="M71" i="3"/>
  <c r="AE71" i="3" s="1"/>
  <c r="M72" i="3"/>
  <c r="AE72" i="3" s="1"/>
  <c r="M73" i="3"/>
  <c r="AE73" i="3" s="1"/>
  <c r="M74" i="3"/>
  <c r="AE74" i="3" s="1"/>
  <c r="M75" i="3"/>
  <c r="AE75" i="3" s="1"/>
  <c r="M76" i="3"/>
  <c r="AE76" i="3" s="1"/>
  <c r="M77" i="3"/>
  <c r="AE77" i="3" s="1"/>
  <c r="M78" i="3"/>
  <c r="AE78" i="3" s="1"/>
  <c r="M79" i="3"/>
  <c r="AE79" i="3" s="1"/>
  <c r="M80" i="3"/>
  <c r="AE80" i="3" s="1"/>
  <c r="M81" i="3"/>
  <c r="AE81" i="3" s="1"/>
  <c r="M82" i="3"/>
  <c r="AE82" i="3" s="1"/>
  <c r="M83" i="3"/>
  <c r="AE83" i="3" s="1"/>
  <c r="M84" i="3"/>
  <c r="AE84" i="3" s="1"/>
  <c r="M85" i="3"/>
  <c r="AE85" i="3" s="1"/>
  <c r="M86" i="3"/>
  <c r="AE86" i="3" s="1"/>
  <c r="M87" i="3"/>
  <c r="AE87" i="3" s="1"/>
  <c r="M88" i="3"/>
  <c r="AE88" i="3" s="1"/>
  <c r="M89" i="3"/>
  <c r="AE89" i="3" s="1"/>
  <c r="M90" i="3"/>
  <c r="AE90" i="3" s="1"/>
  <c r="M91" i="3"/>
  <c r="AE91" i="3" s="1"/>
  <c r="M92" i="3"/>
  <c r="AE92" i="3" s="1"/>
  <c r="M93" i="3"/>
  <c r="AE93" i="3" s="1"/>
  <c r="M94" i="3"/>
  <c r="AE94" i="3" s="1"/>
  <c r="M95" i="3"/>
  <c r="AE95" i="3" s="1"/>
  <c r="M96" i="3"/>
  <c r="AE96" i="3" s="1"/>
  <c r="M97" i="3"/>
  <c r="AE97" i="3" s="1"/>
  <c r="M98" i="3"/>
  <c r="AE98" i="3" s="1"/>
  <c r="M99" i="3"/>
  <c r="AE99" i="3" s="1"/>
  <c r="M100" i="3"/>
  <c r="AE100" i="3" s="1"/>
  <c r="M101" i="3"/>
  <c r="AE101" i="3" s="1"/>
  <c r="M102" i="3"/>
  <c r="AE102" i="3" s="1"/>
  <c r="M103" i="3"/>
  <c r="AE103" i="3" s="1"/>
  <c r="M104" i="3"/>
  <c r="AE104" i="3" s="1"/>
  <c r="M105" i="3"/>
  <c r="AE105" i="3" s="1"/>
  <c r="M106" i="3"/>
  <c r="AE106" i="3" s="1"/>
  <c r="M107" i="3"/>
  <c r="AE107" i="3" s="1"/>
  <c r="M108" i="3"/>
  <c r="AE108" i="3" s="1"/>
  <c r="M109" i="3"/>
  <c r="AE109" i="3" s="1"/>
  <c r="M110" i="3"/>
  <c r="AE110" i="3" s="1"/>
  <c r="M111" i="3"/>
  <c r="AE111" i="3" s="1"/>
  <c r="M112" i="3"/>
  <c r="AE112" i="3" s="1"/>
  <c r="M113" i="3"/>
  <c r="AE113" i="3" s="1"/>
  <c r="M114" i="3"/>
  <c r="AE114" i="3" s="1"/>
  <c r="M115" i="3"/>
  <c r="AE115" i="3" s="1"/>
  <c r="M116" i="3"/>
  <c r="AE116" i="3" s="1"/>
  <c r="M117" i="3"/>
  <c r="AE117" i="3" s="1"/>
  <c r="M118" i="3"/>
  <c r="AE118" i="3" s="1"/>
  <c r="M119" i="3"/>
  <c r="AE119" i="3" s="1"/>
  <c r="M120" i="3"/>
  <c r="AE120" i="3" s="1"/>
  <c r="M121" i="3"/>
  <c r="AE121" i="3" s="1"/>
  <c r="M122" i="3"/>
  <c r="AE122" i="3" s="1"/>
  <c r="M123" i="3"/>
  <c r="AE123" i="3" s="1"/>
  <c r="M124" i="3"/>
  <c r="AE124" i="3" s="1"/>
  <c r="M125" i="3"/>
  <c r="AE125" i="3" s="1"/>
  <c r="M126" i="3"/>
  <c r="AE126" i="3" s="1"/>
  <c r="M127" i="3"/>
  <c r="AE127" i="3" s="1"/>
  <c r="M128" i="3"/>
  <c r="AE128" i="3" s="1"/>
  <c r="M129" i="3"/>
  <c r="AE129" i="3" s="1"/>
  <c r="M130" i="3"/>
  <c r="AE130" i="3" s="1"/>
  <c r="M131" i="3"/>
  <c r="AE131" i="3" s="1"/>
  <c r="M132" i="3"/>
  <c r="AE132" i="3" s="1"/>
  <c r="M133" i="3"/>
  <c r="AE133" i="3" s="1"/>
  <c r="M134" i="3"/>
  <c r="AE134" i="3" s="1"/>
  <c r="M135" i="3"/>
  <c r="AE135" i="3" s="1"/>
  <c r="M136" i="3"/>
  <c r="AE136" i="3" s="1"/>
  <c r="M137" i="3"/>
  <c r="AE137" i="3" s="1"/>
  <c r="M138" i="3"/>
  <c r="AE138" i="3" s="1"/>
  <c r="M139" i="3"/>
  <c r="AE139" i="3" s="1"/>
  <c r="M140" i="3"/>
  <c r="AE140" i="3" s="1"/>
  <c r="M141" i="3"/>
  <c r="AE141" i="3" s="1"/>
  <c r="M142" i="3"/>
  <c r="AE142" i="3" s="1"/>
  <c r="M143" i="3"/>
  <c r="AE143" i="3" s="1"/>
  <c r="M144" i="3"/>
  <c r="AE144" i="3" s="1"/>
  <c r="M145" i="3"/>
  <c r="AE145" i="3" s="1"/>
  <c r="M146" i="3"/>
  <c r="AE146" i="3" s="1"/>
  <c r="M147" i="3"/>
  <c r="AE147" i="3" s="1"/>
  <c r="M148" i="3"/>
  <c r="AE148" i="3" s="1"/>
  <c r="M149" i="3"/>
  <c r="AE149" i="3" s="1"/>
  <c r="M150" i="3"/>
  <c r="AE150" i="3" s="1"/>
  <c r="M151" i="3"/>
  <c r="AE151" i="3" s="1"/>
  <c r="M152" i="3"/>
  <c r="AE152" i="3" s="1"/>
  <c r="M153" i="3"/>
  <c r="AE153" i="3" s="1"/>
  <c r="M154" i="3"/>
  <c r="AE154" i="3" s="1"/>
  <c r="M155" i="3"/>
  <c r="AE155" i="3" s="1"/>
  <c r="M156" i="3"/>
  <c r="AE156" i="3" s="1"/>
  <c r="M157" i="3"/>
  <c r="AE157" i="3" s="1"/>
  <c r="M158" i="3"/>
  <c r="AE158" i="3" s="1"/>
  <c r="M159" i="3"/>
  <c r="AE159" i="3" s="1"/>
  <c r="M160" i="3"/>
  <c r="AE160" i="3" s="1"/>
  <c r="M161" i="3"/>
  <c r="AE161" i="3" s="1"/>
  <c r="M162" i="3"/>
  <c r="AE162" i="3" s="1"/>
  <c r="M163" i="3"/>
  <c r="AE163" i="3" s="1"/>
  <c r="M164" i="3"/>
  <c r="AE164" i="3" s="1"/>
  <c r="M165" i="3"/>
  <c r="AE165" i="3" s="1"/>
  <c r="M166" i="3"/>
  <c r="AE166" i="3" s="1"/>
  <c r="M167" i="3"/>
  <c r="AE167" i="3" s="1"/>
  <c r="M168" i="3"/>
  <c r="AE168" i="3" s="1"/>
  <c r="M169" i="3"/>
  <c r="AE169" i="3" s="1"/>
  <c r="M170" i="3"/>
  <c r="AE170" i="3" s="1"/>
  <c r="M171" i="3"/>
  <c r="AE171" i="3" s="1"/>
  <c r="M172" i="3"/>
  <c r="AE172" i="3" s="1"/>
  <c r="M173" i="3"/>
  <c r="AE173" i="3" s="1"/>
  <c r="M174" i="3"/>
  <c r="AE174" i="3" s="1"/>
  <c r="M175" i="3"/>
  <c r="AE175" i="3" s="1"/>
  <c r="M176" i="3"/>
  <c r="AE176" i="3" s="1"/>
  <c r="M177" i="3"/>
  <c r="AE177" i="3" s="1"/>
  <c r="M178" i="3"/>
  <c r="AE178" i="3" s="1"/>
  <c r="M179" i="3"/>
  <c r="AE179" i="3" s="1"/>
  <c r="M180" i="3"/>
  <c r="AE180" i="3" s="1"/>
  <c r="M181" i="3"/>
  <c r="AE181" i="3" s="1"/>
  <c r="M182" i="3"/>
  <c r="AE182" i="3" s="1"/>
  <c r="M183" i="3"/>
  <c r="AE183" i="3" s="1"/>
  <c r="M184" i="3"/>
  <c r="AE184" i="3" s="1"/>
  <c r="V3" i="3"/>
  <c r="L4" i="3"/>
  <c r="L5" i="3"/>
  <c r="AD5" i="3" s="1"/>
  <c r="L6" i="3"/>
  <c r="AD6" i="3" s="1"/>
  <c r="L7" i="3"/>
  <c r="AD7" i="3" s="1"/>
  <c r="L8" i="3"/>
  <c r="AD8" i="3" s="1"/>
  <c r="L9" i="3"/>
  <c r="AD9" i="3" s="1"/>
  <c r="L10" i="3"/>
  <c r="AD10" i="3" s="1"/>
  <c r="L11" i="3"/>
  <c r="AD11" i="3" s="1"/>
  <c r="L12" i="3"/>
  <c r="AD12" i="3" s="1"/>
  <c r="L13" i="3"/>
  <c r="AD13" i="3" s="1"/>
  <c r="L14" i="3"/>
  <c r="AD14" i="3" s="1"/>
  <c r="L15" i="3"/>
  <c r="AD15" i="3" s="1"/>
  <c r="L16" i="3"/>
  <c r="AD16" i="3" s="1"/>
  <c r="L17" i="3"/>
  <c r="AD17" i="3" s="1"/>
  <c r="L18" i="3"/>
  <c r="AD18" i="3" s="1"/>
  <c r="L19" i="3"/>
  <c r="AD19" i="3" s="1"/>
  <c r="L20" i="3"/>
  <c r="AD20" i="3" s="1"/>
  <c r="L21" i="3"/>
  <c r="AD21" i="3" s="1"/>
  <c r="L22" i="3"/>
  <c r="AD22" i="3" s="1"/>
  <c r="L23" i="3"/>
  <c r="AD23" i="3" s="1"/>
  <c r="L24" i="3"/>
  <c r="AD24" i="3" s="1"/>
  <c r="L25" i="3"/>
  <c r="AD25" i="3" s="1"/>
  <c r="L26" i="3"/>
  <c r="AD26" i="3" s="1"/>
  <c r="L27" i="3"/>
  <c r="AD27" i="3" s="1"/>
  <c r="L28" i="3"/>
  <c r="AD28" i="3" s="1"/>
  <c r="L29" i="3"/>
  <c r="AD29" i="3" s="1"/>
  <c r="L30" i="3"/>
  <c r="AD30" i="3" s="1"/>
  <c r="L31" i="3"/>
  <c r="AD31" i="3" s="1"/>
  <c r="L32" i="3"/>
  <c r="AD32" i="3" s="1"/>
  <c r="L33" i="3"/>
  <c r="AD33" i="3" s="1"/>
  <c r="L34" i="3"/>
  <c r="AD34" i="3" s="1"/>
  <c r="L35" i="3"/>
  <c r="AD35" i="3" s="1"/>
  <c r="L36" i="3"/>
  <c r="AD36" i="3" s="1"/>
  <c r="L37" i="3"/>
  <c r="AD37" i="3" s="1"/>
  <c r="L38" i="3"/>
  <c r="AD38" i="3" s="1"/>
  <c r="L39" i="3"/>
  <c r="AD39" i="3" s="1"/>
  <c r="L40" i="3"/>
  <c r="AD40" i="3" s="1"/>
  <c r="L51" i="3"/>
  <c r="AD51" i="3" s="1"/>
  <c r="L52" i="3"/>
  <c r="AD52" i="3" s="1"/>
  <c r="L53" i="3"/>
  <c r="AD53" i="3" s="1"/>
  <c r="L54" i="3"/>
  <c r="AD54" i="3" s="1"/>
  <c r="L55" i="3"/>
  <c r="AD55" i="3" s="1"/>
  <c r="L56" i="3"/>
  <c r="AD56" i="3" s="1"/>
  <c r="L57" i="3"/>
  <c r="AD57" i="3" s="1"/>
  <c r="L58" i="3"/>
  <c r="AD58" i="3" s="1"/>
  <c r="L59" i="3"/>
  <c r="AD59" i="3" s="1"/>
  <c r="L60" i="3"/>
  <c r="AD60" i="3" s="1"/>
  <c r="L61" i="3"/>
  <c r="AD61" i="3" s="1"/>
  <c r="L62" i="3"/>
  <c r="AD62" i="3" s="1"/>
  <c r="L63" i="3"/>
  <c r="AD63" i="3" s="1"/>
  <c r="L64" i="3"/>
  <c r="AD64" i="3" s="1"/>
  <c r="L65" i="3"/>
  <c r="AD65" i="3" s="1"/>
  <c r="L66" i="3"/>
  <c r="AD66" i="3" s="1"/>
  <c r="L67" i="3"/>
  <c r="AD67" i="3" s="1"/>
  <c r="L68" i="3"/>
  <c r="AD68" i="3" s="1"/>
  <c r="L69" i="3"/>
  <c r="AD69" i="3" s="1"/>
  <c r="L70" i="3"/>
  <c r="AD70" i="3" s="1"/>
  <c r="L71" i="3"/>
  <c r="AD71" i="3" s="1"/>
  <c r="L72" i="3"/>
  <c r="AD72" i="3" s="1"/>
  <c r="L73" i="3"/>
  <c r="AD73" i="3" s="1"/>
  <c r="L74" i="3"/>
  <c r="AD74" i="3" s="1"/>
  <c r="L75" i="3"/>
  <c r="AD75" i="3" s="1"/>
  <c r="L76" i="3"/>
  <c r="AD76" i="3" s="1"/>
  <c r="L77" i="3"/>
  <c r="AD77" i="3" s="1"/>
  <c r="L78" i="3"/>
  <c r="AD78" i="3" s="1"/>
  <c r="L79" i="3"/>
  <c r="AD79" i="3" s="1"/>
  <c r="L80" i="3"/>
  <c r="AD80" i="3" s="1"/>
  <c r="L81" i="3"/>
  <c r="AD81" i="3" s="1"/>
  <c r="L82" i="3"/>
  <c r="AD82" i="3" s="1"/>
  <c r="L83" i="3"/>
  <c r="AD83" i="3" s="1"/>
  <c r="L84" i="3"/>
  <c r="AD84" i="3" s="1"/>
  <c r="L85" i="3"/>
  <c r="AD85" i="3" s="1"/>
  <c r="L86" i="3"/>
  <c r="AD86" i="3" s="1"/>
  <c r="L87" i="3"/>
  <c r="AD87" i="3" s="1"/>
  <c r="L88" i="3"/>
  <c r="AD88" i="3" s="1"/>
  <c r="L89" i="3"/>
  <c r="AD89" i="3" s="1"/>
  <c r="L90" i="3"/>
  <c r="AD90" i="3" s="1"/>
  <c r="L91" i="3"/>
  <c r="AD91" i="3" s="1"/>
  <c r="L92" i="3"/>
  <c r="AD92" i="3" s="1"/>
  <c r="L93" i="3"/>
  <c r="AD93" i="3" s="1"/>
  <c r="L94" i="3"/>
  <c r="AD94" i="3" s="1"/>
  <c r="L95" i="3"/>
  <c r="AD95" i="3" s="1"/>
  <c r="L96" i="3"/>
  <c r="AD96" i="3" s="1"/>
  <c r="L97" i="3"/>
  <c r="AD97" i="3" s="1"/>
  <c r="L98" i="3"/>
  <c r="AD98" i="3" s="1"/>
  <c r="L99" i="3"/>
  <c r="AD99" i="3" s="1"/>
  <c r="L100" i="3"/>
  <c r="AD100" i="3" s="1"/>
  <c r="L101" i="3"/>
  <c r="AD101" i="3" s="1"/>
  <c r="L102" i="3"/>
  <c r="AD102" i="3" s="1"/>
  <c r="L103" i="3"/>
  <c r="AD103" i="3" s="1"/>
  <c r="L104" i="3"/>
  <c r="AD104" i="3" s="1"/>
  <c r="L105" i="3"/>
  <c r="AD105" i="3" s="1"/>
  <c r="L106" i="3"/>
  <c r="AD106" i="3" s="1"/>
  <c r="L107" i="3"/>
  <c r="AD107" i="3" s="1"/>
  <c r="L108" i="3"/>
  <c r="AD108" i="3" s="1"/>
  <c r="L109" i="3"/>
  <c r="AD109" i="3" s="1"/>
  <c r="L110" i="3"/>
  <c r="AD110" i="3" s="1"/>
  <c r="L111" i="3"/>
  <c r="AD111" i="3" s="1"/>
  <c r="L112" i="3"/>
  <c r="AD112" i="3" s="1"/>
  <c r="L113" i="3"/>
  <c r="AD113" i="3" s="1"/>
  <c r="L114" i="3"/>
  <c r="AD114" i="3" s="1"/>
  <c r="L115" i="3"/>
  <c r="AD115" i="3" s="1"/>
  <c r="L116" i="3"/>
  <c r="AD116" i="3" s="1"/>
  <c r="L117" i="3"/>
  <c r="AD117" i="3" s="1"/>
  <c r="L118" i="3"/>
  <c r="AD118" i="3" s="1"/>
  <c r="L119" i="3"/>
  <c r="AD119" i="3" s="1"/>
  <c r="L120" i="3"/>
  <c r="AD120" i="3" s="1"/>
  <c r="L121" i="3"/>
  <c r="AD121" i="3" s="1"/>
  <c r="L122" i="3"/>
  <c r="AD122" i="3" s="1"/>
  <c r="L123" i="3"/>
  <c r="AD123" i="3" s="1"/>
  <c r="L124" i="3"/>
  <c r="AD124" i="3" s="1"/>
  <c r="L125" i="3"/>
  <c r="AD125" i="3" s="1"/>
  <c r="L126" i="3"/>
  <c r="AD126" i="3" s="1"/>
  <c r="L127" i="3"/>
  <c r="AD127" i="3" s="1"/>
  <c r="L128" i="3"/>
  <c r="AD128" i="3" s="1"/>
  <c r="L129" i="3"/>
  <c r="AD129" i="3" s="1"/>
  <c r="L130" i="3"/>
  <c r="AD130" i="3" s="1"/>
  <c r="L131" i="3"/>
  <c r="AD131" i="3" s="1"/>
  <c r="L132" i="3"/>
  <c r="AD132" i="3" s="1"/>
  <c r="L133" i="3"/>
  <c r="AD133" i="3" s="1"/>
  <c r="L134" i="3"/>
  <c r="AD134" i="3" s="1"/>
  <c r="L135" i="3"/>
  <c r="AD135" i="3" s="1"/>
  <c r="L136" i="3"/>
  <c r="AD136" i="3" s="1"/>
  <c r="L137" i="3"/>
  <c r="AD137" i="3" s="1"/>
  <c r="L138" i="3"/>
  <c r="AD138" i="3" s="1"/>
  <c r="L139" i="3"/>
  <c r="AD139" i="3" s="1"/>
  <c r="L140" i="3"/>
  <c r="AD140" i="3" s="1"/>
  <c r="L141" i="3"/>
  <c r="AD141" i="3" s="1"/>
  <c r="L142" i="3"/>
  <c r="AD142" i="3" s="1"/>
  <c r="L143" i="3"/>
  <c r="AD143" i="3" s="1"/>
  <c r="L144" i="3"/>
  <c r="AD144" i="3" s="1"/>
  <c r="L145" i="3"/>
  <c r="AD145" i="3" s="1"/>
  <c r="L146" i="3"/>
  <c r="AD146" i="3" s="1"/>
  <c r="L147" i="3"/>
  <c r="AD147" i="3" s="1"/>
  <c r="L148" i="3"/>
  <c r="AD148" i="3" s="1"/>
  <c r="L149" i="3"/>
  <c r="AD149" i="3" s="1"/>
  <c r="L150" i="3"/>
  <c r="AD150" i="3" s="1"/>
  <c r="L151" i="3"/>
  <c r="AD151" i="3" s="1"/>
  <c r="L152" i="3"/>
  <c r="AD152" i="3" s="1"/>
  <c r="L153" i="3"/>
  <c r="AD153" i="3" s="1"/>
  <c r="L154" i="3"/>
  <c r="AD154" i="3" s="1"/>
  <c r="L155" i="3"/>
  <c r="AD155" i="3" s="1"/>
  <c r="L156" i="3"/>
  <c r="AD156" i="3" s="1"/>
  <c r="L157" i="3"/>
  <c r="AD157" i="3" s="1"/>
  <c r="L158" i="3"/>
  <c r="AD158" i="3" s="1"/>
  <c r="L159" i="3"/>
  <c r="AD159" i="3" s="1"/>
  <c r="L160" i="3"/>
  <c r="AD160" i="3" s="1"/>
  <c r="L161" i="3"/>
  <c r="AD161" i="3" s="1"/>
  <c r="L162" i="3"/>
  <c r="AD162" i="3" s="1"/>
  <c r="L163" i="3"/>
  <c r="AD163" i="3" s="1"/>
  <c r="L164" i="3"/>
  <c r="AD164" i="3" s="1"/>
  <c r="L165" i="3"/>
  <c r="AD165" i="3" s="1"/>
  <c r="L166" i="3"/>
  <c r="AD166" i="3" s="1"/>
  <c r="L167" i="3"/>
  <c r="AD167" i="3" s="1"/>
  <c r="L168" i="3"/>
  <c r="AD168" i="3" s="1"/>
  <c r="L169" i="3"/>
  <c r="AD169" i="3" s="1"/>
  <c r="L170" i="3"/>
  <c r="AD170" i="3" s="1"/>
  <c r="L171" i="3"/>
  <c r="AD171" i="3" s="1"/>
  <c r="L172" i="3"/>
  <c r="AD172" i="3" s="1"/>
  <c r="L173" i="3"/>
  <c r="AD173" i="3" s="1"/>
  <c r="L174" i="3"/>
  <c r="AD174" i="3" s="1"/>
  <c r="L175" i="3"/>
  <c r="AD175" i="3" s="1"/>
  <c r="L176" i="3"/>
  <c r="AD176" i="3" s="1"/>
  <c r="L177" i="3"/>
  <c r="AD177" i="3" s="1"/>
  <c r="L178" i="3"/>
  <c r="AD178" i="3" s="1"/>
  <c r="L179" i="3"/>
  <c r="AD179" i="3" s="1"/>
  <c r="L180" i="3"/>
  <c r="AD180" i="3" s="1"/>
  <c r="L181" i="3"/>
  <c r="AD181" i="3" s="1"/>
  <c r="L182" i="3"/>
  <c r="AD182" i="3" s="1"/>
  <c r="L183" i="3"/>
  <c r="AD183" i="3" s="1"/>
  <c r="L184" i="3"/>
  <c r="AD184" i="3" s="1"/>
  <c r="U3" i="3"/>
  <c r="K4" i="3"/>
  <c r="K5" i="3"/>
  <c r="AC5" i="3" s="1"/>
  <c r="K6" i="3"/>
  <c r="AC6" i="3" s="1"/>
  <c r="K7" i="3"/>
  <c r="AC7" i="3" s="1"/>
  <c r="K8" i="3"/>
  <c r="AC8" i="3" s="1"/>
  <c r="K9" i="3"/>
  <c r="AC9" i="3" s="1"/>
  <c r="K10" i="3"/>
  <c r="AC10" i="3" s="1"/>
  <c r="K11" i="3"/>
  <c r="AC11" i="3" s="1"/>
  <c r="K12" i="3"/>
  <c r="AC12" i="3" s="1"/>
  <c r="K13" i="3"/>
  <c r="AC13" i="3" s="1"/>
  <c r="K14" i="3"/>
  <c r="AC14" i="3" s="1"/>
  <c r="K15" i="3"/>
  <c r="AC15" i="3" s="1"/>
  <c r="K16" i="3"/>
  <c r="AC16" i="3" s="1"/>
  <c r="K17" i="3"/>
  <c r="AC17" i="3" s="1"/>
  <c r="K18" i="3"/>
  <c r="AC18" i="3" s="1"/>
  <c r="K19" i="3"/>
  <c r="AC19" i="3" s="1"/>
  <c r="K20" i="3"/>
  <c r="AC20" i="3" s="1"/>
  <c r="K21" i="3"/>
  <c r="AC21" i="3" s="1"/>
  <c r="K22" i="3"/>
  <c r="AC22" i="3" s="1"/>
  <c r="K23" i="3"/>
  <c r="AC23" i="3" s="1"/>
  <c r="K24" i="3"/>
  <c r="AC24" i="3" s="1"/>
  <c r="K25" i="3"/>
  <c r="AC25" i="3" s="1"/>
  <c r="K26" i="3"/>
  <c r="AC26" i="3" s="1"/>
  <c r="K27" i="3"/>
  <c r="AC27" i="3" s="1"/>
  <c r="K28" i="3"/>
  <c r="AC28" i="3" s="1"/>
  <c r="K29" i="3"/>
  <c r="AC29" i="3" s="1"/>
  <c r="K30" i="3"/>
  <c r="AC30" i="3" s="1"/>
  <c r="K31" i="3"/>
  <c r="AC31" i="3" s="1"/>
  <c r="K32" i="3"/>
  <c r="AC32" i="3" s="1"/>
  <c r="K33" i="3"/>
  <c r="AC33" i="3" s="1"/>
  <c r="K34" i="3"/>
  <c r="AC34" i="3" s="1"/>
  <c r="K35" i="3"/>
  <c r="AC35" i="3" s="1"/>
  <c r="K36" i="3"/>
  <c r="AC36" i="3" s="1"/>
  <c r="K37" i="3"/>
  <c r="AC37" i="3" s="1"/>
  <c r="K38" i="3"/>
  <c r="AC38" i="3" s="1"/>
  <c r="K39" i="3"/>
  <c r="AC39" i="3" s="1"/>
  <c r="K40" i="3"/>
  <c r="AC40" i="3" s="1"/>
  <c r="K51" i="3"/>
  <c r="AC51" i="3" s="1"/>
  <c r="K52" i="3"/>
  <c r="AC52" i="3" s="1"/>
  <c r="K53" i="3"/>
  <c r="AC53" i="3" s="1"/>
  <c r="K54" i="3"/>
  <c r="AC54" i="3" s="1"/>
  <c r="K55" i="3"/>
  <c r="AC55" i="3" s="1"/>
  <c r="K56" i="3"/>
  <c r="AC56" i="3" s="1"/>
  <c r="K57" i="3"/>
  <c r="AC57" i="3" s="1"/>
  <c r="K58" i="3"/>
  <c r="AC58" i="3" s="1"/>
  <c r="K59" i="3"/>
  <c r="AC59" i="3" s="1"/>
  <c r="K60" i="3"/>
  <c r="AC60" i="3" s="1"/>
  <c r="K61" i="3"/>
  <c r="AC61" i="3" s="1"/>
  <c r="K62" i="3"/>
  <c r="AC62" i="3" s="1"/>
  <c r="K63" i="3"/>
  <c r="AC63" i="3" s="1"/>
  <c r="K64" i="3"/>
  <c r="AC64" i="3" s="1"/>
  <c r="K65" i="3"/>
  <c r="AC65" i="3" s="1"/>
  <c r="K66" i="3"/>
  <c r="AC66" i="3" s="1"/>
  <c r="K67" i="3"/>
  <c r="AC67" i="3" s="1"/>
  <c r="K68" i="3"/>
  <c r="AC68" i="3" s="1"/>
  <c r="K69" i="3"/>
  <c r="AC69" i="3" s="1"/>
  <c r="K70" i="3"/>
  <c r="AC70" i="3" s="1"/>
  <c r="K71" i="3"/>
  <c r="AC71" i="3" s="1"/>
  <c r="K72" i="3"/>
  <c r="AC72" i="3" s="1"/>
  <c r="K73" i="3"/>
  <c r="AC73" i="3" s="1"/>
  <c r="K74" i="3"/>
  <c r="AC74" i="3" s="1"/>
  <c r="K75" i="3"/>
  <c r="AC75" i="3" s="1"/>
  <c r="K76" i="3"/>
  <c r="AC76" i="3" s="1"/>
  <c r="K77" i="3"/>
  <c r="AC77" i="3" s="1"/>
  <c r="K78" i="3"/>
  <c r="AC78" i="3" s="1"/>
  <c r="K79" i="3"/>
  <c r="AC79" i="3" s="1"/>
  <c r="K80" i="3"/>
  <c r="AC80" i="3" s="1"/>
  <c r="K81" i="3"/>
  <c r="AC81" i="3" s="1"/>
  <c r="K82" i="3"/>
  <c r="AC82" i="3" s="1"/>
  <c r="K83" i="3"/>
  <c r="AC83" i="3" s="1"/>
  <c r="K84" i="3"/>
  <c r="AC84" i="3" s="1"/>
  <c r="K85" i="3"/>
  <c r="AC85" i="3" s="1"/>
  <c r="K86" i="3"/>
  <c r="AC86" i="3" s="1"/>
  <c r="K87" i="3"/>
  <c r="AC87" i="3" s="1"/>
  <c r="K88" i="3"/>
  <c r="AC88" i="3" s="1"/>
  <c r="K89" i="3"/>
  <c r="AC89" i="3" s="1"/>
  <c r="K90" i="3"/>
  <c r="AC90" i="3" s="1"/>
  <c r="K91" i="3"/>
  <c r="AC91" i="3" s="1"/>
  <c r="K92" i="3"/>
  <c r="AC92" i="3" s="1"/>
  <c r="K93" i="3"/>
  <c r="AC93" i="3" s="1"/>
  <c r="K94" i="3"/>
  <c r="AC94" i="3" s="1"/>
  <c r="K95" i="3"/>
  <c r="AC95" i="3" s="1"/>
  <c r="K96" i="3"/>
  <c r="AC96" i="3" s="1"/>
  <c r="K97" i="3"/>
  <c r="AC97" i="3" s="1"/>
  <c r="K98" i="3"/>
  <c r="AC98" i="3" s="1"/>
  <c r="K99" i="3"/>
  <c r="AC99" i="3" s="1"/>
  <c r="K100" i="3"/>
  <c r="AC100" i="3" s="1"/>
  <c r="K101" i="3"/>
  <c r="AC101" i="3" s="1"/>
  <c r="K102" i="3"/>
  <c r="AC102" i="3" s="1"/>
  <c r="K103" i="3"/>
  <c r="AC103" i="3" s="1"/>
  <c r="K104" i="3"/>
  <c r="AC104" i="3" s="1"/>
  <c r="K105" i="3"/>
  <c r="AC105" i="3" s="1"/>
  <c r="K106" i="3"/>
  <c r="AC106" i="3" s="1"/>
  <c r="K107" i="3"/>
  <c r="AC107" i="3" s="1"/>
  <c r="K108" i="3"/>
  <c r="AC108" i="3" s="1"/>
  <c r="K109" i="3"/>
  <c r="AC109" i="3" s="1"/>
  <c r="K110" i="3"/>
  <c r="AC110" i="3" s="1"/>
  <c r="K111" i="3"/>
  <c r="AC111" i="3" s="1"/>
  <c r="K112" i="3"/>
  <c r="AC112" i="3" s="1"/>
  <c r="K113" i="3"/>
  <c r="AC113" i="3" s="1"/>
  <c r="K114" i="3"/>
  <c r="AC114" i="3" s="1"/>
  <c r="K115" i="3"/>
  <c r="AC115" i="3" s="1"/>
  <c r="K116" i="3"/>
  <c r="AC116" i="3" s="1"/>
  <c r="K117" i="3"/>
  <c r="AC117" i="3" s="1"/>
  <c r="K118" i="3"/>
  <c r="AC118" i="3" s="1"/>
  <c r="K119" i="3"/>
  <c r="AC119" i="3" s="1"/>
  <c r="K120" i="3"/>
  <c r="AC120" i="3" s="1"/>
  <c r="K121" i="3"/>
  <c r="AC121" i="3" s="1"/>
  <c r="K122" i="3"/>
  <c r="AC122" i="3" s="1"/>
  <c r="K123" i="3"/>
  <c r="AC123" i="3" s="1"/>
  <c r="K124" i="3"/>
  <c r="AC124" i="3" s="1"/>
  <c r="K125" i="3"/>
  <c r="AC125" i="3" s="1"/>
  <c r="K126" i="3"/>
  <c r="AC126" i="3" s="1"/>
  <c r="K127" i="3"/>
  <c r="AC127" i="3" s="1"/>
  <c r="K128" i="3"/>
  <c r="AC128" i="3" s="1"/>
  <c r="K129" i="3"/>
  <c r="AC129" i="3" s="1"/>
  <c r="K130" i="3"/>
  <c r="AC130" i="3" s="1"/>
  <c r="K131" i="3"/>
  <c r="AC131" i="3" s="1"/>
  <c r="K132" i="3"/>
  <c r="AC132" i="3" s="1"/>
  <c r="K133" i="3"/>
  <c r="AC133" i="3" s="1"/>
  <c r="K134" i="3"/>
  <c r="AC134" i="3" s="1"/>
  <c r="K135" i="3"/>
  <c r="AC135" i="3" s="1"/>
  <c r="K136" i="3"/>
  <c r="AC136" i="3" s="1"/>
  <c r="K137" i="3"/>
  <c r="AC137" i="3" s="1"/>
  <c r="K138" i="3"/>
  <c r="AC138" i="3" s="1"/>
  <c r="K139" i="3"/>
  <c r="AC139" i="3" s="1"/>
  <c r="K140" i="3"/>
  <c r="AC140" i="3" s="1"/>
  <c r="K141" i="3"/>
  <c r="AC141" i="3" s="1"/>
  <c r="K142" i="3"/>
  <c r="AC142" i="3" s="1"/>
  <c r="K143" i="3"/>
  <c r="AC143" i="3" s="1"/>
  <c r="K144" i="3"/>
  <c r="AC144" i="3" s="1"/>
  <c r="K145" i="3"/>
  <c r="AC145" i="3" s="1"/>
  <c r="K146" i="3"/>
  <c r="AC146" i="3" s="1"/>
  <c r="K147" i="3"/>
  <c r="AC147" i="3" s="1"/>
  <c r="K148" i="3"/>
  <c r="AC148" i="3" s="1"/>
  <c r="K149" i="3"/>
  <c r="AC149" i="3" s="1"/>
  <c r="K150" i="3"/>
  <c r="AC150" i="3" s="1"/>
  <c r="K151" i="3"/>
  <c r="AC151" i="3" s="1"/>
  <c r="K152" i="3"/>
  <c r="AC152" i="3" s="1"/>
  <c r="K153" i="3"/>
  <c r="AC153" i="3" s="1"/>
  <c r="K154" i="3"/>
  <c r="AC154" i="3" s="1"/>
  <c r="K155" i="3"/>
  <c r="AC155" i="3" s="1"/>
  <c r="K156" i="3"/>
  <c r="AC156" i="3" s="1"/>
  <c r="K157" i="3"/>
  <c r="AC157" i="3" s="1"/>
  <c r="K158" i="3"/>
  <c r="AC158" i="3" s="1"/>
  <c r="K159" i="3"/>
  <c r="AC159" i="3" s="1"/>
  <c r="K160" i="3"/>
  <c r="AC160" i="3" s="1"/>
  <c r="K161" i="3"/>
  <c r="AC161" i="3" s="1"/>
  <c r="K162" i="3"/>
  <c r="AC162" i="3" s="1"/>
  <c r="K163" i="3"/>
  <c r="AC163" i="3" s="1"/>
  <c r="K164" i="3"/>
  <c r="AC164" i="3" s="1"/>
  <c r="K165" i="3"/>
  <c r="AC165" i="3" s="1"/>
  <c r="K166" i="3"/>
  <c r="AC166" i="3" s="1"/>
  <c r="K167" i="3"/>
  <c r="AC167" i="3" s="1"/>
  <c r="K168" i="3"/>
  <c r="AC168" i="3" s="1"/>
  <c r="K169" i="3"/>
  <c r="AC169" i="3" s="1"/>
  <c r="K170" i="3"/>
  <c r="AC170" i="3" s="1"/>
  <c r="K171" i="3"/>
  <c r="AC171" i="3" s="1"/>
  <c r="K172" i="3"/>
  <c r="AC172" i="3" s="1"/>
  <c r="K173" i="3"/>
  <c r="AC173" i="3" s="1"/>
  <c r="K174" i="3"/>
  <c r="AC174" i="3" s="1"/>
  <c r="K175" i="3"/>
  <c r="AC175" i="3" s="1"/>
  <c r="K176" i="3"/>
  <c r="AC176" i="3" s="1"/>
  <c r="K177" i="3"/>
  <c r="AC177" i="3" s="1"/>
  <c r="K178" i="3"/>
  <c r="AC178" i="3" s="1"/>
  <c r="K179" i="3"/>
  <c r="AC179" i="3" s="1"/>
  <c r="K180" i="3"/>
  <c r="AC180" i="3" s="1"/>
  <c r="K181" i="3"/>
  <c r="AC181" i="3" s="1"/>
  <c r="K182" i="3"/>
  <c r="AC182" i="3" s="1"/>
  <c r="K183" i="3"/>
  <c r="AC183" i="3" s="1"/>
  <c r="K184" i="3"/>
  <c r="AC184" i="3" s="1"/>
  <c r="T3" i="3"/>
  <c r="J4" i="3"/>
  <c r="J5" i="3"/>
  <c r="AB5" i="3" s="1"/>
  <c r="J6" i="3"/>
  <c r="AB6" i="3" s="1"/>
  <c r="J7" i="3"/>
  <c r="AB7" i="3" s="1"/>
  <c r="J8" i="3"/>
  <c r="AB8" i="3" s="1"/>
  <c r="J9" i="3"/>
  <c r="AB9" i="3" s="1"/>
  <c r="J10" i="3"/>
  <c r="AB10" i="3" s="1"/>
  <c r="J11" i="3"/>
  <c r="AB11" i="3" s="1"/>
  <c r="J12" i="3"/>
  <c r="AB12" i="3" s="1"/>
  <c r="J13" i="3"/>
  <c r="AB13" i="3" s="1"/>
  <c r="J14" i="3"/>
  <c r="AB14" i="3" s="1"/>
  <c r="J15" i="3"/>
  <c r="AB15" i="3" s="1"/>
  <c r="J16" i="3"/>
  <c r="AB16" i="3" s="1"/>
  <c r="J17" i="3"/>
  <c r="AB17" i="3" s="1"/>
  <c r="J18" i="3"/>
  <c r="AB18" i="3" s="1"/>
  <c r="J19" i="3"/>
  <c r="AB19" i="3" s="1"/>
  <c r="J20" i="3"/>
  <c r="AB20" i="3" s="1"/>
  <c r="J21" i="3"/>
  <c r="AB21" i="3" s="1"/>
  <c r="J22" i="3"/>
  <c r="AB22" i="3" s="1"/>
  <c r="J23" i="3"/>
  <c r="AB23" i="3" s="1"/>
  <c r="J24" i="3"/>
  <c r="AB24" i="3" s="1"/>
  <c r="J25" i="3"/>
  <c r="AB25" i="3" s="1"/>
  <c r="J26" i="3"/>
  <c r="AB26" i="3" s="1"/>
  <c r="J27" i="3"/>
  <c r="AB27" i="3" s="1"/>
  <c r="J28" i="3"/>
  <c r="AB28" i="3" s="1"/>
  <c r="J29" i="3"/>
  <c r="AB29" i="3" s="1"/>
  <c r="J30" i="3"/>
  <c r="AB30" i="3" s="1"/>
  <c r="J31" i="3"/>
  <c r="AB31" i="3" s="1"/>
  <c r="J32" i="3"/>
  <c r="AB32" i="3" s="1"/>
  <c r="J33" i="3"/>
  <c r="AB33" i="3" s="1"/>
  <c r="J34" i="3"/>
  <c r="AB34" i="3" s="1"/>
  <c r="J35" i="3"/>
  <c r="AB35" i="3" s="1"/>
  <c r="J36" i="3"/>
  <c r="AB36" i="3" s="1"/>
  <c r="J37" i="3"/>
  <c r="AB37" i="3" s="1"/>
  <c r="J38" i="3"/>
  <c r="AB38" i="3" s="1"/>
  <c r="J39" i="3"/>
  <c r="AB39" i="3" s="1"/>
  <c r="J40" i="3"/>
  <c r="AB40" i="3" s="1"/>
  <c r="J51" i="3"/>
  <c r="AB51" i="3" s="1"/>
  <c r="J52" i="3"/>
  <c r="AB52" i="3" s="1"/>
  <c r="J53" i="3"/>
  <c r="AB53" i="3" s="1"/>
  <c r="J54" i="3"/>
  <c r="AB54" i="3" s="1"/>
  <c r="J55" i="3"/>
  <c r="AB55" i="3" s="1"/>
  <c r="J56" i="3"/>
  <c r="AB56" i="3" s="1"/>
  <c r="J57" i="3"/>
  <c r="AB57" i="3" s="1"/>
  <c r="J58" i="3"/>
  <c r="AB58" i="3" s="1"/>
  <c r="J59" i="3"/>
  <c r="AB59" i="3" s="1"/>
  <c r="J60" i="3"/>
  <c r="AB60" i="3" s="1"/>
  <c r="J61" i="3"/>
  <c r="AB61" i="3" s="1"/>
  <c r="J62" i="3"/>
  <c r="AB62" i="3" s="1"/>
  <c r="J63" i="3"/>
  <c r="AB63" i="3" s="1"/>
  <c r="J64" i="3"/>
  <c r="AB64" i="3" s="1"/>
  <c r="J65" i="3"/>
  <c r="AB65" i="3" s="1"/>
  <c r="J66" i="3"/>
  <c r="AB66" i="3" s="1"/>
  <c r="J67" i="3"/>
  <c r="AB67" i="3" s="1"/>
  <c r="J68" i="3"/>
  <c r="AB68" i="3" s="1"/>
  <c r="J69" i="3"/>
  <c r="AB69" i="3" s="1"/>
  <c r="J70" i="3"/>
  <c r="AB70" i="3" s="1"/>
  <c r="J71" i="3"/>
  <c r="AB71" i="3" s="1"/>
  <c r="J72" i="3"/>
  <c r="AB72" i="3" s="1"/>
  <c r="J73" i="3"/>
  <c r="AB73" i="3" s="1"/>
  <c r="J74" i="3"/>
  <c r="AB74" i="3" s="1"/>
  <c r="J75" i="3"/>
  <c r="AB75" i="3" s="1"/>
  <c r="J76" i="3"/>
  <c r="AB76" i="3" s="1"/>
  <c r="J77" i="3"/>
  <c r="AB77" i="3" s="1"/>
  <c r="J78" i="3"/>
  <c r="AB78" i="3" s="1"/>
  <c r="J79" i="3"/>
  <c r="AB79" i="3" s="1"/>
  <c r="J80" i="3"/>
  <c r="AB80" i="3" s="1"/>
  <c r="J81" i="3"/>
  <c r="AB81" i="3" s="1"/>
  <c r="J82" i="3"/>
  <c r="AB82" i="3" s="1"/>
  <c r="J83" i="3"/>
  <c r="AB83" i="3" s="1"/>
  <c r="J84" i="3"/>
  <c r="AB84" i="3" s="1"/>
  <c r="J85" i="3"/>
  <c r="AB85" i="3" s="1"/>
  <c r="J86" i="3"/>
  <c r="AB86" i="3" s="1"/>
  <c r="J87" i="3"/>
  <c r="AB87" i="3" s="1"/>
  <c r="J88" i="3"/>
  <c r="AB88" i="3" s="1"/>
  <c r="J89" i="3"/>
  <c r="AB89" i="3" s="1"/>
  <c r="J90" i="3"/>
  <c r="AB90" i="3" s="1"/>
  <c r="J91" i="3"/>
  <c r="AB91" i="3" s="1"/>
  <c r="J92" i="3"/>
  <c r="AB92" i="3" s="1"/>
  <c r="J93" i="3"/>
  <c r="AB93" i="3" s="1"/>
  <c r="J94" i="3"/>
  <c r="AB94" i="3" s="1"/>
  <c r="J95" i="3"/>
  <c r="AB95" i="3" s="1"/>
  <c r="J96" i="3"/>
  <c r="AB96" i="3" s="1"/>
  <c r="J97" i="3"/>
  <c r="AB97" i="3" s="1"/>
  <c r="J98" i="3"/>
  <c r="AB98" i="3" s="1"/>
  <c r="J99" i="3"/>
  <c r="AB99" i="3" s="1"/>
  <c r="J100" i="3"/>
  <c r="AB100" i="3" s="1"/>
  <c r="J101" i="3"/>
  <c r="AB101" i="3" s="1"/>
  <c r="J102" i="3"/>
  <c r="AB102" i="3" s="1"/>
  <c r="J103" i="3"/>
  <c r="AB103" i="3" s="1"/>
  <c r="J104" i="3"/>
  <c r="AB104" i="3" s="1"/>
  <c r="J105" i="3"/>
  <c r="AB105" i="3" s="1"/>
  <c r="J106" i="3"/>
  <c r="AB106" i="3" s="1"/>
  <c r="J107" i="3"/>
  <c r="AB107" i="3" s="1"/>
  <c r="J108" i="3"/>
  <c r="AB108" i="3" s="1"/>
  <c r="J109" i="3"/>
  <c r="AB109" i="3" s="1"/>
  <c r="J110" i="3"/>
  <c r="AB110" i="3" s="1"/>
  <c r="J111" i="3"/>
  <c r="AB111" i="3" s="1"/>
  <c r="J112" i="3"/>
  <c r="AB112" i="3" s="1"/>
  <c r="J113" i="3"/>
  <c r="AB113" i="3" s="1"/>
  <c r="J114" i="3"/>
  <c r="AB114" i="3" s="1"/>
  <c r="J115" i="3"/>
  <c r="AB115" i="3" s="1"/>
  <c r="J116" i="3"/>
  <c r="AB116" i="3" s="1"/>
  <c r="J117" i="3"/>
  <c r="AB117" i="3" s="1"/>
  <c r="J118" i="3"/>
  <c r="AB118" i="3" s="1"/>
  <c r="J119" i="3"/>
  <c r="AB119" i="3" s="1"/>
  <c r="J120" i="3"/>
  <c r="AB120" i="3" s="1"/>
  <c r="J121" i="3"/>
  <c r="AB121" i="3" s="1"/>
  <c r="J122" i="3"/>
  <c r="AB122" i="3" s="1"/>
  <c r="J123" i="3"/>
  <c r="AB123" i="3" s="1"/>
  <c r="J124" i="3"/>
  <c r="AB124" i="3" s="1"/>
  <c r="J125" i="3"/>
  <c r="AB125" i="3" s="1"/>
  <c r="J126" i="3"/>
  <c r="AB126" i="3" s="1"/>
  <c r="J127" i="3"/>
  <c r="AB127" i="3" s="1"/>
  <c r="J128" i="3"/>
  <c r="AB128" i="3" s="1"/>
  <c r="J129" i="3"/>
  <c r="AB129" i="3" s="1"/>
  <c r="J130" i="3"/>
  <c r="AB130" i="3" s="1"/>
  <c r="J131" i="3"/>
  <c r="AB131" i="3" s="1"/>
  <c r="J132" i="3"/>
  <c r="AB132" i="3" s="1"/>
  <c r="J133" i="3"/>
  <c r="AB133" i="3" s="1"/>
  <c r="J134" i="3"/>
  <c r="AB134" i="3" s="1"/>
  <c r="J135" i="3"/>
  <c r="AB135" i="3" s="1"/>
  <c r="J136" i="3"/>
  <c r="AB136" i="3" s="1"/>
  <c r="J137" i="3"/>
  <c r="AB137" i="3" s="1"/>
  <c r="J138" i="3"/>
  <c r="AB138" i="3" s="1"/>
  <c r="J139" i="3"/>
  <c r="AB139" i="3" s="1"/>
  <c r="J140" i="3"/>
  <c r="AB140" i="3" s="1"/>
  <c r="J141" i="3"/>
  <c r="AB141" i="3" s="1"/>
  <c r="J142" i="3"/>
  <c r="AB142" i="3" s="1"/>
  <c r="J143" i="3"/>
  <c r="AB143" i="3" s="1"/>
  <c r="J144" i="3"/>
  <c r="AB144" i="3" s="1"/>
  <c r="J145" i="3"/>
  <c r="AB145" i="3" s="1"/>
  <c r="J146" i="3"/>
  <c r="AB146" i="3" s="1"/>
  <c r="J147" i="3"/>
  <c r="AB147" i="3" s="1"/>
  <c r="J148" i="3"/>
  <c r="AB148" i="3" s="1"/>
  <c r="J149" i="3"/>
  <c r="AB149" i="3" s="1"/>
  <c r="J150" i="3"/>
  <c r="AB150" i="3" s="1"/>
  <c r="J151" i="3"/>
  <c r="AB151" i="3" s="1"/>
  <c r="J152" i="3"/>
  <c r="AB152" i="3" s="1"/>
  <c r="J153" i="3"/>
  <c r="AB153" i="3" s="1"/>
  <c r="J154" i="3"/>
  <c r="AB154" i="3" s="1"/>
  <c r="J155" i="3"/>
  <c r="AB155" i="3" s="1"/>
  <c r="J156" i="3"/>
  <c r="AB156" i="3" s="1"/>
  <c r="J157" i="3"/>
  <c r="AB157" i="3" s="1"/>
  <c r="J158" i="3"/>
  <c r="AB158" i="3" s="1"/>
  <c r="J159" i="3"/>
  <c r="AB159" i="3" s="1"/>
  <c r="J160" i="3"/>
  <c r="AB160" i="3" s="1"/>
  <c r="J161" i="3"/>
  <c r="AB161" i="3" s="1"/>
  <c r="J162" i="3"/>
  <c r="AB162" i="3" s="1"/>
  <c r="J163" i="3"/>
  <c r="AB163" i="3" s="1"/>
  <c r="J164" i="3"/>
  <c r="AB164" i="3" s="1"/>
  <c r="J165" i="3"/>
  <c r="AB165" i="3" s="1"/>
  <c r="J166" i="3"/>
  <c r="AB166" i="3" s="1"/>
  <c r="J167" i="3"/>
  <c r="AB167" i="3" s="1"/>
  <c r="J168" i="3"/>
  <c r="AB168" i="3" s="1"/>
  <c r="J169" i="3"/>
  <c r="AB169" i="3" s="1"/>
  <c r="J170" i="3"/>
  <c r="AB170" i="3" s="1"/>
  <c r="J171" i="3"/>
  <c r="AB171" i="3" s="1"/>
  <c r="J172" i="3"/>
  <c r="AB172" i="3" s="1"/>
  <c r="J173" i="3"/>
  <c r="AB173" i="3" s="1"/>
  <c r="J174" i="3"/>
  <c r="AB174" i="3" s="1"/>
  <c r="J175" i="3"/>
  <c r="AB175" i="3" s="1"/>
  <c r="J176" i="3"/>
  <c r="AB176" i="3" s="1"/>
  <c r="J177" i="3"/>
  <c r="AB177" i="3" s="1"/>
  <c r="J178" i="3"/>
  <c r="AB178" i="3" s="1"/>
  <c r="J179" i="3"/>
  <c r="AB179" i="3" s="1"/>
  <c r="J180" i="3"/>
  <c r="AB180" i="3" s="1"/>
  <c r="J181" i="3"/>
  <c r="AB181" i="3" s="1"/>
  <c r="J182" i="3"/>
  <c r="AB182" i="3" s="1"/>
  <c r="J183" i="3"/>
  <c r="AB183" i="3" s="1"/>
  <c r="J184" i="3"/>
  <c r="AB184" i="3" s="1"/>
  <c r="S3" i="3"/>
  <c r="I4" i="3"/>
  <c r="I5" i="3"/>
  <c r="AA5" i="3" s="1"/>
  <c r="I6" i="3"/>
  <c r="AA6" i="3" s="1"/>
  <c r="I7" i="3"/>
  <c r="AA7" i="3" s="1"/>
  <c r="I8" i="3"/>
  <c r="AA8" i="3" s="1"/>
  <c r="I9" i="3"/>
  <c r="AA9" i="3" s="1"/>
  <c r="I10" i="3"/>
  <c r="AA10" i="3" s="1"/>
  <c r="I11" i="3"/>
  <c r="AA11" i="3" s="1"/>
  <c r="I12" i="3"/>
  <c r="AA12" i="3" s="1"/>
  <c r="I13" i="3"/>
  <c r="AA13" i="3" s="1"/>
  <c r="I14" i="3"/>
  <c r="AA14" i="3" s="1"/>
  <c r="I15" i="3"/>
  <c r="AA15" i="3" s="1"/>
  <c r="I16" i="3"/>
  <c r="AA16" i="3" s="1"/>
  <c r="I17" i="3"/>
  <c r="AA17" i="3" s="1"/>
  <c r="I18" i="3"/>
  <c r="AA18" i="3" s="1"/>
  <c r="I19" i="3"/>
  <c r="AA19" i="3" s="1"/>
  <c r="I20" i="3"/>
  <c r="AA20" i="3" s="1"/>
  <c r="I21" i="3"/>
  <c r="AA21" i="3" s="1"/>
  <c r="I22" i="3"/>
  <c r="AA22" i="3" s="1"/>
  <c r="I23" i="3"/>
  <c r="AA23" i="3" s="1"/>
  <c r="I24" i="3"/>
  <c r="AA24" i="3" s="1"/>
  <c r="I25" i="3"/>
  <c r="AA25" i="3" s="1"/>
  <c r="I26" i="3"/>
  <c r="AA26" i="3" s="1"/>
  <c r="I27" i="3"/>
  <c r="AA27" i="3" s="1"/>
  <c r="I28" i="3"/>
  <c r="AA28" i="3" s="1"/>
  <c r="I29" i="3"/>
  <c r="AA29" i="3" s="1"/>
  <c r="I30" i="3"/>
  <c r="AA30" i="3" s="1"/>
  <c r="I31" i="3"/>
  <c r="AA31" i="3" s="1"/>
  <c r="I32" i="3"/>
  <c r="AA32" i="3" s="1"/>
  <c r="I33" i="3"/>
  <c r="AA33" i="3" s="1"/>
  <c r="I34" i="3"/>
  <c r="AA34" i="3" s="1"/>
  <c r="I35" i="3"/>
  <c r="AA35" i="3" s="1"/>
  <c r="I36" i="3"/>
  <c r="AA36" i="3" s="1"/>
  <c r="I37" i="3"/>
  <c r="AA37" i="3" s="1"/>
  <c r="I38" i="3"/>
  <c r="AA38" i="3" s="1"/>
  <c r="I39" i="3"/>
  <c r="AA39" i="3" s="1"/>
  <c r="I40" i="3"/>
  <c r="AA40" i="3" s="1"/>
  <c r="I51" i="3"/>
  <c r="AA51" i="3" s="1"/>
  <c r="I52" i="3"/>
  <c r="AA52" i="3" s="1"/>
  <c r="I53" i="3"/>
  <c r="AA53" i="3" s="1"/>
  <c r="I54" i="3"/>
  <c r="AA54" i="3" s="1"/>
  <c r="I55" i="3"/>
  <c r="AA55" i="3" s="1"/>
  <c r="I56" i="3"/>
  <c r="AA56" i="3" s="1"/>
  <c r="I57" i="3"/>
  <c r="AA57" i="3" s="1"/>
  <c r="I58" i="3"/>
  <c r="AA58" i="3" s="1"/>
  <c r="I59" i="3"/>
  <c r="AA59" i="3" s="1"/>
  <c r="I60" i="3"/>
  <c r="AA60" i="3" s="1"/>
  <c r="I61" i="3"/>
  <c r="AA61" i="3" s="1"/>
  <c r="I62" i="3"/>
  <c r="AA62" i="3" s="1"/>
  <c r="I63" i="3"/>
  <c r="AA63" i="3" s="1"/>
  <c r="I64" i="3"/>
  <c r="AA64" i="3" s="1"/>
  <c r="I65" i="3"/>
  <c r="AA65" i="3" s="1"/>
  <c r="I66" i="3"/>
  <c r="AA66" i="3" s="1"/>
  <c r="I67" i="3"/>
  <c r="AA67" i="3" s="1"/>
  <c r="I68" i="3"/>
  <c r="AA68" i="3" s="1"/>
  <c r="I69" i="3"/>
  <c r="AA69" i="3" s="1"/>
  <c r="I70" i="3"/>
  <c r="AA70" i="3" s="1"/>
  <c r="I71" i="3"/>
  <c r="AA71" i="3" s="1"/>
  <c r="I72" i="3"/>
  <c r="AA72" i="3" s="1"/>
  <c r="I73" i="3"/>
  <c r="AA73" i="3" s="1"/>
  <c r="I74" i="3"/>
  <c r="AA74" i="3" s="1"/>
  <c r="I75" i="3"/>
  <c r="AA75" i="3" s="1"/>
  <c r="I76" i="3"/>
  <c r="AA76" i="3" s="1"/>
  <c r="I77" i="3"/>
  <c r="AA77" i="3" s="1"/>
  <c r="I78" i="3"/>
  <c r="AA78" i="3" s="1"/>
  <c r="I79" i="3"/>
  <c r="AA79" i="3" s="1"/>
  <c r="I80" i="3"/>
  <c r="AA80" i="3" s="1"/>
  <c r="I81" i="3"/>
  <c r="AA81" i="3" s="1"/>
  <c r="I82" i="3"/>
  <c r="AA82" i="3" s="1"/>
  <c r="I83" i="3"/>
  <c r="AA83" i="3" s="1"/>
  <c r="I84" i="3"/>
  <c r="AA84" i="3" s="1"/>
  <c r="I85" i="3"/>
  <c r="AA85" i="3" s="1"/>
  <c r="I86" i="3"/>
  <c r="AA86" i="3" s="1"/>
  <c r="I87" i="3"/>
  <c r="AA87" i="3" s="1"/>
  <c r="I88" i="3"/>
  <c r="AA88" i="3" s="1"/>
  <c r="I89" i="3"/>
  <c r="AA89" i="3" s="1"/>
  <c r="I90" i="3"/>
  <c r="AA90" i="3" s="1"/>
  <c r="I91" i="3"/>
  <c r="AA91" i="3" s="1"/>
  <c r="I92" i="3"/>
  <c r="AA92" i="3" s="1"/>
  <c r="I93" i="3"/>
  <c r="AA93" i="3" s="1"/>
  <c r="I94" i="3"/>
  <c r="AA94" i="3" s="1"/>
  <c r="I95" i="3"/>
  <c r="AA95" i="3" s="1"/>
  <c r="I96" i="3"/>
  <c r="AA96" i="3" s="1"/>
  <c r="I97" i="3"/>
  <c r="AA97" i="3" s="1"/>
  <c r="I98" i="3"/>
  <c r="AA98" i="3" s="1"/>
  <c r="I99" i="3"/>
  <c r="AA99" i="3" s="1"/>
  <c r="I100" i="3"/>
  <c r="AA100" i="3" s="1"/>
  <c r="I101" i="3"/>
  <c r="AA101" i="3" s="1"/>
  <c r="I102" i="3"/>
  <c r="AA102" i="3" s="1"/>
  <c r="I103" i="3"/>
  <c r="AA103" i="3" s="1"/>
  <c r="I104" i="3"/>
  <c r="AA104" i="3" s="1"/>
  <c r="I105" i="3"/>
  <c r="AA105" i="3" s="1"/>
  <c r="I106" i="3"/>
  <c r="AA106" i="3" s="1"/>
  <c r="I107" i="3"/>
  <c r="AA107" i="3" s="1"/>
  <c r="I108" i="3"/>
  <c r="AA108" i="3" s="1"/>
  <c r="I109" i="3"/>
  <c r="AA109" i="3" s="1"/>
  <c r="I110" i="3"/>
  <c r="AA110" i="3" s="1"/>
  <c r="I111" i="3"/>
  <c r="AA111" i="3" s="1"/>
  <c r="I112" i="3"/>
  <c r="AA112" i="3" s="1"/>
  <c r="I113" i="3"/>
  <c r="AA113" i="3" s="1"/>
  <c r="I114" i="3"/>
  <c r="AA114" i="3" s="1"/>
  <c r="I115" i="3"/>
  <c r="AA115" i="3" s="1"/>
  <c r="I116" i="3"/>
  <c r="AA116" i="3" s="1"/>
  <c r="I117" i="3"/>
  <c r="AA117" i="3" s="1"/>
  <c r="I118" i="3"/>
  <c r="AA118" i="3" s="1"/>
  <c r="I119" i="3"/>
  <c r="AA119" i="3" s="1"/>
  <c r="I120" i="3"/>
  <c r="AA120" i="3" s="1"/>
  <c r="I121" i="3"/>
  <c r="AA121" i="3" s="1"/>
  <c r="I122" i="3"/>
  <c r="AA122" i="3" s="1"/>
  <c r="I123" i="3"/>
  <c r="AA123" i="3" s="1"/>
  <c r="I124" i="3"/>
  <c r="AA124" i="3" s="1"/>
  <c r="I125" i="3"/>
  <c r="AA125" i="3" s="1"/>
  <c r="I126" i="3"/>
  <c r="AA126" i="3" s="1"/>
  <c r="I127" i="3"/>
  <c r="AA127" i="3" s="1"/>
  <c r="I128" i="3"/>
  <c r="AA128" i="3" s="1"/>
  <c r="I129" i="3"/>
  <c r="AA129" i="3" s="1"/>
  <c r="I130" i="3"/>
  <c r="AA130" i="3" s="1"/>
  <c r="I131" i="3"/>
  <c r="AA131" i="3" s="1"/>
  <c r="I132" i="3"/>
  <c r="AA132" i="3" s="1"/>
  <c r="I133" i="3"/>
  <c r="AA133" i="3" s="1"/>
  <c r="I134" i="3"/>
  <c r="AA134" i="3" s="1"/>
  <c r="I135" i="3"/>
  <c r="AA135" i="3" s="1"/>
  <c r="I136" i="3"/>
  <c r="AA136" i="3" s="1"/>
  <c r="I137" i="3"/>
  <c r="AA137" i="3" s="1"/>
  <c r="I138" i="3"/>
  <c r="AA138" i="3" s="1"/>
  <c r="I139" i="3"/>
  <c r="AA139" i="3" s="1"/>
  <c r="I140" i="3"/>
  <c r="AA140" i="3" s="1"/>
  <c r="I141" i="3"/>
  <c r="AA141" i="3" s="1"/>
  <c r="I142" i="3"/>
  <c r="AA142" i="3" s="1"/>
  <c r="I143" i="3"/>
  <c r="AA143" i="3" s="1"/>
  <c r="I144" i="3"/>
  <c r="AA144" i="3" s="1"/>
  <c r="I145" i="3"/>
  <c r="AA145" i="3" s="1"/>
  <c r="I146" i="3"/>
  <c r="AA146" i="3" s="1"/>
  <c r="I147" i="3"/>
  <c r="AA147" i="3" s="1"/>
  <c r="I148" i="3"/>
  <c r="AA148" i="3" s="1"/>
  <c r="I149" i="3"/>
  <c r="AA149" i="3" s="1"/>
  <c r="I150" i="3"/>
  <c r="AA150" i="3" s="1"/>
  <c r="I151" i="3"/>
  <c r="AA151" i="3" s="1"/>
  <c r="I152" i="3"/>
  <c r="AA152" i="3" s="1"/>
  <c r="I153" i="3"/>
  <c r="AA153" i="3" s="1"/>
  <c r="I154" i="3"/>
  <c r="AA154" i="3" s="1"/>
  <c r="I155" i="3"/>
  <c r="AA155" i="3" s="1"/>
  <c r="I156" i="3"/>
  <c r="AA156" i="3" s="1"/>
  <c r="I157" i="3"/>
  <c r="AA157" i="3" s="1"/>
  <c r="I158" i="3"/>
  <c r="AA158" i="3" s="1"/>
  <c r="I159" i="3"/>
  <c r="AA159" i="3" s="1"/>
  <c r="I160" i="3"/>
  <c r="AA160" i="3" s="1"/>
  <c r="I161" i="3"/>
  <c r="AA161" i="3" s="1"/>
  <c r="I162" i="3"/>
  <c r="AA162" i="3" s="1"/>
  <c r="I163" i="3"/>
  <c r="AA163" i="3" s="1"/>
  <c r="I164" i="3"/>
  <c r="AA164" i="3" s="1"/>
  <c r="I165" i="3"/>
  <c r="AA165" i="3" s="1"/>
  <c r="I166" i="3"/>
  <c r="AA166" i="3" s="1"/>
  <c r="I167" i="3"/>
  <c r="AA167" i="3" s="1"/>
  <c r="I168" i="3"/>
  <c r="AA168" i="3" s="1"/>
  <c r="I169" i="3"/>
  <c r="AA169" i="3" s="1"/>
  <c r="I170" i="3"/>
  <c r="AA170" i="3" s="1"/>
  <c r="I171" i="3"/>
  <c r="AA171" i="3" s="1"/>
  <c r="I172" i="3"/>
  <c r="AA172" i="3" s="1"/>
  <c r="I173" i="3"/>
  <c r="AA173" i="3" s="1"/>
  <c r="I174" i="3"/>
  <c r="AA174" i="3" s="1"/>
  <c r="I175" i="3"/>
  <c r="AA175" i="3" s="1"/>
  <c r="I176" i="3"/>
  <c r="AA176" i="3" s="1"/>
  <c r="I177" i="3"/>
  <c r="AA177" i="3" s="1"/>
  <c r="I178" i="3"/>
  <c r="AA178" i="3" s="1"/>
  <c r="I179" i="3"/>
  <c r="AA179" i="3" s="1"/>
  <c r="I180" i="3"/>
  <c r="AA180" i="3" s="1"/>
  <c r="I181" i="3"/>
  <c r="AA181" i="3" s="1"/>
  <c r="I182" i="3"/>
  <c r="AA182" i="3" s="1"/>
  <c r="I183" i="3"/>
  <c r="AA183" i="3" s="1"/>
  <c r="I184" i="3"/>
  <c r="AA184" i="3" s="1"/>
  <c r="R3" i="3"/>
  <c r="H4" i="3"/>
  <c r="Z4" i="3" s="1"/>
  <c r="H5" i="3"/>
  <c r="Z5" i="3" s="1"/>
  <c r="H6" i="3"/>
  <c r="Z6" i="3" s="1"/>
  <c r="H7" i="3"/>
  <c r="Z7" i="3" s="1"/>
  <c r="H8" i="3"/>
  <c r="Z8" i="3" s="1"/>
  <c r="H9" i="3"/>
  <c r="Z9" i="3" s="1"/>
  <c r="H10" i="3"/>
  <c r="Z10" i="3" s="1"/>
  <c r="H11" i="3"/>
  <c r="Z11" i="3" s="1"/>
  <c r="H12" i="3"/>
  <c r="Z12" i="3" s="1"/>
  <c r="H13" i="3"/>
  <c r="Z13" i="3" s="1"/>
  <c r="H14" i="3"/>
  <c r="Z14" i="3" s="1"/>
  <c r="H15" i="3"/>
  <c r="Z15" i="3" s="1"/>
  <c r="H16" i="3"/>
  <c r="Z16" i="3" s="1"/>
  <c r="H17" i="3"/>
  <c r="Z17" i="3" s="1"/>
  <c r="H18" i="3"/>
  <c r="Z18" i="3" s="1"/>
  <c r="H19" i="3"/>
  <c r="Z19" i="3" s="1"/>
  <c r="H20" i="3"/>
  <c r="Z20" i="3" s="1"/>
  <c r="H21" i="3"/>
  <c r="Z21" i="3" s="1"/>
  <c r="H22" i="3"/>
  <c r="Z22" i="3" s="1"/>
  <c r="H23" i="3"/>
  <c r="Z23" i="3" s="1"/>
  <c r="H24" i="3"/>
  <c r="Z24" i="3" s="1"/>
  <c r="H25" i="3"/>
  <c r="Z25" i="3" s="1"/>
  <c r="H26" i="3"/>
  <c r="Z26" i="3" s="1"/>
  <c r="H27" i="3"/>
  <c r="Z27" i="3" s="1"/>
  <c r="H28" i="3"/>
  <c r="Z28" i="3" s="1"/>
  <c r="H29" i="3"/>
  <c r="Z29" i="3" s="1"/>
  <c r="H30" i="3"/>
  <c r="Z30" i="3" s="1"/>
  <c r="H31" i="3"/>
  <c r="Z31" i="3" s="1"/>
  <c r="H32" i="3"/>
  <c r="Z32" i="3" s="1"/>
  <c r="H33" i="3"/>
  <c r="Z33" i="3" s="1"/>
  <c r="H34" i="3"/>
  <c r="Z34" i="3" s="1"/>
  <c r="H35" i="3"/>
  <c r="Z35" i="3" s="1"/>
  <c r="H36" i="3"/>
  <c r="Z36" i="3" s="1"/>
  <c r="H37" i="3"/>
  <c r="Z37" i="3" s="1"/>
  <c r="H38" i="3"/>
  <c r="Z38" i="3" s="1"/>
  <c r="H39" i="3"/>
  <c r="Z39" i="3" s="1"/>
  <c r="H40" i="3"/>
  <c r="Z40" i="3" s="1"/>
  <c r="H51" i="3"/>
  <c r="Z51" i="3" s="1"/>
  <c r="H52" i="3"/>
  <c r="Z52" i="3" s="1"/>
  <c r="H53" i="3"/>
  <c r="Z53" i="3" s="1"/>
  <c r="H54" i="3"/>
  <c r="Z54" i="3" s="1"/>
  <c r="H55" i="3"/>
  <c r="Z55" i="3" s="1"/>
  <c r="H56" i="3"/>
  <c r="Z56" i="3" s="1"/>
  <c r="H57" i="3"/>
  <c r="Z57" i="3" s="1"/>
  <c r="H58" i="3"/>
  <c r="Z58" i="3" s="1"/>
  <c r="H59" i="3"/>
  <c r="Z59" i="3" s="1"/>
  <c r="H60" i="3"/>
  <c r="Z60" i="3" s="1"/>
  <c r="H61" i="3"/>
  <c r="Z61" i="3" s="1"/>
  <c r="H62" i="3"/>
  <c r="Z62" i="3" s="1"/>
  <c r="H63" i="3"/>
  <c r="Z63" i="3" s="1"/>
  <c r="H64" i="3"/>
  <c r="Z64" i="3" s="1"/>
  <c r="H65" i="3"/>
  <c r="Z65" i="3" s="1"/>
  <c r="H66" i="3"/>
  <c r="Z66" i="3" s="1"/>
  <c r="H67" i="3"/>
  <c r="Z67" i="3" s="1"/>
  <c r="H68" i="3"/>
  <c r="Z68" i="3" s="1"/>
  <c r="H69" i="3"/>
  <c r="Z69" i="3" s="1"/>
  <c r="H70" i="3"/>
  <c r="Z70" i="3" s="1"/>
  <c r="H71" i="3"/>
  <c r="Z71" i="3" s="1"/>
  <c r="H72" i="3"/>
  <c r="Z72" i="3" s="1"/>
  <c r="H73" i="3"/>
  <c r="Z73" i="3" s="1"/>
  <c r="H74" i="3"/>
  <c r="Z74" i="3" s="1"/>
  <c r="H75" i="3"/>
  <c r="Z75" i="3" s="1"/>
  <c r="H76" i="3"/>
  <c r="Z76" i="3" s="1"/>
  <c r="H77" i="3"/>
  <c r="Z77" i="3" s="1"/>
  <c r="H78" i="3"/>
  <c r="Z78" i="3" s="1"/>
  <c r="H79" i="3"/>
  <c r="Z79" i="3" s="1"/>
  <c r="H80" i="3"/>
  <c r="Z80" i="3" s="1"/>
  <c r="H81" i="3"/>
  <c r="Z81" i="3" s="1"/>
  <c r="H82" i="3"/>
  <c r="Z82" i="3" s="1"/>
  <c r="H83" i="3"/>
  <c r="Z83" i="3" s="1"/>
  <c r="H84" i="3"/>
  <c r="Z84" i="3" s="1"/>
  <c r="H85" i="3"/>
  <c r="Z85" i="3" s="1"/>
  <c r="H86" i="3"/>
  <c r="Z86" i="3" s="1"/>
  <c r="H87" i="3"/>
  <c r="Z87" i="3" s="1"/>
  <c r="H88" i="3"/>
  <c r="Z88" i="3" s="1"/>
  <c r="H89" i="3"/>
  <c r="Z89" i="3" s="1"/>
  <c r="H90" i="3"/>
  <c r="Z90" i="3" s="1"/>
  <c r="H91" i="3"/>
  <c r="Z91" i="3" s="1"/>
  <c r="H92" i="3"/>
  <c r="Z92" i="3" s="1"/>
  <c r="H93" i="3"/>
  <c r="Z93" i="3" s="1"/>
  <c r="H94" i="3"/>
  <c r="Z94" i="3" s="1"/>
  <c r="H95" i="3"/>
  <c r="Z95" i="3" s="1"/>
  <c r="H96" i="3"/>
  <c r="Z96" i="3" s="1"/>
  <c r="H97" i="3"/>
  <c r="Z97" i="3" s="1"/>
  <c r="H98" i="3"/>
  <c r="Z98" i="3" s="1"/>
  <c r="H99" i="3"/>
  <c r="Z99" i="3" s="1"/>
  <c r="H100" i="3"/>
  <c r="Z100" i="3" s="1"/>
  <c r="H101" i="3"/>
  <c r="Z101" i="3" s="1"/>
  <c r="H102" i="3"/>
  <c r="Z102" i="3" s="1"/>
  <c r="H103" i="3"/>
  <c r="Z103" i="3" s="1"/>
  <c r="H104" i="3"/>
  <c r="Z104" i="3" s="1"/>
  <c r="H105" i="3"/>
  <c r="Z105" i="3" s="1"/>
  <c r="H106" i="3"/>
  <c r="Z106" i="3" s="1"/>
  <c r="H107" i="3"/>
  <c r="Z107" i="3" s="1"/>
  <c r="H108" i="3"/>
  <c r="Z108" i="3" s="1"/>
  <c r="H109" i="3"/>
  <c r="Z109" i="3" s="1"/>
  <c r="H110" i="3"/>
  <c r="Z110" i="3" s="1"/>
  <c r="H111" i="3"/>
  <c r="Z111" i="3" s="1"/>
  <c r="H112" i="3"/>
  <c r="Z112" i="3" s="1"/>
  <c r="H113" i="3"/>
  <c r="Z113" i="3" s="1"/>
  <c r="H114" i="3"/>
  <c r="Z114" i="3" s="1"/>
  <c r="H115" i="3"/>
  <c r="Z115" i="3" s="1"/>
  <c r="H116" i="3"/>
  <c r="Z116" i="3" s="1"/>
  <c r="H117" i="3"/>
  <c r="Z117" i="3" s="1"/>
  <c r="H118" i="3"/>
  <c r="Z118" i="3" s="1"/>
  <c r="H119" i="3"/>
  <c r="Z119" i="3" s="1"/>
  <c r="H120" i="3"/>
  <c r="Z120" i="3" s="1"/>
  <c r="H121" i="3"/>
  <c r="Z121" i="3" s="1"/>
  <c r="H122" i="3"/>
  <c r="Z122" i="3" s="1"/>
  <c r="H123" i="3"/>
  <c r="Z123" i="3" s="1"/>
  <c r="H124" i="3"/>
  <c r="Z124" i="3" s="1"/>
  <c r="H125" i="3"/>
  <c r="Z125" i="3" s="1"/>
  <c r="H126" i="3"/>
  <c r="Z126" i="3" s="1"/>
  <c r="H127" i="3"/>
  <c r="Z127" i="3" s="1"/>
  <c r="H128" i="3"/>
  <c r="Z128" i="3" s="1"/>
  <c r="H129" i="3"/>
  <c r="Z129" i="3" s="1"/>
  <c r="H130" i="3"/>
  <c r="Z130" i="3" s="1"/>
  <c r="H131" i="3"/>
  <c r="Z131" i="3" s="1"/>
  <c r="H132" i="3"/>
  <c r="Z132" i="3" s="1"/>
  <c r="H133" i="3"/>
  <c r="Z133" i="3" s="1"/>
  <c r="H134" i="3"/>
  <c r="Z134" i="3" s="1"/>
  <c r="H135" i="3"/>
  <c r="Z135" i="3" s="1"/>
  <c r="H136" i="3"/>
  <c r="Z136" i="3" s="1"/>
  <c r="H137" i="3"/>
  <c r="Z137" i="3" s="1"/>
  <c r="H138" i="3"/>
  <c r="Z138" i="3" s="1"/>
  <c r="H139" i="3"/>
  <c r="Z139" i="3" s="1"/>
  <c r="H140" i="3"/>
  <c r="Z140" i="3" s="1"/>
  <c r="H141" i="3"/>
  <c r="Z141" i="3" s="1"/>
  <c r="H142" i="3"/>
  <c r="Z142" i="3" s="1"/>
  <c r="H143" i="3"/>
  <c r="Z143" i="3" s="1"/>
  <c r="H144" i="3"/>
  <c r="Z144" i="3" s="1"/>
  <c r="H145" i="3"/>
  <c r="Z145" i="3" s="1"/>
  <c r="H146" i="3"/>
  <c r="Z146" i="3" s="1"/>
  <c r="H147" i="3"/>
  <c r="Z147" i="3" s="1"/>
  <c r="H148" i="3"/>
  <c r="Z148" i="3" s="1"/>
  <c r="H149" i="3"/>
  <c r="Z149" i="3" s="1"/>
  <c r="H150" i="3"/>
  <c r="Z150" i="3" s="1"/>
  <c r="H151" i="3"/>
  <c r="Z151" i="3" s="1"/>
  <c r="H152" i="3"/>
  <c r="Z152" i="3" s="1"/>
  <c r="H153" i="3"/>
  <c r="Z153" i="3" s="1"/>
  <c r="H154" i="3"/>
  <c r="Z154" i="3" s="1"/>
  <c r="H155" i="3"/>
  <c r="Z155" i="3" s="1"/>
  <c r="H156" i="3"/>
  <c r="Z156" i="3" s="1"/>
  <c r="H157" i="3"/>
  <c r="Z157" i="3" s="1"/>
  <c r="H158" i="3"/>
  <c r="Z158" i="3" s="1"/>
  <c r="H159" i="3"/>
  <c r="Z159" i="3" s="1"/>
  <c r="H160" i="3"/>
  <c r="Z160" i="3" s="1"/>
  <c r="H161" i="3"/>
  <c r="Z161" i="3" s="1"/>
  <c r="H162" i="3"/>
  <c r="Z162" i="3" s="1"/>
  <c r="H163" i="3"/>
  <c r="Z163" i="3" s="1"/>
  <c r="H164" i="3"/>
  <c r="Z164" i="3" s="1"/>
  <c r="H165" i="3"/>
  <c r="Z165" i="3" s="1"/>
  <c r="H166" i="3"/>
  <c r="Z166" i="3" s="1"/>
  <c r="H167" i="3"/>
  <c r="Z167" i="3" s="1"/>
  <c r="H168" i="3"/>
  <c r="Z168" i="3" s="1"/>
  <c r="H169" i="3"/>
  <c r="Z169" i="3" s="1"/>
  <c r="H170" i="3"/>
  <c r="Z170" i="3" s="1"/>
  <c r="H171" i="3"/>
  <c r="Z171" i="3" s="1"/>
  <c r="H172" i="3"/>
  <c r="Z172" i="3" s="1"/>
  <c r="H173" i="3"/>
  <c r="Z173" i="3" s="1"/>
  <c r="H174" i="3"/>
  <c r="Z174" i="3" s="1"/>
  <c r="H175" i="3"/>
  <c r="Z175" i="3" s="1"/>
  <c r="H176" i="3"/>
  <c r="Z176" i="3" s="1"/>
  <c r="H177" i="3"/>
  <c r="Z177" i="3" s="1"/>
  <c r="H178" i="3"/>
  <c r="Z178" i="3" s="1"/>
  <c r="H179" i="3"/>
  <c r="Z179" i="3" s="1"/>
  <c r="H180" i="3"/>
  <c r="Z180" i="3" s="1"/>
  <c r="H181" i="3"/>
  <c r="Z181" i="3" s="1"/>
  <c r="H182" i="3"/>
  <c r="Z182" i="3" s="1"/>
  <c r="H183" i="3"/>
  <c r="Z183" i="3" s="1"/>
  <c r="H184" i="3"/>
  <c r="Z184" i="3" s="1"/>
  <c r="Q3" i="3"/>
  <c r="G4" i="3"/>
  <c r="Y4" i="3" s="1"/>
  <c r="G5" i="3"/>
  <c r="Y5" i="3" s="1"/>
  <c r="G6" i="3"/>
  <c r="Y6" i="3" s="1"/>
  <c r="G7" i="3"/>
  <c r="Y7" i="3" s="1"/>
  <c r="G8" i="3"/>
  <c r="Y8" i="3" s="1"/>
  <c r="G9" i="3"/>
  <c r="Y9" i="3" s="1"/>
  <c r="G10" i="3"/>
  <c r="Y10" i="3" s="1"/>
  <c r="G11" i="3"/>
  <c r="Y11" i="3" s="1"/>
  <c r="G12" i="3"/>
  <c r="Y12" i="3" s="1"/>
  <c r="G13" i="3"/>
  <c r="Y13" i="3" s="1"/>
  <c r="G14" i="3"/>
  <c r="Y14" i="3" s="1"/>
  <c r="G15" i="3"/>
  <c r="Y15" i="3" s="1"/>
  <c r="G16" i="3"/>
  <c r="Y16" i="3" s="1"/>
  <c r="G17" i="3"/>
  <c r="Y17" i="3" s="1"/>
  <c r="G18" i="3"/>
  <c r="Y18" i="3" s="1"/>
  <c r="G19" i="3"/>
  <c r="Y19" i="3" s="1"/>
  <c r="G20" i="3"/>
  <c r="Y20" i="3" s="1"/>
  <c r="G21" i="3"/>
  <c r="Y21" i="3" s="1"/>
  <c r="G22" i="3"/>
  <c r="Y22" i="3" s="1"/>
  <c r="G23" i="3"/>
  <c r="Y23" i="3" s="1"/>
  <c r="G24" i="3"/>
  <c r="Y24" i="3" s="1"/>
  <c r="G25" i="3"/>
  <c r="Y25" i="3" s="1"/>
  <c r="G26" i="3"/>
  <c r="Y26" i="3" s="1"/>
  <c r="G27" i="3"/>
  <c r="Y27" i="3" s="1"/>
  <c r="G28" i="3"/>
  <c r="Y28" i="3" s="1"/>
  <c r="G29" i="3"/>
  <c r="Y29" i="3" s="1"/>
  <c r="G30" i="3"/>
  <c r="Y30" i="3" s="1"/>
  <c r="G31" i="3"/>
  <c r="Y31" i="3" s="1"/>
  <c r="G32" i="3"/>
  <c r="Y32" i="3" s="1"/>
  <c r="G33" i="3"/>
  <c r="Y33" i="3" s="1"/>
  <c r="G34" i="3"/>
  <c r="Y34" i="3" s="1"/>
  <c r="G35" i="3"/>
  <c r="Y35" i="3" s="1"/>
  <c r="G36" i="3"/>
  <c r="Y36" i="3" s="1"/>
  <c r="G37" i="3"/>
  <c r="Y37" i="3" s="1"/>
  <c r="G38" i="3"/>
  <c r="Y38" i="3" s="1"/>
  <c r="G39" i="3"/>
  <c r="Y39" i="3" s="1"/>
  <c r="G40" i="3"/>
  <c r="Y40" i="3" s="1"/>
  <c r="G51" i="3"/>
  <c r="Y51" i="3" s="1"/>
  <c r="G52" i="3"/>
  <c r="Y52" i="3" s="1"/>
  <c r="G53" i="3"/>
  <c r="Y53" i="3" s="1"/>
  <c r="G54" i="3"/>
  <c r="Y54" i="3" s="1"/>
  <c r="G55" i="3"/>
  <c r="Y55" i="3" s="1"/>
  <c r="G56" i="3"/>
  <c r="Y56" i="3" s="1"/>
  <c r="G57" i="3"/>
  <c r="Y57" i="3" s="1"/>
  <c r="G58" i="3"/>
  <c r="Y58" i="3" s="1"/>
  <c r="G59" i="3"/>
  <c r="Y59" i="3" s="1"/>
  <c r="G60" i="3"/>
  <c r="Y60" i="3" s="1"/>
  <c r="G61" i="3"/>
  <c r="Y61" i="3" s="1"/>
  <c r="G62" i="3"/>
  <c r="Y62" i="3" s="1"/>
  <c r="G63" i="3"/>
  <c r="Y63" i="3" s="1"/>
  <c r="G64" i="3"/>
  <c r="Y64" i="3" s="1"/>
  <c r="G65" i="3"/>
  <c r="Y65" i="3" s="1"/>
  <c r="G66" i="3"/>
  <c r="Y66" i="3" s="1"/>
  <c r="G67" i="3"/>
  <c r="Y67" i="3" s="1"/>
  <c r="G68" i="3"/>
  <c r="Y68" i="3" s="1"/>
  <c r="G69" i="3"/>
  <c r="Y69" i="3" s="1"/>
  <c r="G70" i="3"/>
  <c r="Y70" i="3" s="1"/>
  <c r="G71" i="3"/>
  <c r="Y71" i="3" s="1"/>
  <c r="G72" i="3"/>
  <c r="Y72" i="3" s="1"/>
  <c r="G73" i="3"/>
  <c r="Y73" i="3" s="1"/>
  <c r="G74" i="3"/>
  <c r="Y74" i="3" s="1"/>
  <c r="G75" i="3"/>
  <c r="Y75" i="3" s="1"/>
  <c r="G76" i="3"/>
  <c r="Y76" i="3" s="1"/>
  <c r="G77" i="3"/>
  <c r="Y77" i="3" s="1"/>
  <c r="G78" i="3"/>
  <c r="Y78" i="3" s="1"/>
  <c r="G79" i="3"/>
  <c r="Y79" i="3" s="1"/>
  <c r="G80" i="3"/>
  <c r="Y80" i="3" s="1"/>
  <c r="G81" i="3"/>
  <c r="Y81" i="3" s="1"/>
  <c r="G82" i="3"/>
  <c r="Y82" i="3" s="1"/>
  <c r="G83" i="3"/>
  <c r="Y83" i="3" s="1"/>
  <c r="G84" i="3"/>
  <c r="Y84" i="3" s="1"/>
  <c r="G85" i="3"/>
  <c r="Y85" i="3" s="1"/>
  <c r="G86" i="3"/>
  <c r="Y86" i="3" s="1"/>
  <c r="G87" i="3"/>
  <c r="Y87" i="3" s="1"/>
  <c r="G88" i="3"/>
  <c r="Y88" i="3" s="1"/>
  <c r="G89" i="3"/>
  <c r="Y89" i="3" s="1"/>
  <c r="G90" i="3"/>
  <c r="Y90" i="3" s="1"/>
  <c r="G91" i="3"/>
  <c r="Y91" i="3" s="1"/>
  <c r="G92" i="3"/>
  <c r="Y92" i="3" s="1"/>
  <c r="G93" i="3"/>
  <c r="Y93" i="3" s="1"/>
  <c r="G94" i="3"/>
  <c r="Y94" i="3" s="1"/>
  <c r="G95" i="3"/>
  <c r="Y95" i="3" s="1"/>
  <c r="G96" i="3"/>
  <c r="Y96" i="3" s="1"/>
  <c r="G97" i="3"/>
  <c r="Y97" i="3" s="1"/>
  <c r="G98" i="3"/>
  <c r="Y98" i="3" s="1"/>
  <c r="G99" i="3"/>
  <c r="Y99" i="3" s="1"/>
  <c r="G100" i="3"/>
  <c r="Y100" i="3" s="1"/>
  <c r="G101" i="3"/>
  <c r="Y101" i="3" s="1"/>
  <c r="G102" i="3"/>
  <c r="Y102" i="3" s="1"/>
  <c r="G103" i="3"/>
  <c r="Y103" i="3" s="1"/>
  <c r="G104" i="3"/>
  <c r="Y104" i="3" s="1"/>
  <c r="G105" i="3"/>
  <c r="Y105" i="3" s="1"/>
  <c r="G106" i="3"/>
  <c r="Y106" i="3" s="1"/>
  <c r="G107" i="3"/>
  <c r="Y107" i="3" s="1"/>
  <c r="G108" i="3"/>
  <c r="Y108" i="3" s="1"/>
  <c r="G109" i="3"/>
  <c r="Y109" i="3" s="1"/>
  <c r="G110" i="3"/>
  <c r="Y110" i="3" s="1"/>
  <c r="G111" i="3"/>
  <c r="Y111" i="3" s="1"/>
  <c r="G112" i="3"/>
  <c r="Y112" i="3" s="1"/>
  <c r="G113" i="3"/>
  <c r="Y113" i="3" s="1"/>
  <c r="G114" i="3"/>
  <c r="Y114" i="3" s="1"/>
  <c r="G115" i="3"/>
  <c r="Y115" i="3" s="1"/>
  <c r="G116" i="3"/>
  <c r="Y116" i="3" s="1"/>
  <c r="G117" i="3"/>
  <c r="Y117" i="3" s="1"/>
  <c r="G118" i="3"/>
  <c r="Y118" i="3" s="1"/>
  <c r="G119" i="3"/>
  <c r="Y119" i="3" s="1"/>
  <c r="G120" i="3"/>
  <c r="Y120" i="3" s="1"/>
  <c r="G121" i="3"/>
  <c r="Y121" i="3" s="1"/>
  <c r="G122" i="3"/>
  <c r="Y122" i="3" s="1"/>
  <c r="G123" i="3"/>
  <c r="Y123" i="3" s="1"/>
  <c r="G124" i="3"/>
  <c r="Y124" i="3" s="1"/>
  <c r="G125" i="3"/>
  <c r="Y125" i="3" s="1"/>
  <c r="G126" i="3"/>
  <c r="Y126" i="3" s="1"/>
  <c r="G127" i="3"/>
  <c r="Y127" i="3" s="1"/>
  <c r="G128" i="3"/>
  <c r="Y128" i="3" s="1"/>
  <c r="G129" i="3"/>
  <c r="Y129" i="3" s="1"/>
  <c r="G130" i="3"/>
  <c r="Y130" i="3" s="1"/>
  <c r="G131" i="3"/>
  <c r="Y131" i="3" s="1"/>
  <c r="G132" i="3"/>
  <c r="Y132" i="3" s="1"/>
  <c r="G133" i="3"/>
  <c r="Y133" i="3" s="1"/>
  <c r="G134" i="3"/>
  <c r="Y134" i="3" s="1"/>
  <c r="G135" i="3"/>
  <c r="Y135" i="3" s="1"/>
  <c r="G136" i="3"/>
  <c r="Y136" i="3" s="1"/>
  <c r="G137" i="3"/>
  <c r="Y137" i="3" s="1"/>
  <c r="G138" i="3"/>
  <c r="Y138" i="3" s="1"/>
  <c r="G139" i="3"/>
  <c r="Y139" i="3" s="1"/>
  <c r="G140" i="3"/>
  <c r="Y140" i="3" s="1"/>
  <c r="G141" i="3"/>
  <c r="Y141" i="3" s="1"/>
  <c r="G142" i="3"/>
  <c r="Y142" i="3" s="1"/>
  <c r="G143" i="3"/>
  <c r="Y143" i="3" s="1"/>
  <c r="G144" i="3"/>
  <c r="Y144" i="3" s="1"/>
  <c r="G145" i="3"/>
  <c r="Y145" i="3" s="1"/>
  <c r="G146" i="3"/>
  <c r="Y146" i="3" s="1"/>
  <c r="G147" i="3"/>
  <c r="Y147" i="3" s="1"/>
  <c r="G148" i="3"/>
  <c r="Y148" i="3" s="1"/>
  <c r="G149" i="3"/>
  <c r="Y149" i="3" s="1"/>
  <c r="G150" i="3"/>
  <c r="Y150" i="3" s="1"/>
  <c r="G151" i="3"/>
  <c r="Y151" i="3" s="1"/>
  <c r="G152" i="3"/>
  <c r="Y152" i="3" s="1"/>
  <c r="G153" i="3"/>
  <c r="Y153" i="3" s="1"/>
  <c r="G154" i="3"/>
  <c r="Y154" i="3" s="1"/>
  <c r="G155" i="3"/>
  <c r="Y155" i="3" s="1"/>
  <c r="G156" i="3"/>
  <c r="Y156" i="3" s="1"/>
  <c r="G157" i="3"/>
  <c r="Y157" i="3" s="1"/>
  <c r="G158" i="3"/>
  <c r="Y158" i="3" s="1"/>
  <c r="G159" i="3"/>
  <c r="Y159" i="3" s="1"/>
  <c r="G160" i="3"/>
  <c r="Y160" i="3" s="1"/>
  <c r="G161" i="3"/>
  <c r="Y161" i="3" s="1"/>
  <c r="G162" i="3"/>
  <c r="Y162" i="3" s="1"/>
  <c r="G163" i="3"/>
  <c r="Y163" i="3" s="1"/>
  <c r="G164" i="3"/>
  <c r="Y164" i="3" s="1"/>
  <c r="G165" i="3"/>
  <c r="Y165" i="3" s="1"/>
  <c r="G166" i="3"/>
  <c r="Y166" i="3" s="1"/>
  <c r="G167" i="3"/>
  <c r="Y167" i="3" s="1"/>
  <c r="G168" i="3"/>
  <c r="Y168" i="3" s="1"/>
  <c r="G169" i="3"/>
  <c r="Y169" i="3" s="1"/>
  <c r="G170" i="3"/>
  <c r="Y170" i="3" s="1"/>
  <c r="G171" i="3"/>
  <c r="Y171" i="3" s="1"/>
  <c r="G172" i="3"/>
  <c r="Y172" i="3" s="1"/>
  <c r="G173" i="3"/>
  <c r="Y173" i="3" s="1"/>
  <c r="G174" i="3"/>
  <c r="Y174" i="3" s="1"/>
  <c r="G175" i="3"/>
  <c r="Y175" i="3" s="1"/>
  <c r="G176" i="3"/>
  <c r="Y176" i="3" s="1"/>
  <c r="G177" i="3"/>
  <c r="Y177" i="3" s="1"/>
  <c r="G178" i="3"/>
  <c r="Y178" i="3" s="1"/>
  <c r="G179" i="3"/>
  <c r="Y179" i="3" s="1"/>
  <c r="G180" i="3"/>
  <c r="Y180" i="3" s="1"/>
  <c r="G181" i="3"/>
  <c r="Y181" i="3" s="1"/>
  <c r="G182" i="3"/>
  <c r="Y182" i="3" s="1"/>
  <c r="G183" i="3"/>
  <c r="Y183" i="3" s="1"/>
  <c r="G184" i="3"/>
  <c r="Y184" i="3" s="1"/>
  <c r="P3" i="3"/>
  <c r="F4" i="3"/>
  <c r="X4" i="3" s="1"/>
  <c r="F5" i="3"/>
  <c r="X5" i="3" s="1"/>
  <c r="F6" i="3"/>
  <c r="X6" i="3" s="1"/>
  <c r="F7" i="3"/>
  <c r="X7" i="3" s="1"/>
  <c r="F8" i="3"/>
  <c r="X8" i="3" s="1"/>
  <c r="F9" i="3"/>
  <c r="X9" i="3" s="1"/>
  <c r="F10" i="3"/>
  <c r="X10" i="3" s="1"/>
  <c r="F11" i="3"/>
  <c r="X11" i="3" s="1"/>
  <c r="F12" i="3"/>
  <c r="X12" i="3" s="1"/>
  <c r="F13" i="3"/>
  <c r="X13" i="3" s="1"/>
  <c r="F14" i="3"/>
  <c r="X14" i="3" s="1"/>
  <c r="F15" i="3"/>
  <c r="X15" i="3" s="1"/>
  <c r="F16" i="3"/>
  <c r="X16" i="3" s="1"/>
  <c r="F17" i="3"/>
  <c r="X17" i="3" s="1"/>
  <c r="F18" i="3"/>
  <c r="X18" i="3" s="1"/>
  <c r="F19" i="3"/>
  <c r="X19" i="3" s="1"/>
  <c r="F20" i="3"/>
  <c r="X20" i="3" s="1"/>
  <c r="F21" i="3"/>
  <c r="X21" i="3" s="1"/>
  <c r="F22" i="3"/>
  <c r="X22" i="3" s="1"/>
  <c r="F23" i="3"/>
  <c r="X23" i="3" s="1"/>
  <c r="F24" i="3"/>
  <c r="X24" i="3" s="1"/>
  <c r="F25" i="3"/>
  <c r="X25" i="3" s="1"/>
  <c r="F26" i="3"/>
  <c r="X26" i="3" s="1"/>
  <c r="F27" i="3"/>
  <c r="X27" i="3" s="1"/>
  <c r="F28" i="3"/>
  <c r="X28" i="3" s="1"/>
  <c r="F29" i="3"/>
  <c r="X29" i="3" s="1"/>
  <c r="F30" i="3"/>
  <c r="X30" i="3" s="1"/>
  <c r="F31" i="3"/>
  <c r="X31" i="3" s="1"/>
  <c r="F32" i="3"/>
  <c r="X32" i="3" s="1"/>
  <c r="F33" i="3"/>
  <c r="X33" i="3" s="1"/>
  <c r="F34" i="3"/>
  <c r="X34" i="3" s="1"/>
  <c r="F35" i="3"/>
  <c r="X35" i="3" s="1"/>
  <c r="F36" i="3"/>
  <c r="X36" i="3" s="1"/>
  <c r="F37" i="3"/>
  <c r="X37" i="3" s="1"/>
  <c r="F38" i="3"/>
  <c r="X38" i="3" s="1"/>
  <c r="F39" i="3"/>
  <c r="X39" i="3" s="1"/>
  <c r="F40" i="3"/>
  <c r="X40" i="3" s="1"/>
  <c r="F51" i="3"/>
  <c r="X51" i="3" s="1"/>
  <c r="F52" i="3"/>
  <c r="X52" i="3" s="1"/>
  <c r="F53" i="3"/>
  <c r="X53" i="3" s="1"/>
  <c r="F54" i="3"/>
  <c r="X54" i="3" s="1"/>
  <c r="F55" i="3"/>
  <c r="X55" i="3" s="1"/>
  <c r="F56" i="3"/>
  <c r="X56" i="3" s="1"/>
  <c r="F57" i="3"/>
  <c r="X57" i="3" s="1"/>
  <c r="F58" i="3"/>
  <c r="X58" i="3" s="1"/>
  <c r="F59" i="3"/>
  <c r="X59" i="3" s="1"/>
  <c r="F60" i="3"/>
  <c r="X60" i="3" s="1"/>
  <c r="F61" i="3"/>
  <c r="X61" i="3" s="1"/>
  <c r="F62" i="3"/>
  <c r="X62" i="3" s="1"/>
  <c r="F63" i="3"/>
  <c r="X63" i="3" s="1"/>
  <c r="F64" i="3"/>
  <c r="X64" i="3" s="1"/>
  <c r="F65" i="3"/>
  <c r="X65" i="3" s="1"/>
  <c r="F66" i="3"/>
  <c r="X66" i="3" s="1"/>
  <c r="F67" i="3"/>
  <c r="X67" i="3" s="1"/>
  <c r="F68" i="3"/>
  <c r="X68" i="3" s="1"/>
  <c r="F69" i="3"/>
  <c r="X69" i="3" s="1"/>
  <c r="F70" i="3"/>
  <c r="X70" i="3" s="1"/>
  <c r="F71" i="3"/>
  <c r="X71" i="3" s="1"/>
  <c r="F72" i="3"/>
  <c r="X72" i="3" s="1"/>
  <c r="F73" i="3"/>
  <c r="X73" i="3" s="1"/>
  <c r="F74" i="3"/>
  <c r="X74" i="3" s="1"/>
  <c r="F75" i="3"/>
  <c r="X75" i="3" s="1"/>
  <c r="F76" i="3"/>
  <c r="X76" i="3" s="1"/>
  <c r="F77" i="3"/>
  <c r="X77" i="3" s="1"/>
  <c r="F78" i="3"/>
  <c r="X78" i="3" s="1"/>
  <c r="F79" i="3"/>
  <c r="X79" i="3" s="1"/>
  <c r="F80" i="3"/>
  <c r="X80" i="3" s="1"/>
  <c r="F81" i="3"/>
  <c r="X81" i="3" s="1"/>
  <c r="F82" i="3"/>
  <c r="X82" i="3" s="1"/>
  <c r="F83" i="3"/>
  <c r="X83" i="3" s="1"/>
  <c r="F84" i="3"/>
  <c r="X84" i="3" s="1"/>
  <c r="F85" i="3"/>
  <c r="X85" i="3" s="1"/>
  <c r="F86" i="3"/>
  <c r="X86" i="3" s="1"/>
  <c r="F87" i="3"/>
  <c r="X87" i="3" s="1"/>
  <c r="F88" i="3"/>
  <c r="X88" i="3" s="1"/>
  <c r="F89" i="3"/>
  <c r="X89" i="3" s="1"/>
  <c r="F90" i="3"/>
  <c r="X90" i="3" s="1"/>
  <c r="F91" i="3"/>
  <c r="X91" i="3" s="1"/>
  <c r="F92" i="3"/>
  <c r="X92" i="3" s="1"/>
  <c r="F93" i="3"/>
  <c r="X93" i="3" s="1"/>
  <c r="F94" i="3"/>
  <c r="X94" i="3" s="1"/>
  <c r="F95" i="3"/>
  <c r="X95" i="3" s="1"/>
  <c r="F96" i="3"/>
  <c r="X96" i="3" s="1"/>
  <c r="F97" i="3"/>
  <c r="X97" i="3" s="1"/>
  <c r="F98" i="3"/>
  <c r="X98" i="3" s="1"/>
  <c r="F99" i="3"/>
  <c r="X99" i="3" s="1"/>
  <c r="F100" i="3"/>
  <c r="X100" i="3" s="1"/>
  <c r="F101" i="3"/>
  <c r="X101" i="3" s="1"/>
  <c r="F102" i="3"/>
  <c r="X102" i="3" s="1"/>
  <c r="F103" i="3"/>
  <c r="X103" i="3" s="1"/>
  <c r="F104" i="3"/>
  <c r="X104" i="3" s="1"/>
  <c r="F105" i="3"/>
  <c r="X105" i="3" s="1"/>
  <c r="F106" i="3"/>
  <c r="X106" i="3" s="1"/>
  <c r="F107" i="3"/>
  <c r="X107" i="3" s="1"/>
  <c r="F108" i="3"/>
  <c r="X108" i="3" s="1"/>
  <c r="F109" i="3"/>
  <c r="X109" i="3" s="1"/>
  <c r="F110" i="3"/>
  <c r="X110" i="3" s="1"/>
  <c r="F111" i="3"/>
  <c r="X111" i="3" s="1"/>
  <c r="F112" i="3"/>
  <c r="X112" i="3" s="1"/>
  <c r="F113" i="3"/>
  <c r="X113" i="3" s="1"/>
  <c r="F114" i="3"/>
  <c r="X114" i="3" s="1"/>
  <c r="F115" i="3"/>
  <c r="X115" i="3" s="1"/>
  <c r="F116" i="3"/>
  <c r="X116" i="3" s="1"/>
  <c r="F117" i="3"/>
  <c r="X117" i="3" s="1"/>
  <c r="F118" i="3"/>
  <c r="X118" i="3" s="1"/>
  <c r="F119" i="3"/>
  <c r="X119" i="3" s="1"/>
  <c r="F120" i="3"/>
  <c r="X120" i="3" s="1"/>
  <c r="F121" i="3"/>
  <c r="X121" i="3" s="1"/>
  <c r="F122" i="3"/>
  <c r="X122" i="3" s="1"/>
  <c r="F123" i="3"/>
  <c r="X123" i="3" s="1"/>
  <c r="F124" i="3"/>
  <c r="X124" i="3" s="1"/>
  <c r="F125" i="3"/>
  <c r="X125" i="3" s="1"/>
  <c r="F126" i="3"/>
  <c r="X126" i="3" s="1"/>
  <c r="F127" i="3"/>
  <c r="X127" i="3" s="1"/>
  <c r="F128" i="3"/>
  <c r="X128" i="3" s="1"/>
  <c r="F129" i="3"/>
  <c r="X129" i="3" s="1"/>
  <c r="F130" i="3"/>
  <c r="X130" i="3" s="1"/>
  <c r="F131" i="3"/>
  <c r="X131" i="3" s="1"/>
  <c r="F132" i="3"/>
  <c r="X132" i="3" s="1"/>
  <c r="F133" i="3"/>
  <c r="X133" i="3" s="1"/>
  <c r="F134" i="3"/>
  <c r="X134" i="3" s="1"/>
  <c r="F135" i="3"/>
  <c r="X135" i="3" s="1"/>
  <c r="F136" i="3"/>
  <c r="X136" i="3" s="1"/>
  <c r="F137" i="3"/>
  <c r="X137" i="3" s="1"/>
  <c r="F138" i="3"/>
  <c r="X138" i="3" s="1"/>
  <c r="F139" i="3"/>
  <c r="X139" i="3" s="1"/>
  <c r="F140" i="3"/>
  <c r="X140" i="3" s="1"/>
  <c r="F141" i="3"/>
  <c r="X141" i="3" s="1"/>
  <c r="F142" i="3"/>
  <c r="X142" i="3" s="1"/>
  <c r="F143" i="3"/>
  <c r="X143" i="3" s="1"/>
  <c r="F144" i="3"/>
  <c r="X144" i="3" s="1"/>
  <c r="F145" i="3"/>
  <c r="X145" i="3" s="1"/>
  <c r="F146" i="3"/>
  <c r="X146" i="3" s="1"/>
  <c r="F147" i="3"/>
  <c r="X147" i="3" s="1"/>
  <c r="F148" i="3"/>
  <c r="X148" i="3" s="1"/>
  <c r="F149" i="3"/>
  <c r="X149" i="3" s="1"/>
  <c r="F150" i="3"/>
  <c r="X150" i="3" s="1"/>
  <c r="F151" i="3"/>
  <c r="X151" i="3" s="1"/>
  <c r="F152" i="3"/>
  <c r="X152" i="3" s="1"/>
  <c r="F153" i="3"/>
  <c r="X153" i="3" s="1"/>
  <c r="F154" i="3"/>
  <c r="X154" i="3" s="1"/>
  <c r="F155" i="3"/>
  <c r="X155" i="3" s="1"/>
  <c r="F156" i="3"/>
  <c r="X156" i="3" s="1"/>
  <c r="F157" i="3"/>
  <c r="X157" i="3" s="1"/>
  <c r="F158" i="3"/>
  <c r="X158" i="3" s="1"/>
  <c r="F159" i="3"/>
  <c r="X159" i="3" s="1"/>
  <c r="F160" i="3"/>
  <c r="X160" i="3" s="1"/>
  <c r="F161" i="3"/>
  <c r="X161" i="3" s="1"/>
  <c r="F162" i="3"/>
  <c r="X162" i="3" s="1"/>
  <c r="F163" i="3"/>
  <c r="X163" i="3" s="1"/>
  <c r="F164" i="3"/>
  <c r="X164" i="3" s="1"/>
  <c r="F165" i="3"/>
  <c r="X165" i="3" s="1"/>
  <c r="F166" i="3"/>
  <c r="X166" i="3" s="1"/>
  <c r="F167" i="3"/>
  <c r="X167" i="3" s="1"/>
  <c r="F168" i="3"/>
  <c r="X168" i="3" s="1"/>
  <c r="F169" i="3"/>
  <c r="X169" i="3" s="1"/>
  <c r="F170" i="3"/>
  <c r="X170" i="3" s="1"/>
  <c r="F171" i="3"/>
  <c r="X171" i="3" s="1"/>
  <c r="F172" i="3"/>
  <c r="X172" i="3" s="1"/>
  <c r="F173" i="3"/>
  <c r="X173" i="3" s="1"/>
  <c r="F174" i="3"/>
  <c r="X174" i="3" s="1"/>
  <c r="F175" i="3"/>
  <c r="X175" i="3" s="1"/>
  <c r="F176" i="3"/>
  <c r="X176" i="3" s="1"/>
  <c r="F177" i="3"/>
  <c r="X177" i="3" s="1"/>
  <c r="F178" i="3"/>
  <c r="X178" i="3" s="1"/>
  <c r="F179" i="3"/>
  <c r="X179" i="3" s="1"/>
  <c r="F180" i="3"/>
  <c r="X180" i="3" s="1"/>
  <c r="F181" i="3"/>
  <c r="X181" i="3" s="1"/>
  <c r="F182" i="3"/>
  <c r="X182" i="3" s="1"/>
  <c r="F183" i="3"/>
  <c r="X183" i="3" s="1"/>
  <c r="F184" i="3"/>
  <c r="X184" i="3" s="1"/>
  <c r="O3" i="3"/>
  <c r="H166" i="4" l="1"/>
  <c r="F167" i="4"/>
  <c r="F159" i="4"/>
  <c r="F143" i="4"/>
  <c r="G169" i="4"/>
  <c r="G137" i="4"/>
  <c r="G89" i="4"/>
  <c r="K157" i="4"/>
  <c r="K141" i="4"/>
  <c r="K133" i="4"/>
  <c r="K93" i="4"/>
  <c r="G111" i="4"/>
  <c r="H170" i="4"/>
  <c r="H162" i="4"/>
  <c r="H154" i="4"/>
  <c r="H138" i="4"/>
  <c r="H130" i="4"/>
  <c r="H114" i="4"/>
  <c r="H98" i="4"/>
  <c r="J168" i="4"/>
  <c r="J152" i="4"/>
  <c r="J136" i="4"/>
  <c r="J128" i="4"/>
  <c r="J112" i="4"/>
  <c r="J88" i="4"/>
  <c r="K171" i="4"/>
  <c r="K155" i="4"/>
  <c r="K147" i="4"/>
  <c r="K131" i="4"/>
  <c r="K123" i="4"/>
  <c r="K91" i="4"/>
  <c r="G116" i="4"/>
  <c r="K184" i="4"/>
  <c r="K168" i="4"/>
  <c r="K152" i="4"/>
  <c r="K144" i="4"/>
  <c r="K128" i="4"/>
  <c r="K120" i="4"/>
  <c r="K104" i="4"/>
  <c r="J131" i="4"/>
  <c r="J123" i="4"/>
  <c r="J115" i="4"/>
  <c r="A88" i="4"/>
  <c r="B88" i="4"/>
  <c r="C88" i="4"/>
  <c r="D8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51" i="4"/>
  <c r="B151" i="4"/>
  <c r="C151" i="4"/>
  <c r="D151" i="4"/>
  <c r="A152" i="4"/>
  <c r="B152" i="4"/>
  <c r="C152" i="4"/>
  <c r="D152" i="4"/>
  <c r="A153" i="4"/>
  <c r="B153" i="4"/>
  <c r="C153" i="4"/>
  <c r="D153" i="4"/>
  <c r="A154" i="4"/>
  <c r="B154" i="4"/>
  <c r="C154" i="4"/>
  <c r="D154" i="4"/>
  <c r="A155" i="4"/>
  <c r="B155" i="4"/>
  <c r="C155" i="4"/>
  <c r="D155" i="4"/>
  <c r="A156" i="4"/>
  <c r="B156" i="4"/>
  <c r="C156" i="4"/>
  <c r="D156" i="4"/>
  <c r="A157" i="4"/>
  <c r="B157" i="4"/>
  <c r="C157" i="4"/>
  <c r="D157" i="4"/>
  <c r="A158" i="4"/>
  <c r="B158" i="4"/>
  <c r="C158" i="4"/>
  <c r="D158" i="4"/>
  <c r="A159" i="4"/>
  <c r="B159" i="4"/>
  <c r="C159" i="4"/>
  <c r="D159" i="4"/>
  <c r="A160" i="4"/>
  <c r="B160" i="4"/>
  <c r="C160" i="4"/>
  <c r="D160" i="4"/>
  <c r="A161" i="4"/>
  <c r="B161" i="4"/>
  <c r="C161" i="4"/>
  <c r="D161" i="4"/>
  <c r="A162" i="4"/>
  <c r="B162" i="4"/>
  <c r="C162" i="4"/>
  <c r="D162" i="4"/>
  <c r="A163" i="4"/>
  <c r="B163" i="4"/>
  <c r="C163" i="4"/>
  <c r="D163" i="4"/>
  <c r="A164" i="4"/>
  <c r="B164" i="4"/>
  <c r="C164" i="4"/>
  <c r="D164" i="4"/>
  <c r="A165" i="4"/>
  <c r="B165" i="4"/>
  <c r="C165" i="4"/>
  <c r="D165" i="4"/>
  <c r="A166" i="4"/>
  <c r="B166" i="4"/>
  <c r="C166" i="4"/>
  <c r="D166" i="4"/>
  <c r="A167" i="4"/>
  <c r="B167" i="4"/>
  <c r="C167" i="4"/>
  <c r="D167" i="4"/>
  <c r="A168" i="4"/>
  <c r="B168" i="4"/>
  <c r="C168" i="4"/>
  <c r="D168" i="4"/>
  <c r="A169" i="4"/>
  <c r="B169" i="4"/>
  <c r="C169" i="4"/>
  <c r="D169" i="4"/>
  <c r="A170" i="4"/>
  <c r="B170" i="4"/>
  <c r="C170" i="4"/>
  <c r="D170" i="4"/>
  <c r="A171" i="4"/>
  <c r="B171" i="4"/>
  <c r="C171" i="4"/>
  <c r="D171" i="4"/>
  <c r="A172" i="4"/>
  <c r="B172" i="4"/>
  <c r="C172" i="4"/>
  <c r="D172" i="4"/>
  <c r="A173" i="4"/>
  <c r="B173" i="4"/>
  <c r="C173" i="4"/>
  <c r="D173" i="4"/>
  <c r="A174" i="4"/>
  <c r="B174" i="4"/>
  <c r="C174" i="4"/>
  <c r="D174" i="4"/>
  <c r="E174" i="4"/>
  <c r="A175" i="4"/>
  <c r="B175" i="4"/>
  <c r="C175" i="4"/>
  <c r="D175" i="4"/>
  <c r="A176" i="4"/>
  <c r="B176" i="4"/>
  <c r="C176" i="4"/>
  <c r="D176" i="4"/>
  <c r="A177" i="4"/>
  <c r="B177" i="4"/>
  <c r="C177" i="4"/>
  <c r="D177" i="4"/>
  <c r="A178" i="4"/>
  <c r="B178" i="4"/>
  <c r="C178" i="4"/>
  <c r="D178" i="4"/>
  <c r="A179" i="4"/>
  <c r="B179" i="4"/>
  <c r="C179" i="4"/>
  <c r="D179" i="4"/>
  <c r="A180" i="4"/>
  <c r="B180" i="4"/>
  <c r="C180" i="4"/>
  <c r="D180" i="4"/>
  <c r="A181" i="4"/>
  <c r="B181" i="4"/>
  <c r="C181" i="4"/>
  <c r="D181" i="4"/>
  <c r="A182" i="4"/>
  <c r="B182" i="4"/>
  <c r="C182" i="4"/>
  <c r="D182" i="4"/>
  <c r="A183" i="4"/>
  <c r="B183" i="4"/>
  <c r="C183" i="4"/>
  <c r="D183" i="4"/>
  <c r="A184" i="4"/>
  <c r="B184" i="4"/>
  <c r="C184" i="4"/>
  <c r="D184" i="4"/>
  <c r="A185" i="4"/>
  <c r="B185" i="4"/>
  <c r="C185" i="4"/>
  <c r="D185" i="4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D61" i="3"/>
  <c r="E61" i="3"/>
  <c r="A62" i="3"/>
  <c r="B62" i="3"/>
  <c r="C62" i="3"/>
  <c r="D62" i="3"/>
  <c r="E62" i="3"/>
  <c r="A63" i="3"/>
  <c r="B63" i="3"/>
  <c r="C63" i="3"/>
  <c r="D63" i="3"/>
  <c r="E63" i="3"/>
  <c r="A64" i="3"/>
  <c r="B64" i="3"/>
  <c r="C64" i="3"/>
  <c r="D64" i="3"/>
  <c r="E64" i="3"/>
  <c r="A65" i="3"/>
  <c r="B65" i="3"/>
  <c r="C65" i="3"/>
  <c r="D65" i="3"/>
  <c r="E65" i="3"/>
  <c r="A66" i="3"/>
  <c r="B66" i="3"/>
  <c r="C66" i="3"/>
  <c r="D66" i="3"/>
  <c r="E66" i="3"/>
  <c r="A67" i="3"/>
  <c r="B67" i="3"/>
  <c r="C67" i="3"/>
  <c r="D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72" i="3"/>
  <c r="B72" i="3"/>
  <c r="C72" i="3"/>
  <c r="D72" i="3"/>
  <c r="E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D76" i="3"/>
  <c r="E76" i="3"/>
  <c r="A77" i="3"/>
  <c r="B77" i="3"/>
  <c r="C77" i="3"/>
  <c r="D77" i="3"/>
  <c r="E77" i="3"/>
  <c r="A78" i="3"/>
  <c r="B78" i="3"/>
  <c r="C78" i="3"/>
  <c r="D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D81" i="3"/>
  <c r="E81" i="3"/>
  <c r="A82" i="3"/>
  <c r="B82" i="3"/>
  <c r="C82" i="3"/>
  <c r="D82" i="3"/>
  <c r="E82" i="3"/>
  <c r="A83" i="3"/>
  <c r="B83" i="3"/>
  <c r="C83" i="3"/>
  <c r="D83" i="3"/>
  <c r="E83" i="3"/>
  <c r="A84" i="3"/>
  <c r="B84" i="3"/>
  <c r="C84" i="3"/>
  <c r="D84" i="3"/>
  <c r="E84" i="3"/>
  <c r="A85" i="3"/>
  <c r="B85" i="3"/>
  <c r="C85" i="3"/>
  <c r="D85" i="3"/>
  <c r="E85" i="3"/>
  <c r="A86" i="3"/>
  <c r="B86" i="3"/>
  <c r="C86" i="3"/>
  <c r="D86" i="3"/>
  <c r="E86" i="3"/>
  <c r="A87" i="3"/>
  <c r="B87" i="3"/>
  <c r="C87" i="3"/>
  <c r="D87" i="3"/>
  <c r="E87" i="3"/>
  <c r="E88" i="4"/>
  <c r="K88" i="4"/>
  <c r="A88" i="3"/>
  <c r="B88" i="3"/>
  <c r="C88" i="3"/>
  <c r="D88" i="3"/>
  <c r="E88" i="3"/>
  <c r="E89" i="4"/>
  <c r="F89" i="4"/>
  <c r="A89" i="3"/>
  <c r="B89" i="3"/>
  <c r="C89" i="3"/>
  <c r="D89" i="3"/>
  <c r="E89" i="3"/>
  <c r="G90" i="4"/>
  <c r="F90" i="4"/>
  <c r="J90" i="4"/>
  <c r="A90" i="3"/>
  <c r="B90" i="3"/>
  <c r="C90" i="3"/>
  <c r="D90" i="3"/>
  <c r="E90" i="3"/>
  <c r="E91" i="4"/>
  <c r="J91" i="4"/>
  <c r="L91" i="4"/>
  <c r="A91" i="3"/>
  <c r="B91" i="3"/>
  <c r="C91" i="3"/>
  <c r="D91" i="3"/>
  <c r="E91" i="3"/>
  <c r="F92" i="4"/>
  <c r="G92" i="4"/>
  <c r="I92" i="4"/>
  <c r="A92" i="3"/>
  <c r="B92" i="3"/>
  <c r="C92" i="3"/>
  <c r="D92" i="3"/>
  <c r="E92" i="3"/>
  <c r="E93" i="4"/>
  <c r="J93" i="4"/>
  <c r="A93" i="3"/>
  <c r="B93" i="3"/>
  <c r="C93" i="3"/>
  <c r="D93" i="3"/>
  <c r="E93" i="3"/>
  <c r="G94" i="4"/>
  <c r="E94" i="4"/>
  <c r="F94" i="4"/>
  <c r="A94" i="3"/>
  <c r="B94" i="3"/>
  <c r="C94" i="3"/>
  <c r="D94" i="3"/>
  <c r="E94" i="3"/>
  <c r="E95" i="4"/>
  <c r="I95" i="4"/>
  <c r="A95" i="3"/>
  <c r="B95" i="3"/>
  <c r="C95" i="3"/>
  <c r="D95" i="3"/>
  <c r="E95" i="3"/>
  <c r="F96" i="4"/>
  <c r="G96" i="4"/>
  <c r="E96" i="4"/>
  <c r="L96" i="4"/>
  <c r="A96" i="3"/>
  <c r="B96" i="3"/>
  <c r="C96" i="3"/>
  <c r="D96" i="3"/>
  <c r="E96" i="3"/>
  <c r="K97" i="4"/>
  <c r="G97" i="4"/>
  <c r="E97" i="4"/>
  <c r="F97" i="4"/>
  <c r="A97" i="3"/>
  <c r="B97" i="3"/>
  <c r="C97" i="3"/>
  <c r="D97" i="3"/>
  <c r="E97" i="3"/>
  <c r="I98" i="4"/>
  <c r="E98" i="4"/>
  <c r="F98" i="4"/>
  <c r="G98" i="4"/>
  <c r="J98" i="4"/>
  <c r="A98" i="3"/>
  <c r="B98" i="3"/>
  <c r="C98" i="3"/>
  <c r="D98" i="3"/>
  <c r="E98" i="3"/>
  <c r="E99" i="4"/>
  <c r="A99" i="3"/>
  <c r="B99" i="3"/>
  <c r="C99" i="3"/>
  <c r="D99" i="3"/>
  <c r="E99" i="3"/>
  <c r="H100" i="4"/>
  <c r="E100" i="4"/>
  <c r="F100" i="4"/>
  <c r="A100" i="3"/>
  <c r="B100" i="3"/>
  <c r="C100" i="3"/>
  <c r="D100" i="3"/>
  <c r="E100" i="3"/>
  <c r="H101" i="4"/>
  <c r="E101" i="4"/>
  <c r="F101" i="4"/>
  <c r="G101" i="4"/>
  <c r="I101" i="4"/>
  <c r="J101" i="4"/>
  <c r="A101" i="3"/>
  <c r="B101" i="3"/>
  <c r="C101" i="3"/>
  <c r="D101" i="3"/>
  <c r="E101" i="3"/>
  <c r="E102" i="4"/>
  <c r="G102" i="4"/>
  <c r="F102" i="4"/>
  <c r="A102" i="3"/>
  <c r="B102" i="3"/>
  <c r="C102" i="3"/>
  <c r="D102" i="3"/>
  <c r="E102" i="3"/>
  <c r="E103" i="4"/>
  <c r="A103" i="3"/>
  <c r="B103" i="3"/>
  <c r="C103" i="3"/>
  <c r="D103" i="3"/>
  <c r="E103" i="3"/>
  <c r="G104" i="4"/>
  <c r="L104" i="4"/>
  <c r="A104" i="3"/>
  <c r="B104" i="3"/>
  <c r="C104" i="3"/>
  <c r="D104" i="3"/>
  <c r="E104" i="3"/>
  <c r="K105" i="4"/>
  <c r="G105" i="4"/>
  <c r="E105" i="4"/>
  <c r="F105" i="4"/>
  <c r="A105" i="3"/>
  <c r="B105" i="3"/>
  <c r="C105" i="3"/>
  <c r="D105" i="3"/>
  <c r="E105" i="3"/>
  <c r="E106" i="4"/>
  <c r="F106" i="4"/>
  <c r="A106" i="3"/>
  <c r="B106" i="3"/>
  <c r="C106" i="3"/>
  <c r="D106" i="3"/>
  <c r="E106" i="3"/>
  <c r="G107" i="4"/>
  <c r="E107" i="4"/>
  <c r="A107" i="3"/>
  <c r="B107" i="3"/>
  <c r="C107" i="3"/>
  <c r="D107" i="3"/>
  <c r="E107" i="3"/>
  <c r="H108" i="4"/>
  <c r="E108" i="4"/>
  <c r="A108" i="3"/>
  <c r="B108" i="3"/>
  <c r="C108" i="3"/>
  <c r="D108" i="3"/>
  <c r="E108" i="3"/>
  <c r="E109" i="4"/>
  <c r="J109" i="4"/>
  <c r="G109" i="4"/>
  <c r="H109" i="4"/>
  <c r="I109" i="4"/>
  <c r="A109" i="3"/>
  <c r="B109" i="3"/>
  <c r="C109" i="3"/>
  <c r="D109" i="3"/>
  <c r="E109" i="3"/>
  <c r="E110" i="4"/>
  <c r="F110" i="4"/>
  <c r="G110" i="4"/>
  <c r="K110" i="4"/>
  <c r="L110" i="4"/>
  <c r="A110" i="3"/>
  <c r="B110" i="3"/>
  <c r="C110" i="3"/>
  <c r="D110" i="3"/>
  <c r="E110" i="3"/>
  <c r="I111" i="4"/>
  <c r="E111" i="4"/>
  <c r="F111" i="4"/>
  <c r="H111" i="4"/>
  <c r="A111" i="3"/>
  <c r="B111" i="3"/>
  <c r="C111" i="3"/>
  <c r="D111" i="3"/>
  <c r="E111" i="3"/>
  <c r="F112" i="4"/>
  <c r="L112" i="4"/>
  <c r="A112" i="3"/>
  <c r="B112" i="3"/>
  <c r="C112" i="3"/>
  <c r="D112" i="3"/>
  <c r="E112" i="3"/>
  <c r="F113" i="4"/>
  <c r="E113" i="4"/>
  <c r="A113" i="3"/>
  <c r="B113" i="3"/>
  <c r="C113" i="3"/>
  <c r="D113" i="3"/>
  <c r="E113" i="3"/>
  <c r="E114" i="4"/>
  <c r="F114" i="4"/>
  <c r="G114" i="4"/>
  <c r="I114" i="4"/>
  <c r="J114" i="4"/>
  <c r="A114" i="3"/>
  <c r="B114" i="3"/>
  <c r="C114" i="3"/>
  <c r="D114" i="3"/>
  <c r="E114" i="3"/>
  <c r="E115" i="4"/>
  <c r="L115" i="4"/>
  <c r="A115" i="3"/>
  <c r="B115" i="3"/>
  <c r="C115" i="3"/>
  <c r="D115" i="3"/>
  <c r="E115" i="3"/>
  <c r="E116" i="4"/>
  <c r="F116" i="4"/>
  <c r="H116" i="4"/>
  <c r="A116" i="3"/>
  <c r="B116" i="3"/>
  <c r="C116" i="3"/>
  <c r="D116" i="3"/>
  <c r="E116" i="3"/>
  <c r="F117" i="4"/>
  <c r="G117" i="4"/>
  <c r="E117" i="4"/>
  <c r="J117" i="4"/>
  <c r="A117" i="3"/>
  <c r="B117" i="3"/>
  <c r="C117" i="3"/>
  <c r="D117" i="3"/>
  <c r="E117" i="3"/>
  <c r="E118" i="4"/>
  <c r="F118" i="4"/>
  <c r="K118" i="4"/>
  <c r="L118" i="4"/>
  <c r="A118" i="3"/>
  <c r="B118" i="3"/>
  <c r="C118" i="3"/>
  <c r="D118" i="3"/>
  <c r="E118" i="3"/>
  <c r="E119" i="4"/>
  <c r="H119" i="4"/>
  <c r="A119" i="3"/>
  <c r="B119" i="3"/>
  <c r="C119" i="3"/>
  <c r="D119" i="3"/>
  <c r="E119" i="3"/>
  <c r="A120" i="3"/>
  <c r="B120" i="3"/>
  <c r="C120" i="3"/>
  <c r="D120" i="3"/>
  <c r="E120" i="3"/>
  <c r="F121" i="4"/>
  <c r="E121" i="4"/>
  <c r="G121" i="4"/>
  <c r="A121" i="3"/>
  <c r="B121" i="3"/>
  <c r="C121" i="3"/>
  <c r="D121" i="3"/>
  <c r="E121" i="3"/>
  <c r="F122" i="4"/>
  <c r="J122" i="4"/>
  <c r="E122" i="4"/>
  <c r="G122" i="4"/>
  <c r="H122" i="4"/>
  <c r="I122" i="4"/>
  <c r="A122" i="3"/>
  <c r="B122" i="3"/>
  <c r="C122" i="3"/>
  <c r="D122" i="3"/>
  <c r="E122" i="3"/>
  <c r="F123" i="4"/>
  <c r="G123" i="4"/>
  <c r="E123" i="4"/>
  <c r="A123" i="3"/>
  <c r="B123" i="3"/>
  <c r="C123" i="3"/>
  <c r="D123" i="3"/>
  <c r="E123" i="3"/>
  <c r="E124" i="4"/>
  <c r="F124" i="4"/>
  <c r="A124" i="3"/>
  <c r="B124" i="3"/>
  <c r="C124" i="3"/>
  <c r="D124" i="3"/>
  <c r="E124" i="3"/>
  <c r="F125" i="4"/>
  <c r="G125" i="4"/>
  <c r="A125" i="3"/>
  <c r="B125" i="3"/>
  <c r="C125" i="3"/>
  <c r="D125" i="3"/>
  <c r="E125" i="3"/>
  <c r="E126" i="4"/>
  <c r="L126" i="4"/>
  <c r="A126" i="3"/>
  <c r="B126" i="3"/>
  <c r="C126" i="3"/>
  <c r="D126" i="3"/>
  <c r="E126" i="3"/>
  <c r="H127" i="4"/>
  <c r="I127" i="4"/>
  <c r="A127" i="3"/>
  <c r="B127" i="3"/>
  <c r="C127" i="3"/>
  <c r="D127" i="3"/>
  <c r="E127" i="3"/>
  <c r="E128" i="4"/>
  <c r="A128" i="3"/>
  <c r="B128" i="3"/>
  <c r="C128" i="3"/>
  <c r="D128" i="3"/>
  <c r="E128" i="3"/>
  <c r="J129" i="4"/>
  <c r="F129" i="4"/>
  <c r="E129" i="4"/>
  <c r="G129" i="4"/>
  <c r="I129" i="4"/>
  <c r="A129" i="3"/>
  <c r="B129" i="3"/>
  <c r="C129" i="3"/>
  <c r="D129" i="3"/>
  <c r="E129" i="3"/>
  <c r="J130" i="4"/>
  <c r="G130" i="4"/>
  <c r="A130" i="3"/>
  <c r="B130" i="3"/>
  <c r="C130" i="3"/>
  <c r="D130" i="3"/>
  <c r="E130" i="3"/>
  <c r="E131" i="4"/>
  <c r="F131" i="4"/>
  <c r="H131" i="4"/>
  <c r="I131" i="4"/>
  <c r="A131" i="3"/>
  <c r="B131" i="3"/>
  <c r="C131" i="3"/>
  <c r="D131" i="3"/>
  <c r="E131" i="3"/>
  <c r="E132" i="4"/>
  <c r="I132" i="4"/>
  <c r="F132" i="4"/>
  <c r="G132" i="4"/>
  <c r="H132" i="4"/>
  <c r="A132" i="3"/>
  <c r="B132" i="3"/>
  <c r="C132" i="3"/>
  <c r="D132" i="3"/>
  <c r="E132" i="3"/>
  <c r="I133" i="4"/>
  <c r="J133" i="4"/>
  <c r="A133" i="3"/>
  <c r="B133" i="3"/>
  <c r="C133" i="3"/>
  <c r="D133" i="3"/>
  <c r="E133" i="3"/>
  <c r="F134" i="4"/>
  <c r="E134" i="4"/>
  <c r="L134" i="4"/>
  <c r="A134" i="3"/>
  <c r="B134" i="3"/>
  <c r="C134" i="3"/>
  <c r="D134" i="3"/>
  <c r="E134" i="3"/>
  <c r="H135" i="4"/>
  <c r="A135" i="3"/>
  <c r="B135" i="3"/>
  <c r="C135" i="3"/>
  <c r="D135" i="3"/>
  <c r="E135" i="3"/>
  <c r="E136" i="4"/>
  <c r="A136" i="3"/>
  <c r="B136" i="3"/>
  <c r="C136" i="3"/>
  <c r="D136" i="3"/>
  <c r="E136" i="3"/>
  <c r="E137" i="4"/>
  <c r="F137" i="4"/>
  <c r="A137" i="3"/>
  <c r="B137" i="3"/>
  <c r="C137" i="3"/>
  <c r="D137" i="3"/>
  <c r="E137" i="3"/>
  <c r="E138" i="4"/>
  <c r="F138" i="4"/>
  <c r="G138" i="4"/>
  <c r="I138" i="4"/>
  <c r="J138" i="4"/>
  <c r="A138" i="3"/>
  <c r="B138" i="3"/>
  <c r="C138" i="3"/>
  <c r="D138" i="3"/>
  <c r="E138" i="3"/>
  <c r="E139" i="4"/>
  <c r="A139" i="3"/>
  <c r="B139" i="3"/>
  <c r="C139" i="3"/>
  <c r="D139" i="3"/>
  <c r="E139" i="3"/>
  <c r="K140" i="4"/>
  <c r="E140" i="4"/>
  <c r="F140" i="4"/>
  <c r="G140" i="4"/>
  <c r="H140" i="4"/>
  <c r="I140" i="4"/>
  <c r="J140" i="4"/>
  <c r="L140" i="4"/>
  <c r="A140" i="3"/>
  <c r="B140" i="3"/>
  <c r="C140" i="3"/>
  <c r="D140" i="3"/>
  <c r="E140" i="3"/>
  <c r="F141" i="4"/>
  <c r="G141" i="4"/>
  <c r="E141" i="4"/>
  <c r="H141" i="4"/>
  <c r="I141" i="4"/>
  <c r="J141" i="4"/>
  <c r="A141" i="3"/>
  <c r="B141" i="3"/>
  <c r="C141" i="3"/>
  <c r="D141" i="3"/>
  <c r="E141" i="3"/>
  <c r="E142" i="4"/>
  <c r="F142" i="4"/>
  <c r="L142" i="4"/>
  <c r="A142" i="3"/>
  <c r="B142" i="3"/>
  <c r="C142" i="3"/>
  <c r="D142" i="3"/>
  <c r="E142" i="3"/>
  <c r="E143" i="4"/>
  <c r="G143" i="4"/>
  <c r="H143" i="4"/>
  <c r="I143" i="4"/>
  <c r="L143" i="4"/>
  <c r="A143" i="3"/>
  <c r="B143" i="3"/>
  <c r="C143" i="3"/>
  <c r="D143" i="3"/>
  <c r="E143" i="3"/>
  <c r="H144" i="4"/>
  <c r="E144" i="4"/>
  <c r="I144" i="4"/>
  <c r="A144" i="3"/>
  <c r="B144" i="3"/>
  <c r="C144" i="3"/>
  <c r="D144" i="3"/>
  <c r="E144" i="3"/>
  <c r="E145" i="4"/>
  <c r="F145" i="4"/>
  <c r="G145" i="4"/>
  <c r="A145" i="3"/>
  <c r="B145" i="3"/>
  <c r="C145" i="3"/>
  <c r="D145" i="3"/>
  <c r="E145" i="3"/>
  <c r="I146" i="4"/>
  <c r="E146" i="4"/>
  <c r="J146" i="4"/>
  <c r="A146" i="3"/>
  <c r="B146" i="3"/>
  <c r="C146" i="3"/>
  <c r="D146" i="3"/>
  <c r="E146" i="3"/>
  <c r="G147" i="4"/>
  <c r="E147" i="4"/>
  <c r="L147" i="4"/>
  <c r="A147" i="3"/>
  <c r="B147" i="3"/>
  <c r="C147" i="3"/>
  <c r="D147" i="3"/>
  <c r="E147" i="3"/>
  <c r="G148" i="4"/>
  <c r="E148" i="4"/>
  <c r="F148" i="4"/>
  <c r="H148" i="4"/>
  <c r="A148" i="3"/>
  <c r="B148" i="3"/>
  <c r="C148" i="3"/>
  <c r="D148" i="3"/>
  <c r="E148" i="3"/>
  <c r="F149" i="4"/>
  <c r="J149" i="4"/>
  <c r="G149" i="4"/>
  <c r="A149" i="3"/>
  <c r="B149" i="3"/>
  <c r="C149" i="3"/>
  <c r="D149" i="3"/>
  <c r="E149" i="3"/>
  <c r="E150" i="4"/>
  <c r="F150" i="4"/>
  <c r="A150" i="3"/>
  <c r="B150" i="3"/>
  <c r="C150" i="3"/>
  <c r="D150" i="3"/>
  <c r="E150" i="3"/>
  <c r="E151" i="4"/>
  <c r="K151" i="4"/>
  <c r="A151" i="3"/>
  <c r="B151" i="3"/>
  <c r="C151" i="3"/>
  <c r="D151" i="3"/>
  <c r="E151" i="3"/>
  <c r="E152" i="4"/>
  <c r="A152" i="3"/>
  <c r="B152" i="3"/>
  <c r="C152" i="3"/>
  <c r="D152" i="3"/>
  <c r="E152" i="3"/>
  <c r="F153" i="4"/>
  <c r="E153" i="4"/>
  <c r="G153" i="4"/>
  <c r="A153" i="3"/>
  <c r="B153" i="3"/>
  <c r="C153" i="3"/>
  <c r="D153" i="3"/>
  <c r="E153" i="3"/>
  <c r="K154" i="4"/>
  <c r="E154" i="4"/>
  <c r="F154" i="4"/>
  <c r="G154" i="4"/>
  <c r="I154" i="4"/>
  <c r="J154" i="4"/>
  <c r="A154" i="3"/>
  <c r="B154" i="3"/>
  <c r="C154" i="3"/>
  <c r="D154" i="3"/>
  <c r="E154" i="3"/>
  <c r="E155" i="4"/>
  <c r="L155" i="4"/>
  <c r="A155" i="3"/>
  <c r="B155" i="3"/>
  <c r="C155" i="3"/>
  <c r="D155" i="3"/>
  <c r="E155" i="3"/>
  <c r="J156" i="4"/>
  <c r="E156" i="4"/>
  <c r="F156" i="4"/>
  <c r="H156" i="4"/>
  <c r="A156" i="3"/>
  <c r="B156" i="3"/>
  <c r="C156" i="3"/>
  <c r="D156" i="3"/>
  <c r="E156" i="3"/>
  <c r="I157" i="4"/>
  <c r="J157" i="4"/>
  <c r="E157" i="4"/>
  <c r="F157" i="4"/>
  <c r="G157" i="4"/>
  <c r="H157" i="4"/>
  <c r="A157" i="3"/>
  <c r="B157" i="3"/>
  <c r="C157" i="3"/>
  <c r="D157" i="3"/>
  <c r="E157" i="3"/>
  <c r="K158" i="4"/>
  <c r="E158" i="4"/>
  <c r="F158" i="4"/>
  <c r="A158" i="3"/>
  <c r="B158" i="3"/>
  <c r="C158" i="3"/>
  <c r="D158" i="3"/>
  <c r="E158" i="3"/>
  <c r="I159" i="4"/>
  <c r="E159" i="4"/>
  <c r="G159" i="4"/>
  <c r="H159" i="4"/>
  <c r="A159" i="3"/>
  <c r="B159" i="3"/>
  <c r="C159" i="3"/>
  <c r="D159" i="3"/>
  <c r="E159" i="3"/>
  <c r="E160" i="4"/>
  <c r="A160" i="3"/>
  <c r="B160" i="3"/>
  <c r="C160" i="3"/>
  <c r="D160" i="3"/>
  <c r="E160" i="3"/>
  <c r="E161" i="4"/>
  <c r="F161" i="4"/>
  <c r="G161" i="4"/>
  <c r="A161" i="3"/>
  <c r="B161" i="3"/>
  <c r="C161" i="3"/>
  <c r="D161" i="3"/>
  <c r="E161" i="3"/>
  <c r="E162" i="4"/>
  <c r="F162" i="4"/>
  <c r="G162" i="4"/>
  <c r="I162" i="4"/>
  <c r="J162" i="4"/>
  <c r="A162" i="3"/>
  <c r="B162" i="3"/>
  <c r="C162" i="3"/>
  <c r="D162" i="3"/>
  <c r="E162" i="3"/>
  <c r="H163" i="4"/>
  <c r="E163" i="4"/>
  <c r="G163" i="4"/>
  <c r="A163" i="3"/>
  <c r="B163" i="3"/>
  <c r="C163" i="3"/>
  <c r="D163" i="3"/>
  <c r="E163" i="3"/>
  <c r="E164" i="4"/>
  <c r="F164" i="4"/>
  <c r="G164" i="4"/>
  <c r="H164" i="4"/>
  <c r="L164" i="4"/>
  <c r="A164" i="3"/>
  <c r="B164" i="3"/>
  <c r="C164" i="3"/>
  <c r="D164" i="3"/>
  <c r="E164" i="3"/>
  <c r="H165" i="4"/>
  <c r="E165" i="4"/>
  <c r="I165" i="4"/>
  <c r="J165" i="4"/>
  <c r="A165" i="3"/>
  <c r="B165" i="3"/>
  <c r="C165" i="3"/>
  <c r="D165" i="3"/>
  <c r="E165" i="3"/>
  <c r="E166" i="4"/>
  <c r="F166" i="4"/>
  <c r="L166" i="4"/>
  <c r="A166" i="3"/>
  <c r="B166" i="3"/>
  <c r="C166" i="3"/>
  <c r="D166" i="3"/>
  <c r="E166" i="3"/>
  <c r="G167" i="4"/>
  <c r="H167" i="4"/>
  <c r="E167" i="4"/>
  <c r="I167" i="4"/>
  <c r="A167" i="3"/>
  <c r="B167" i="3"/>
  <c r="C167" i="3"/>
  <c r="D167" i="3"/>
  <c r="E167" i="3"/>
  <c r="E168" i="4"/>
  <c r="I168" i="4"/>
  <c r="A168" i="3"/>
  <c r="B168" i="3"/>
  <c r="C168" i="3"/>
  <c r="D168" i="3"/>
  <c r="E168" i="3"/>
  <c r="F169" i="4"/>
  <c r="E169" i="4"/>
  <c r="A169" i="3"/>
  <c r="B169" i="3"/>
  <c r="C169" i="3"/>
  <c r="D169" i="3"/>
  <c r="E169" i="3"/>
  <c r="E170" i="4"/>
  <c r="G170" i="4"/>
  <c r="A170" i="3"/>
  <c r="B170" i="3"/>
  <c r="C170" i="3"/>
  <c r="D170" i="3"/>
  <c r="E170" i="3"/>
  <c r="E171" i="4"/>
  <c r="A171" i="3"/>
  <c r="B171" i="3"/>
  <c r="C171" i="3"/>
  <c r="D171" i="3"/>
  <c r="E171" i="3"/>
  <c r="H172" i="4"/>
  <c r="K172" i="4"/>
  <c r="E172" i="4"/>
  <c r="F172" i="4"/>
  <c r="G172" i="4"/>
  <c r="A172" i="3"/>
  <c r="B172" i="3"/>
  <c r="C172" i="3"/>
  <c r="D172" i="3"/>
  <c r="E172" i="3"/>
  <c r="J173" i="4"/>
  <c r="K173" i="4"/>
  <c r="A173" i="3"/>
  <c r="B173" i="3"/>
  <c r="C173" i="3"/>
  <c r="D173" i="3"/>
  <c r="E173" i="3"/>
  <c r="G174" i="4"/>
  <c r="F174" i="4"/>
  <c r="J174" i="4"/>
  <c r="A174" i="3"/>
  <c r="B174" i="3"/>
  <c r="C174" i="3"/>
  <c r="D174" i="3"/>
  <c r="E174" i="3"/>
  <c r="F175" i="4"/>
  <c r="G175" i="4"/>
  <c r="A175" i="3"/>
  <c r="B175" i="3"/>
  <c r="C175" i="3"/>
  <c r="D175" i="3"/>
  <c r="E175" i="3"/>
  <c r="E176" i="4"/>
  <c r="A176" i="3"/>
  <c r="B176" i="3"/>
  <c r="C176" i="3"/>
  <c r="D176" i="3"/>
  <c r="E176" i="3"/>
  <c r="F177" i="4"/>
  <c r="E177" i="4"/>
  <c r="G177" i="4"/>
  <c r="A177" i="3"/>
  <c r="B177" i="3"/>
  <c r="C177" i="3"/>
  <c r="D177" i="3"/>
  <c r="E177" i="3"/>
  <c r="E178" i="4"/>
  <c r="F178" i="4"/>
  <c r="A178" i="3"/>
  <c r="B178" i="3"/>
  <c r="C178" i="3"/>
  <c r="D178" i="3"/>
  <c r="E178" i="3"/>
  <c r="I179" i="4"/>
  <c r="E179" i="4"/>
  <c r="A179" i="3"/>
  <c r="B179" i="3"/>
  <c r="C179" i="3"/>
  <c r="D179" i="3"/>
  <c r="E179" i="3"/>
  <c r="I180" i="4"/>
  <c r="E180" i="4"/>
  <c r="F180" i="4"/>
  <c r="G180" i="4"/>
  <c r="H180" i="4"/>
  <c r="A180" i="3"/>
  <c r="B180" i="3"/>
  <c r="C180" i="3"/>
  <c r="D180" i="3"/>
  <c r="E180" i="3"/>
  <c r="G181" i="4"/>
  <c r="H181" i="4"/>
  <c r="A181" i="3"/>
  <c r="B181" i="3"/>
  <c r="C181" i="3"/>
  <c r="D181" i="3"/>
  <c r="E181" i="3"/>
  <c r="G182" i="4"/>
  <c r="E182" i="4"/>
  <c r="F182" i="4"/>
  <c r="K182" i="4"/>
  <c r="A182" i="3"/>
  <c r="B182" i="3"/>
  <c r="C182" i="3"/>
  <c r="D182" i="3"/>
  <c r="E182" i="3"/>
  <c r="I183" i="4"/>
  <c r="G183" i="4"/>
  <c r="A183" i="3"/>
  <c r="B183" i="3"/>
  <c r="C183" i="3"/>
  <c r="D183" i="3"/>
  <c r="E183" i="3"/>
  <c r="G184" i="4"/>
  <c r="A184" i="3"/>
  <c r="B184" i="3"/>
  <c r="C184" i="3"/>
  <c r="D184" i="3"/>
  <c r="E184" i="3"/>
  <c r="E185" i="4"/>
  <c r="F185" i="4"/>
  <c r="G185" i="4"/>
  <c r="A87" i="2"/>
  <c r="B87" i="2"/>
  <c r="C87" i="2"/>
  <c r="D87" i="2"/>
  <c r="E87" i="2"/>
  <c r="W87" i="2" s="1"/>
  <c r="F87" i="2"/>
  <c r="X87" i="2" s="1"/>
  <c r="G87" i="2"/>
  <c r="Y87" i="2" s="1"/>
  <c r="H87" i="2"/>
  <c r="Z87" i="2" s="1"/>
  <c r="I87" i="2"/>
  <c r="AA87" i="2" s="1"/>
  <c r="J87" i="2"/>
  <c r="AB87" i="2" s="1"/>
  <c r="K87" i="2"/>
  <c r="AC87" i="2" s="1"/>
  <c r="L87" i="2"/>
  <c r="AD87" i="2" s="1"/>
  <c r="A88" i="2"/>
  <c r="B88" i="2"/>
  <c r="C88" i="2"/>
  <c r="D88" i="2"/>
  <c r="E88" i="2"/>
  <c r="W88" i="2" s="1"/>
  <c r="F88" i="2"/>
  <c r="X88" i="2" s="1"/>
  <c r="G88" i="2"/>
  <c r="Y88" i="2" s="1"/>
  <c r="H88" i="2"/>
  <c r="Z88" i="2" s="1"/>
  <c r="I88" i="2"/>
  <c r="AA88" i="2" s="1"/>
  <c r="J88" i="2"/>
  <c r="AB88" i="2" s="1"/>
  <c r="K88" i="2"/>
  <c r="AC88" i="2" s="1"/>
  <c r="L88" i="2"/>
  <c r="AD88" i="2" s="1"/>
  <c r="A89" i="2"/>
  <c r="B89" i="2"/>
  <c r="C89" i="2"/>
  <c r="D89" i="2"/>
  <c r="E89" i="2"/>
  <c r="W89" i="2" s="1"/>
  <c r="F89" i="2"/>
  <c r="X89" i="2" s="1"/>
  <c r="G89" i="2"/>
  <c r="Y89" i="2" s="1"/>
  <c r="H89" i="2"/>
  <c r="Z89" i="2" s="1"/>
  <c r="I89" i="2"/>
  <c r="AA89" i="2" s="1"/>
  <c r="J89" i="2"/>
  <c r="AB89" i="2" s="1"/>
  <c r="K89" i="2"/>
  <c r="AC89" i="2" s="1"/>
  <c r="L89" i="2"/>
  <c r="AD89" i="2" s="1"/>
  <c r="A90" i="2"/>
  <c r="B90" i="2"/>
  <c r="C90" i="2"/>
  <c r="D90" i="2"/>
  <c r="E90" i="2"/>
  <c r="W90" i="2" s="1"/>
  <c r="F90" i="2"/>
  <c r="X90" i="2" s="1"/>
  <c r="G90" i="2"/>
  <c r="Y90" i="2" s="1"/>
  <c r="H90" i="2"/>
  <c r="Z90" i="2" s="1"/>
  <c r="I90" i="2"/>
  <c r="AA90" i="2" s="1"/>
  <c r="J90" i="2"/>
  <c r="AB90" i="2" s="1"/>
  <c r="K90" i="2"/>
  <c r="AC90" i="2" s="1"/>
  <c r="L90" i="2"/>
  <c r="AD90" i="2" s="1"/>
  <c r="A91" i="2"/>
  <c r="B91" i="2"/>
  <c r="C91" i="2"/>
  <c r="D91" i="2"/>
  <c r="E91" i="2"/>
  <c r="W91" i="2" s="1"/>
  <c r="F91" i="2"/>
  <c r="X91" i="2" s="1"/>
  <c r="G91" i="2"/>
  <c r="Y91" i="2" s="1"/>
  <c r="H91" i="2"/>
  <c r="Z91" i="2" s="1"/>
  <c r="I91" i="2"/>
  <c r="AA91" i="2" s="1"/>
  <c r="J91" i="2"/>
  <c r="AB91" i="2" s="1"/>
  <c r="K91" i="2"/>
  <c r="AC91" i="2" s="1"/>
  <c r="L91" i="2"/>
  <c r="AD91" i="2" s="1"/>
  <c r="A92" i="2"/>
  <c r="B92" i="2"/>
  <c r="C92" i="2"/>
  <c r="D92" i="2"/>
  <c r="E92" i="2"/>
  <c r="W92" i="2" s="1"/>
  <c r="F92" i="2"/>
  <c r="X92" i="2" s="1"/>
  <c r="G92" i="2"/>
  <c r="Y92" i="2" s="1"/>
  <c r="H92" i="2"/>
  <c r="Z92" i="2" s="1"/>
  <c r="I92" i="2"/>
  <c r="AA92" i="2" s="1"/>
  <c r="J92" i="2"/>
  <c r="AB92" i="2" s="1"/>
  <c r="K92" i="2"/>
  <c r="AC92" i="2" s="1"/>
  <c r="L92" i="2"/>
  <c r="AD92" i="2" s="1"/>
  <c r="A93" i="2"/>
  <c r="B93" i="2"/>
  <c r="C93" i="2"/>
  <c r="D93" i="2"/>
  <c r="E93" i="2"/>
  <c r="W93" i="2" s="1"/>
  <c r="F93" i="2"/>
  <c r="X93" i="2" s="1"/>
  <c r="G93" i="2"/>
  <c r="Y93" i="2" s="1"/>
  <c r="H93" i="2"/>
  <c r="Z93" i="2" s="1"/>
  <c r="I93" i="2"/>
  <c r="AA93" i="2" s="1"/>
  <c r="J93" i="2"/>
  <c r="AB93" i="2" s="1"/>
  <c r="K93" i="2"/>
  <c r="AC93" i="2" s="1"/>
  <c r="L93" i="2"/>
  <c r="AD93" i="2" s="1"/>
  <c r="A94" i="2"/>
  <c r="B94" i="2"/>
  <c r="C94" i="2"/>
  <c r="D94" i="2"/>
  <c r="E94" i="2"/>
  <c r="W94" i="2" s="1"/>
  <c r="F94" i="2"/>
  <c r="X94" i="2" s="1"/>
  <c r="G94" i="2"/>
  <c r="Y94" i="2" s="1"/>
  <c r="H94" i="2"/>
  <c r="Z94" i="2" s="1"/>
  <c r="I94" i="2"/>
  <c r="AA94" i="2" s="1"/>
  <c r="J94" i="2"/>
  <c r="AB94" i="2" s="1"/>
  <c r="K94" i="2"/>
  <c r="AC94" i="2" s="1"/>
  <c r="L94" i="2"/>
  <c r="AD94" i="2" s="1"/>
  <c r="A95" i="2"/>
  <c r="B95" i="2"/>
  <c r="C95" i="2"/>
  <c r="D95" i="2"/>
  <c r="E95" i="2"/>
  <c r="W95" i="2" s="1"/>
  <c r="F95" i="2"/>
  <c r="X95" i="2" s="1"/>
  <c r="G95" i="2"/>
  <c r="Y95" i="2" s="1"/>
  <c r="H95" i="2"/>
  <c r="Z95" i="2" s="1"/>
  <c r="I95" i="2"/>
  <c r="AA95" i="2" s="1"/>
  <c r="J95" i="2"/>
  <c r="AB95" i="2" s="1"/>
  <c r="K95" i="2"/>
  <c r="AC95" i="2" s="1"/>
  <c r="L95" i="2"/>
  <c r="AD95" i="2" s="1"/>
  <c r="A96" i="2"/>
  <c r="B96" i="2"/>
  <c r="C96" i="2"/>
  <c r="D96" i="2"/>
  <c r="E96" i="2"/>
  <c r="W96" i="2" s="1"/>
  <c r="F96" i="2"/>
  <c r="X96" i="2" s="1"/>
  <c r="G96" i="2"/>
  <c r="Y96" i="2" s="1"/>
  <c r="H96" i="2"/>
  <c r="Z96" i="2" s="1"/>
  <c r="I96" i="2"/>
  <c r="AA96" i="2" s="1"/>
  <c r="J96" i="2"/>
  <c r="AB96" i="2" s="1"/>
  <c r="K96" i="2"/>
  <c r="AC96" i="2" s="1"/>
  <c r="L96" i="2"/>
  <c r="AD96" i="2" s="1"/>
  <c r="A97" i="2"/>
  <c r="B97" i="2"/>
  <c r="C97" i="2"/>
  <c r="D97" i="2"/>
  <c r="E97" i="2"/>
  <c r="W97" i="2" s="1"/>
  <c r="F97" i="2"/>
  <c r="X97" i="2" s="1"/>
  <c r="G97" i="2"/>
  <c r="Y97" i="2" s="1"/>
  <c r="H97" i="2"/>
  <c r="Z97" i="2" s="1"/>
  <c r="I97" i="2"/>
  <c r="AA97" i="2" s="1"/>
  <c r="J97" i="2"/>
  <c r="AB97" i="2" s="1"/>
  <c r="K97" i="2"/>
  <c r="AC97" i="2" s="1"/>
  <c r="L97" i="2"/>
  <c r="AD97" i="2" s="1"/>
  <c r="A98" i="2"/>
  <c r="B98" i="2"/>
  <c r="C98" i="2"/>
  <c r="D98" i="2"/>
  <c r="E98" i="2"/>
  <c r="W98" i="2" s="1"/>
  <c r="F98" i="2"/>
  <c r="X98" i="2" s="1"/>
  <c r="G98" i="2"/>
  <c r="Y98" i="2" s="1"/>
  <c r="H98" i="2"/>
  <c r="Z98" i="2" s="1"/>
  <c r="I98" i="2"/>
  <c r="AA98" i="2" s="1"/>
  <c r="J98" i="2"/>
  <c r="AB98" i="2" s="1"/>
  <c r="K98" i="2"/>
  <c r="AC98" i="2" s="1"/>
  <c r="L98" i="2"/>
  <c r="AD98" i="2" s="1"/>
  <c r="A99" i="2"/>
  <c r="B99" i="2"/>
  <c r="C99" i="2"/>
  <c r="D99" i="2"/>
  <c r="E99" i="2"/>
  <c r="W99" i="2" s="1"/>
  <c r="F99" i="2"/>
  <c r="X99" i="2" s="1"/>
  <c r="G99" i="2"/>
  <c r="Y99" i="2" s="1"/>
  <c r="H99" i="2"/>
  <c r="Z99" i="2" s="1"/>
  <c r="I99" i="2"/>
  <c r="AA99" i="2" s="1"/>
  <c r="J99" i="2"/>
  <c r="AB99" i="2" s="1"/>
  <c r="K99" i="2"/>
  <c r="AC99" i="2" s="1"/>
  <c r="L99" i="2"/>
  <c r="AD99" i="2" s="1"/>
  <c r="A100" i="2"/>
  <c r="B100" i="2"/>
  <c r="C100" i="2"/>
  <c r="D100" i="2"/>
  <c r="E100" i="2"/>
  <c r="W100" i="2" s="1"/>
  <c r="F100" i="2"/>
  <c r="X100" i="2" s="1"/>
  <c r="G100" i="2"/>
  <c r="Y100" i="2" s="1"/>
  <c r="H100" i="2"/>
  <c r="Z100" i="2" s="1"/>
  <c r="I100" i="2"/>
  <c r="AA100" i="2" s="1"/>
  <c r="J100" i="2"/>
  <c r="AB100" i="2" s="1"/>
  <c r="K100" i="2"/>
  <c r="AC100" i="2" s="1"/>
  <c r="L100" i="2"/>
  <c r="AD100" i="2" s="1"/>
  <c r="A101" i="2"/>
  <c r="B101" i="2"/>
  <c r="C101" i="2"/>
  <c r="D101" i="2"/>
  <c r="E101" i="2"/>
  <c r="W101" i="2" s="1"/>
  <c r="F101" i="2"/>
  <c r="X101" i="2" s="1"/>
  <c r="G101" i="2"/>
  <c r="Y101" i="2" s="1"/>
  <c r="H101" i="2"/>
  <c r="Z101" i="2" s="1"/>
  <c r="I101" i="2"/>
  <c r="AA101" i="2" s="1"/>
  <c r="J101" i="2"/>
  <c r="AB101" i="2" s="1"/>
  <c r="K101" i="2"/>
  <c r="AC101" i="2" s="1"/>
  <c r="L101" i="2"/>
  <c r="AD101" i="2" s="1"/>
  <c r="A102" i="2"/>
  <c r="B102" i="2"/>
  <c r="C102" i="2"/>
  <c r="D102" i="2"/>
  <c r="E102" i="2"/>
  <c r="W102" i="2" s="1"/>
  <c r="F102" i="2"/>
  <c r="X102" i="2" s="1"/>
  <c r="G102" i="2"/>
  <c r="Y102" i="2" s="1"/>
  <c r="H102" i="2"/>
  <c r="Z102" i="2" s="1"/>
  <c r="I102" i="2"/>
  <c r="AA102" i="2" s="1"/>
  <c r="J102" i="2"/>
  <c r="AB102" i="2" s="1"/>
  <c r="K102" i="2"/>
  <c r="AC102" i="2" s="1"/>
  <c r="L102" i="2"/>
  <c r="AD102" i="2" s="1"/>
  <c r="A103" i="2"/>
  <c r="B103" i="2"/>
  <c r="C103" i="2"/>
  <c r="D103" i="2"/>
  <c r="E103" i="2"/>
  <c r="W103" i="2" s="1"/>
  <c r="F103" i="2"/>
  <c r="X103" i="2" s="1"/>
  <c r="G103" i="2"/>
  <c r="Y103" i="2" s="1"/>
  <c r="H103" i="2"/>
  <c r="Z103" i="2" s="1"/>
  <c r="I103" i="2"/>
  <c r="AA103" i="2" s="1"/>
  <c r="J103" i="2"/>
  <c r="AB103" i="2" s="1"/>
  <c r="K103" i="2"/>
  <c r="AC103" i="2" s="1"/>
  <c r="L103" i="2"/>
  <c r="AD103" i="2" s="1"/>
  <c r="A104" i="2"/>
  <c r="B104" i="2"/>
  <c r="C104" i="2"/>
  <c r="D104" i="2"/>
  <c r="E104" i="2"/>
  <c r="W104" i="2" s="1"/>
  <c r="F104" i="2"/>
  <c r="X104" i="2" s="1"/>
  <c r="G104" i="2"/>
  <c r="Y104" i="2" s="1"/>
  <c r="H104" i="2"/>
  <c r="Z104" i="2" s="1"/>
  <c r="I104" i="2"/>
  <c r="AA104" i="2" s="1"/>
  <c r="J104" i="2"/>
  <c r="AB104" i="2" s="1"/>
  <c r="K104" i="2"/>
  <c r="AC104" i="2" s="1"/>
  <c r="L104" i="2"/>
  <c r="AD104" i="2" s="1"/>
  <c r="A105" i="2"/>
  <c r="B105" i="2"/>
  <c r="C105" i="2"/>
  <c r="D105" i="2"/>
  <c r="E105" i="2"/>
  <c r="W105" i="2" s="1"/>
  <c r="F105" i="2"/>
  <c r="X105" i="2" s="1"/>
  <c r="G105" i="2"/>
  <c r="Y105" i="2" s="1"/>
  <c r="H105" i="2"/>
  <c r="Z105" i="2" s="1"/>
  <c r="I105" i="2"/>
  <c r="AA105" i="2" s="1"/>
  <c r="J105" i="2"/>
  <c r="AB105" i="2" s="1"/>
  <c r="K105" i="2"/>
  <c r="AC105" i="2" s="1"/>
  <c r="L105" i="2"/>
  <c r="AD105" i="2" s="1"/>
  <c r="A106" i="2"/>
  <c r="B106" i="2"/>
  <c r="C106" i="2"/>
  <c r="D106" i="2"/>
  <c r="E106" i="2"/>
  <c r="W106" i="2" s="1"/>
  <c r="F106" i="2"/>
  <c r="X106" i="2" s="1"/>
  <c r="G106" i="2"/>
  <c r="Y106" i="2" s="1"/>
  <c r="H106" i="2"/>
  <c r="Z106" i="2" s="1"/>
  <c r="I106" i="2"/>
  <c r="AA106" i="2" s="1"/>
  <c r="J106" i="2"/>
  <c r="AB106" i="2" s="1"/>
  <c r="K106" i="2"/>
  <c r="AC106" i="2" s="1"/>
  <c r="L106" i="2"/>
  <c r="AD106" i="2" s="1"/>
  <c r="A107" i="2"/>
  <c r="B107" i="2"/>
  <c r="C107" i="2"/>
  <c r="D107" i="2"/>
  <c r="E107" i="2"/>
  <c r="W107" i="2" s="1"/>
  <c r="F107" i="2"/>
  <c r="X107" i="2" s="1"/>
  <c r="G107" i="2"/>
  <c r="Y107" i="2" s="1"/>
  <c r="H107" i="2"/>
  <c r="Z107" i="2" s="1"/>
  <c r="I107" i="2"/>
  <c r="AA107" i="2" s="1"/>
  <c r="J107" i="2"/>
  <c r="AB107" i="2" s="1"/>
  <c r="K107" i="2"/>
  <c r="AC107" i="2" s="1"/>
  <c r="L107" i="2"/>
  <c r="AD107" i="2" s="1"/>
  <c r="A108" i="2"/>
  <c r="B108" i="2"/>
  <c r="C108" i="2"/>
  <c r="D108" i="2"/>
  <c r="E108" i="2"/>
  <c r="W108" i="2" s="1"/>
  <c r="F108" i="2"/>
  <c r="X108" i="2" s="1"/>
  <c r="G108" i="2"/>
  <c r="Y108" i="2" s="1"/>
  <c r="H108" i="2"/>
  <c r="Z108" i="2" s="1"/>
  <c r="I108" i="2"/>
  <c r="AA108" i="2" s="1"/>
  <c r="J108" i="2"/>
  <c r="AB108" i="2" s="1"/>
  <c r="K108" i="2"/>
  <c r="AC108" i="2" s="1"/>
  <c r="L108" i="2"/>
  <c r="AD108" i="2" s="1"/>
  <c r="A109" i="2"/>
  <c r="B109" i="2"/>
  <c r="C109" i="2"/>
  <c r="D109" i="2"/>
  <c r="E109" i="2"/>
  <c r="W109" i="2" s="1"/>
  <c r="F109" i="2"/>
  <c r="X109" i="2" s="1"/>
  <c r="G109" i="2"/>
  <c r="Y109" i="2" s="1"/>
  <c r="H109" i="2"/>
  <c r="Z109" i="2" s="1"/>
  <c r="I109" i="2"/>
  <c r="AA109" i="2" s="1"/>
  <c r="J109" i="2"/>
  <c r="AB109" i="2" s="1"/>
  <c r="K109" i="2"/>
  <c r="AC109" i="2" s="1"/>
  <c r="L109" i="2"/>
  <c r="AD109" i="2" s="1"/>
  <c r="A110" i="2"/>
  <c r="B110" i="2"/>
  <c r="C110" i="2"/>
  <c r="D110" i="2"/>
  <c r="E110" i="2"/>
  <c r="W110" i="2" s="1"/>
  <c r="F110" i="2"/>
  <c r="X110" i="2" s="1"/>
  <c r="G110" i="2"/>
  <c r="Y110" i="2" s="1"/>
  <c r="H110" i="2"/>
  <c r="Z110" i="2" s="1"/>
  <c r="I110" i="2"/>
  <c r="AA110" i="2" s="1"/>
  <c r="J110" i="2"/>
  <c r="AB110" i="2" s="1"/>
  <c r="K110" i="2"/>
  <c r="AC110" i="2" s="1"/>
  <c r="L110" i="2"/>
  <c r="AD110" i="2" s="1"/>
  <c r="A111" i="2"/>
  <c r="B111" i="2"/>
  <c r="C111" i="2"/>
  <c r="D111" i="2"/>
  <c r="E111" i="2"/>
  <c r="W111" i="2" s="1"/>
  <c r="F111" i="2"/>
  <c r="X111" i="2" s="1"/>
  <c r="G111" i="2"/>
  <c r="Y111" i="2" s="1"/>
  <c r="H111" i="2"/>
  <c r="Z111" i="2" s="1"/>
  <c r="I111" i="2"/>
  <c r="AA111" i="2" s="1"/>
  <c r="J111" i="2"/>
  <c r="AB111" i="2" s="1"/>
  <c r="K111" i="2"/>
  <c r="AC111" i="2" s="1"/>
  <c r="L111" i="2"/>
  <c r="AD111" i="2" s="1"/>
  <c r="A112" i="2"/>
  <c r="B112" i="2"/>
  <c r="C112" i="2"/>
  <c r="D112" i="2"/>
  <c r="E112" i="2"/>
  <c r="W112" i="2" s="1"/>
  <c r="F112" i="2"/>
  <c r="X112" i="2" s="1"/>
  <c r="G112" i="2"/>
  <c r="Y112" i="2" s="1"/>
  <c r="H112" i="2"/>
  <c r="Z112" i="2" s="1"/>
  <c r="I112" i="2"/>
  <c r="AA112" i="2" s="1"/>
  <c r="J112" i="2"/>
  <c r="AB112" i="2" s="1"/>
  <c r="K112" i="2"/>
  <c r="AC112" i="2" s="1"/>
  <c r="L112" i="2"/>
  <c r="AD112" i="2" s="1"/>
  <c r="A113" i="2"/>
  <c r="B113" i="2"/>
  <c r="C113" i="2"/>
  <c r="D113" i="2"/>
  <c r="E113" i="2"/>
  <c r="W113" i="2" s="1"/>
  <c r="F113" i="2"/>
  <c r="X113" i="2" s="1"/>
  <c r="G113" i="2"/>
  <c r="Y113" i="2" s="1"/>
  <c r="H113" i="2"/>
  <c r="Z113" i="2" s="1"/>
  <c r="I113" i="2"/>
  <c r="AA113" i="2" s="1"/>
  <c r="J113" i="2"/>
  <c r="AB113" i="2" s="1"/>
  <c r="K113" i="2"/>
  <c r="AC113" i="2" s="1"/>
  <c r="L113" i="2"/>
  <c r="AD113" i="2" s="1"/>
  <c r="A114" i="2"/>
  <c r="B114" i="2"/>
  <c r="C114" i="2"/>
  <c r="D114" i="2"/>
  <c r="E114" i="2"/>
  <c r="W114" i="2" s="1"/>
  <c r="F114" i="2"/>
  <c r="X114" i="2" s="1"/>
  <c r="G114" i="2"/>
  <c r="Y114" i="2" s="1"/>
  <c r="H114" i="2"/>
  <c r="Z114" i="2" s="1"/>
  <c r="I114" i="2"/>
  <c r="AA114" i="2" s="1"/>
  <c r="J114" i="2"/>
  <c r="AB114" i="2" s="1"/>
  <c r="K114" i="2"/>
  <c r="AC114" i="2" s="1"/>
  <c r="L114" i="2"/>
  <c r="AD114" i="2" s="1"/>
  <c r="A115" i="2"/>
  <c r="B115" i="2"/>
  <c r="C115" i="2"/>
  <c r="D115" i="2"/>
  <c r="E115" i="2"/>
  <c r="W115" i="2" s="1"/>
  <c r="F115" i="2"/>
  <c r="X115" i="2" s="1"/>
  <c r="G115" i="2"/>
  <c r="Y115" i="2" s="1"/>
  <c r="H115" i="2"/>
  <c r="Z115" i="2" s="1"/>
  <c r="I115" i="2"/>
  <c r="AA115" i="2" s="1"/>
  <c r="J115" i="2"/>
  <c r="AB115" i="2" s="1"/>
  <c r="K115" i="2"/>
  <c r="AC115" i="2" s="1"/>
  <c r="L115" i="2"/>
  <c r="AD115" i="2" s="1"/>
  <c r="A116" i="2"/>
  <c r="B116" i="2"/>
  <c r="C116" i="2"/>
  <c r="D116" i="2"/>
  <c r="E116" i="2"/>
  <c r="W116" i="2" s="1"/>
  <c r="F116" i="2"/>
  <c r="X116" i="2" s="1"/>
  <c r="G116" i="2"/>
  <c r="Y116" i="2" s="1"/>
  <c r="H116" i="2"/>
  <c r="Z116" i="2" s="1"/>
  <c r="I116" i="2"/>
  <c r="AA116" i="2" s="1"/>
  <c r="J116" i="2"/>
  <c r="AB116" i="2" s="1"/>
  <c r="K116" i="2"/>
  <c r="AC116" i="2" s="1"/>
  <c r="L116" i="2"/>
  <c r="AD116" i="2" s="1"/>
  <c r="A117" i="2"/>
  <c r="B117" i="2"/>
  <c r="C117" i="2"/>
  <c r="D117" i="2"/>
  <c r="E117" i="2"/>
  <c r="W117" i="2" s="1"/>
  <c r="F117" i="2"/>
  <c r="X117" i="2" s="1"/>
  <c r="G117" i="2"/>
  <c r="Y117" i="2" s="1"/>
  <c r="H117" i="2"/>
  <c r="Z117" i="2" s="1"/>
  <c r="I117" i="2"/>
  <c r="AA117" i="2" s="1"/>
  <c r="J117" i="2"/>
  <c r="AB117" i="2" s="1"/>
  <c r="K117" i="2"/>
  <c r="AC117" i="2" s="1"/>
  <c r="L117" i="2"/>
  <c r="AD117" i="2" s="1"/>
  <c r="A118" i="2"/>
  <c r="B118" i="2"/>
  <c r="C118" i="2"/>
  <c r="D118" i="2"/>
  <c r="E118" i="2"/>
  <c r="W118" i="2" s="1"/>
  <c r="F118" i="2"/>
  <c r="X118" i="2" s="1"/>
  <c r="G118" i="2"/>
  <c r="Y118" i="2" s="1"/>
  <c r="H118" i="2"/>
  <c r="Z118" i="2" s="1"/>
  <c r="I118" i="2"/>
  <c r="AA118" i="2" s="1"/>
  <c r="J118" i="2"/>
  <c r="AB118" i="2" s="1"/>
  <c r="K118" i="2"/>
  <c r="AC118" i="2" s="1"/>
  <c r="L118" i="2"/>
  <c r="AD118" i="2" s="1"/>
  <c r="A119" i="2"/>
  <c r="B119" i="2"/>
  <c r="C119" i="2"/>
  <c r="D119" i="2"/>
  <c r="E119" i="2"/>
  <c r="W119" i="2" s="1"/>
  <c r="F119" i="2"/>
  <c r="X119" i="2" s="1"/>
  <c r="G119" i="2"/>
  <c r="Y119" i="2" s="1"/>
  <c r="H119" i="2"/>
  <c r="Z119" i="2" s="1"/>
  <c r="I119" i="2"/>
  <c r="AA119" i="2" s="1"/>
  <c r="J119" i="2"/>
  <c r="AB119" i="2" s="1"/>
  <c r="K119" i="2"/>
  <c r="AC119" i="2" s="1"/>
  <c r="L119" i="2"/>
  <c r="AD119" i="2" s="1"/>
  <c r="A120" i="2"/>
  <c r="B120" i="2"/>
  <c r="C120" i="2"/>
  <c r="D120" i="2"/>
  <c r="E120" i="2"/>
  <c r="W120" i="2" s="1"/>
  <c r="F120" i="2"/>
  <c r="X120" i="2" s="1"/>
  <c r="G120" i="2"/>
  <c r="Y120" i="2" s="1"/>
  <c r="H120" i="2"/>
  <c r="Z120" i="2" s="1"/>
  <c r="I120" i="2"/>
  <c r="AA120" i="2" s="1"/>
  <c r="J120" i="2"/>
  <c r="AB120" i="2" s="1"/>
  <c r="K120" i="2"/>
  <c r="AC120" i="2" s="1"/>
  <c r="L120" i="2"/>
  <c r="AD120" i="2" s="1"/>
  <c r="A121" i="2"/>
  <c r="B121" i="2"/>
  <c r="C121" i="2"/>
  <c r="D121" i="2"/>
  <c r="E121" i="2"/>
  <c r="W121" i="2" s="1"/>
  <c r="F121" i="2"/>
  <c r="X121" i="2" s="1"/>
  <c r="G121" i="2"/>
  <c r="Y121" i="2" s="1"/>
  <c r="H121" i="2"/>
  <c r="Z121" i="2" s="1"/>
  <c r="I121" i="2"/>
  <c r="AA121" i="2" s="1"/>
  <c r="J121" i="2"/>
  <c r="AB121" i="2" s="1"/>
  <c r="K121" i="2"/>
  <c r="AC121" i="2" s="1"/>
  <c r="L121" i="2"/>
  <c r="AD121" i="2" s="1"/>
  <c r="A122" i="2"/>
  <c r="B122" i="2"/>
  <c r="C122" i="2"/>
  <c r="D122" i="2"/>
  <c r="E122" i="2"/>
  <c r="W122" i="2" s="1"/>
  <c r="F122" i="2"/>
  <c r="X122" i="2" s="1"/>
  <c r="G122" i="2"/>
  <c r="Y122" i="2" s="1"/>
  <c r="H122" i="2"/>
  <c r="Z122" i="2" s="1"/>
  <c r="I122" i="2"/>
  <c r="AA122" i="2" s="1"/>
  <c r="J122" i="2"/>
  <c r="AB122" i="2" s="1"/>
  <c r="K122" i="2"/>
  <c r="AC122" i="2" s="1"/>
  <c r="L122" i="2"/>
  <c r="AD122" i="2" s="1"/>
  <c r="A123" i="2"/>
  <c r="B123" i="2"/>
  <c r="C123" i="2"/>
  <c r="D123" i="2"/>
  <c r="E123" i="2"/>
  <c r="W123" i="2" s="1"/>
  <c r="F123" i="2"/>
  <c r="X123" i="2" s="1"/>
  <c r="G123" i="2"/>
  <c r="Y123" i="2" s="1"/>
  <c r="H123" i="2"/>
  <c r="Z123" i="2" s="1"/>
  <c r="I123" i="2"/>
  <c r="AA123" i="2" s="1"/>
  <c r="J123" i="2"/>
  <c r="AB123" i="2" s="1"/>
  <c r="K123" i="2"/>
  <c r="AC123" i="2" s="1"/>
  <c r="L123" i="2"/>
  <c r="AD123" i="2" s="1"/>
  <c r="A124" i="2"/>
  <c r="B124" i="2"/>
  <c r="C124" i="2"/>
  <c r="D124" i="2"/>
  <c r="E124" i="2"/>
  <c r="W124" i="2" s="1"/>
  <c r="F124" i="2"/>
  <c r="X124" i="2" s="1"/>
  <c r="G124" i="2"/>
  <c r="Y124" i="2" s="1"/>
  <c r="H124" i="2"/>
  <c r="Z124" i="2" s="1"/>
  <c r="I124" i="2"/>
  <c r="AA124" i="2" s="1"/>
  <c r="J124" i="2"/>
  <c r="AB124" i="2" s="1"/>
  <c r="K124" i="2"/>
  <c r="AC124" i="2" s="1"/>
  <c r="L124" i="2"/>
  <c r="AD124" i="2" s="1"/>
  <c r="A125" i="2"/>
  <c r="B125" i="2"/>
  <c r="C125" i="2"/>
  <c r="D125" i="2"/>
  <c r="E125" i="2"/>
  <c r="W125" i="2" s="1"/>
  <c r="F125" i="2"/>
  <c r="X125" i="2" s="1"/>
  <c r="G125" i="2"/>
  <c r="Y125" i="2" s="1"/>
  <c r="H125" i="2"/>
  <c r="Z125" i="2" s="1"/>
  <c r="I125" i="2"/>
  <c r="AA125" i="2" s="1"/>
  <c r="J125" i="2"/>
  <c r="AB125" i="2" s="1"/>
  <c r="K125" i="2"/>
  <c r="AC125" i="2" s="1"/>
  <c r="L125" i="2"/>
  <c r="AD125" i="2" s="1"/>
  <c r="A126" i="2"/>
  <c r="B126" i="2"/>
  <c r="C126" i="2"/>
  <c r="D126" i="2"/>
  <c r="E126" i="2"/>
  <c r="W126" i="2" s="1"/>
  <c r="F126" i="2"/>
  <c r="X126" i="2" s="1"/>
  <c r="G126" i="2"/>
  <c r="Y126" i="2" s="1"/>
  <c r="H126" i="2"/>
  <c r="Z126" i="2" s="1"/>
  <c r="I126" i="2"/>
  <c r="AA126" i="2" s="1"/>
  <c r="J126" i="2"/>
  <c r="AB126" i="2" s="1"/>
  <c r="K126" i="2"/>
  <c r="AC126" i="2" s="1"/>
  <c r="L126" i="2"/>
  <c r="AD126" i="2" s="1"/>
  <c r="A127" i="2"/>
  <c r="B127" i="2"/>
  <c r="C127" i="2"/>
  <c r="D127" i="2"/>
  <c r="E127" i="2"/>
  <c r="W127" i="2" s="1"/>
  <c r="F127" i="2"/>
  <c r="X127" i="2" s="1"/>
  <c r="G127" i="2"/>
  <c r="Y127" i="2" s="1"/>
  <c r="H127" i="2"/>
  <c r="Z127" i="2" s="1"/>
  <c r="I127" i="2"/>
  <c r="AA127" i="2" s="1"/>
  <c r="J127" i="2"/>
  <c r="AB127" i="2" s="1"/>
  <c r="K127" i="2"/>
  <c r="AC127" i="2" s="1"/>
  <c r="L127" i="2"/>
  <c r="AD127" i="2" s="1"/>
  <c r="A128" i="2"/>
  <c r="B128" i="2"/>
  <c r="C128" i="2"/>
  <c r="D128" i="2"/>
  <c r="E128" i="2"/>
  <c r="W128" i="2" s="1"/>
  <c r="F128" i="2"/>
  <c r="X128" i="2" s="1"/>
  <c r="G128" i="2"/>
  <c r="Y128" i="2" s="1"/>
  <c r="H128" i="2"/>
  <c r="Z128" i="2" s="1"/>
  <c r="I128" i="2"/>
  <c r="AA128" i="2" s="1"/>
  <c r="J128" i="2"/>
  <c r="AB128" i="2" s="1"/>
  <c r="K128" i="2"/>
  <c r="AC128" i="2" s="1"/>
  <c r="L128" i="2"/>
  <c r="AD128" i="2" s="1"/>
  <c r="A129" i="2"/>
  <c r="B129" i="2"/>
  <c r="C129" i="2"/>
  <c r="D129" i="2"/>
  <c r="E129" i="2"/>
  <c r="W129" i="2" s="1"/>
  <c r="F129" i="2"/>
  <c r="X129" i="2" s="1"/>
  <c r="G129" i="2"/>
  <c r="Y129" i="2" s="1"/>
  <c r="H129" i="2"/>
  <c r="Z129" i="2" s="1"/>
  <c r="I129" i="2"/>
  <c r="AA129" i="2" s="1"/>
  <c r="J129" i="2"/>
  <c r="AB129" i="2" s="1"/>
  <c r="K129" i="2"/>
  <c r="AC129" i="2" s="1"/>
  <c r="L129" i="2"/>
  <c r="AD129" i="2" s="1"/>
  <c r="A130" i="2"/>
  <c r="B130" i="2"/>
  <c r="C130" i="2"/>
  <c r="D130" i="2"/>
  <c r="E130" i="2"/>
  <c r="W130" i="2" s="1"/>
  <c r="F130" i="2"/>
  <c r="X130" i="2" s="1"/>
  <c r="G130" i="2"/>
  <c r="Y130" i="2" s="1"/>
  <c r="H130" i="2"/>
  <c r="Z130" i="2" s="1"/>
  <c r="I130" i="2"/>
  <c r="AA130" i="2" s="1"/>
  <c r="J130" i="2"/>
  <c r="AB130" i="2" s="1"/>
  <c r="K130" i="2"/>
  <c r="AC130" i="2" s="1"/>
  <c r="L130" i="2"/>
  <c r="AD130" i="2" s="1"/>
  <c r="A131" i="2"/>
  <c r="B131" i="2"/>
  <c r="C131" i="2"/>
  <c r="D131" i="2"/>
  <c r="E131" i="2"/>
  <c r="W131" i="2" s="1"/>
  <c r="F131" i="2"/>
  <c r="X131" i="2" s="1"/>
  <c r="G131" i="2"/>
  <c r="Y131" i="2" s="1"/>
  <c r="H131" i="2"/>
  <c r="Z131" i="2" s="1"/>
  <c r="I131" i="2"/>
  <c r="AA131" i="2" s="1"/>
  <c r="J131" i="2"/>
  <c r="AB131" i="2" s="1"/>
  <c r="K131" i="2"/>
  <c r="AC131" i="2" s="1"/>
  <c r="L131" i="2"/>
  <c r="AD131" i="2" s="1"/>
  <c r="A132" i="2"/>
  <c r="B132" i="2"/>
  <c r="C132" i="2"/>
  <c r="D132" i="2"/>
  <c r="E132" i="2"/>
  <c r="W132" i="2" s="1"/>
  <c r="F132" i="2"/>
  <c r="X132" i="2" s="1"/>
  <c r="G132" i="2"/>
  <c r="Y132" i="2" s="1"/>
  <c r="H132" i="2"/>
  <c r="Z132" i="2" s="1"/>
  <c r="I132" i="2"/>
  <c r="AA132" i="2" s="1"/>
  <c r="J132" i="2"/>
  <c r="AB132" i="2" s="1"/>
  <c r="K132" i="2"/>
  <c r="AC132" i="2" s="1"/>
  <c r="L132" i="2"/>
  <c r="AD132" i="2" s="1"/>
  <c r="A133" i="2"/>
  <c r="B133" i="2"/>
  <c r="C133" i="2"/>
  <c r="D133" i="2"/>
  <c r="E133" i="2"/>
  <c r="W133" i="2" s="1"/>
  <c r="F133" i="2"/>
  <c r="X133" i="2" s="1"/>
  <c r="G133" i="2"/>
  <c r="Y133" i="2" s="1"/>
  <c r="H133" i="2"/>
  <c r="Z133" i="2" s="1"/>
  <c r="I133" i="2"/>
  <c r="AA133" i="2" s="1"/>
  <c r="J133" i="2"/>
  <c r="AB133" i="2" s="1"/>
  <c r="K133" i="2"/>
  <c r="AC133" i="2" s="1"/>
  <c r="L133" i="2"/>
  <c r="AD133" i="2" s="1"/>
  <c r="A134" i="2"/>
  <c r="B134" i="2"/>
  <c r="C134" i="2"/>
  <c r="D134" i="2"/>
  <c r="E134" i="2"/>
  <c r="W134" i="2" s="1"/>
  <c r="F134" i="2"/>
  <c r="X134" i="2" s="1"/>
  <c r="G134" i="2"/>
  <c r="Y134" i="2" s="1"/>
  <c r="H134" i="2"/>
  <c r="Z134" i="2" s="1"/>
  <c r="I134" i="2"/>
  <c r="AA134" i="2" s="1"/>
  <c r="J134" i="2"/>
  <c r="AB134" i="2" s="1"/>
  <c r="K134" i="2"/>
  <c r="AC134" i="2" s="1"/>
  <c r="L134" i="2"/>
  <c r="AD134" i="2" s="1"/>
  <c r="A135" i="2"/>
  <c r="B135" i="2"/>
  <c r="C135" i="2"/>
  <c r="D135" i="2"/>
  <c r="E135" i="2"/>
  <c r="W135" i="2" s="1"/>
  <c r="F135" i="2"/>
  <c r="X135" i="2" s="1"/>
  <c r="G135" i="2"/>
  <c r="Y135" i="2" s="1"/>
  <c r="H135" i="2"/>
  <c r="Z135" i="2" s="1"/>
  <c r="I135" i="2"/>
  <c r="AA135" i="2" s="1"/>
  <c r="J135" i="2"/>
  <c r="AB135" i="2" s="1"/>
  <c r="K135" i="2"/>
  <c r="AC135" i="2" s="1"/>
  <c r="L135" i="2"/>
  <c r="AD135" i="2" s="1"/>
  <c r="A136" i="2"/>
  <c r="B136" i="2"/>
  <c r="C136" i="2"/>
  <c r="D136" i="2"/>
  <c r="E136" i="2"/>
  <c r="W136" i="2" s="1"/>
  <c r="F136" i="2"/>
  <c r="X136" i="2" s="1"/>
  <c r="G136" i="2"/>
  <c r="Y136" i="2" s="1"/>
  <c r="H136" i="2"/>
  <c r="Z136" i="2" s="1"/>
  <c r="I136" i="2"/>
  <c r="AA136" i="2" s="1"/>
  <c r="J136" i="2"/>
  <c r="AB136" i="2" s="1"/>
  <c r="K136" i="2"/>
  <c r="AC136" i="2" s="1"/>
  <c r="L136" i="2"/>
  <c r="AD136" i="2" s="1"/>
  <c r="A137" i="2"/>
  <c r="B137" i="2"/>
  <c r="C137" i="2"/>
  <c r="D137" i="2"/>
  <c r="E137" i="2"/>
  <c r="W137" i="2" s="1"/>
  <c r="F137" i="2"/>
  <c r="X137" i="2" s="1"/>
  <c r="G137" i="2"/>
  <c r="Y137" i="2" s="1"/>
  <c r="H137" i="2"/>
  <c r="Z137" i="2" s="1"/>
  <c r="I137" i="2"/>
  <c r="AA137" i="2" s="1"/>
  <c r="J137" i="2"/>
  <c r="AB137" i="2" s="1"/>
  <c r="K137" i="2"/>
  <c r="AC137" i="2" s="1"/>
  <c r="L137" i="2"/>
  <c r="AD137" i="2" s="1"/>
  <c r="A138" i="2"/>
  <c r="B138" i="2"/>
  <c r="C138" i="2"/>
  <c r="D138" i="2"/>
  <c r="E138" i="2"/>
  <c r="W138" i="2" s="1"/>
  <c r="F138" i="2"/>
  <c r="X138" i="2" s="1"/>
  <c r="G138" i="2"/>
  <c r="Y138" i="2" s="1"/>
  <c r="H138" i="2"/>
  <c r="Z138" i="2" s="1"/>
  <c r="I138" i="2"/>
  <c r="AA138" i="2" s="1"/>
  <c r="J138" i="2"/>
  <c r="AB138" i="2" s="1"/>
  <c r="K138" i="2"/>
  <c r="AC138" i="2" s="1"/>
  <c r="L138" i="2"/>
  <c r="AD138" i="2" s="1"/>
  <c r="A139" i="2"/>
  <c r="B139" i="2"/>
  <c r="C139" i="2"/>
  <c r="D139" i="2"/>
  <c r="E139" i="2"/>
  <c r="W139" i="2" s="1"/>
  <c r="F139" i="2"/>
  <c r="X139" i="2" s="1"/>
  <c r="G139" i="2"/>
  <c r="Y139" i="2" s="1"/>
  <c r="H139" i="2"/>
  <c r="Z139" i="2" s="1"/>
  <c r="I139" i="2"/>
  <c r="AA139" i="2" s="1"/>
  <c r="J139" i="2"/>
  <c r="AB139" i="2" s="1"/>
  <c r="K139" i="2"/>
  <c r="AC139" i="2" s="1"/>
  <c r="L139" i="2"/>
  <c r="AD139" i="2" s="1"/>
  <c r="A140" i="2"/>
  <c r="B140" i="2"/>
  <c r="C140" i="2"/>
  <c r="D140" i="2"/>
  <c r="E140" i="2"/>
  <c r="W140" i="2" s="1"/>
  <c r="F140" i="2"/>
  <c r="X140" i="2" s="1"/>
  <c r="G140" i="2"/>
  <c r="Y140" i="2" s="1"/>
  <c r="H140" i="2"/>
  <c r="Z140" i="2" s="1"/>
  <c r="I140" i="2"/>
  <c r="AA140" i="2" s="1"/>
  <c r="J140" i="2"/>
  <c r="AB140" i="2" s="1"/>
  <c r="K140" i="2"/>
  <c r="AC140" i="2" s="1"/>
  <c r="L140" i="2"/>
  <c r="AD140" i="2" s="1"/>
  <c r="A141" i="2"/>
  <c r="B141" i="2"/>
  <c r="C141" i="2"/>
  <c r="D141" i="2"/>
  <c r="E141" i="2"/>
  <c r="W141" i="2" s="1"/>
  <c r="F141" i="2"/>
  <c r="X141" i="2" s="1"/>
  <c r="G141" i="2"/>
  <c r="Y141" i="2" s="1"/>
  <c r="H141" i="2"/>
  <c r="Z141" i="2" s="1"/>
  <c r="I141" i="2"/>
  <c r="AA141" i="2" s="1"/>
  <c r="J141" i="2"/>
  <c r="AB141" i="2" s="1"/>
  <c r="K141" i="2"/>
  <c r="AC141" i="2" s="1"/>
  <c r="L141" i="2"/>
  <c r="AD141" i="2" s="1"/>
  <c r="A142" i="2"/>
  <c r="B142" i="2"/>
  <c r="C142" i="2"/>
  <c r="D142" i="2"/>
  <c r="E142" i="2"/>
  <c r="W142" i="2" s="1"/>
  <c r="F142" i="2"/>
  <c r="X142" i="2" s="1"/>
  <c r="G142" i="2"/>
  <c r="Y142" i="2" s="1"/>
  <c r="H142" i="2"/>
  <c r="Z142" i="2" s="1"/>
  <c r="I142" i="2"/>
  <c r="AA142" i="2" s="1"/>
  <c r="J142" i="2"/>
  <c r="AB142" i="2" s="1"/>
  <c r="K142" i="2"/>
  <c r="AC142" i="2" s="1"/>
  <c r="L142" i="2"/>
  <c r="AD142" i="2" s="1"/>
  <c r="A143" i="2"/>
  <c r="B143" i="2"/>
  <c r="C143" i="2"/>
  <c r="D143" i="2"/>
  <c r="E143" i="2"/>
  <c r="W143" i="2" s="1"/>
  <c r="F143" i="2"/>
  <c r="X143" i="2" s="1"/>
  <c r="G143" i="2"/>
  <c r="Y143" i="2" s="1"/>
  <c r="H143" i="2"/>
  <c r="Z143" i="2" s="1"/>
  <c r="I143" i="2"/>
  <c r="AA143" i="2" s="1"/>
  <c r="J143" i="2"/>
  <c r="AB143" i="2" s="1"/>
  <c r="K143" i="2"/>
  <c r="AC143" i="2" s="1"/>
  <c r="L143" i="2"/>
  <c r="AD143" i="2" s="1"/>
  <c r="A144" i="2"/>
  <c r="B144" i="2"/>
  <c r="C144" i="2"/>
  <c r="D144" i="2"/>
  <c r="E144" i="2"/>
  <c r="W144" i="2" s="1"/>
  <c r="F144" i="2"/>
  <c r="X144" i="2" s="1"/>
  <c r="G144" i="2"/>
  <c r="Y144" i="2" s="1"/>
  <c r="H144" i="2"/>
  <c r="Z144" i="2" s="1"/>
  <c r="I144" i="2"/>
  <c r="AA144" i="2" s="1"/>
  <c r="J144" i="2"/>
  <c r="AB144" i="2" s="1"/>
  <c r="K144" i="2"/>
  <c r="AC144" i="2" s="1"/>
  <c r="L144" i="2"/>
  <c r="AD144" i="2" s="1"/>
  <c r="A145" i="2"/>
  <c r="B145" i="2"/>
  <c r="C145" i="2"/>
  <c r="D145" i="2"/>
  <c r="E145" i="2"/>
  <c r="W145" i="2" s="1"/>
  <c r="F145" i="2"/>
  <c r="X145" i="2" s="1"/>
  <c r="G145" i="2"/>
  <c r="Y145" i="2" s="1"/>
  <c r="H145" i="2"/>
  <c r="Z145" i="2" s="1"/>
  <c r="I145" i="2"/>
  <c r="AA145" i="2" s="1"/>
  <c r="J145" i="2"/>
  <c r="AB145" i="2" s="1"/>
  <c r="K145" i="2"/>
  <c r="AC145" i="2" s="1"/>
  <c r="L145" i="2"/>
  <c r="AD145" i="2" s="1"/>
  <c r="A146" i="2"/>
  <c r="B146" i="2"/>
  <c r="C146" i="2"/>
  <c r="D146" i="2"/>
  <c r="E146" i="2"/>
  <c r="W146" i="2" s="1"/>
  <c r="F146" i="2"/>
  <c r="X146" i="2" s="1"/>
  <c r="G146" i="2"/>
  <c r="Y146" i="2" s="1"/>
  <c r="H146" i="2"/>
  <c r="Z146" i="2" s="1"/>
  <c r="I146" i="2"/>
  <c r="AA146" i="2" s="1"/>
  <c r="J146" i="2"/>
  <c r="AB146" i="2" s="1"/>
  <c r="K146" i="2"/>
  <c r="AC146" i="2" s="1"/>
  <c r="L146" i="2"/>
  <c r="AD146" i="2" s="1"/>
  <c r="A147" i="2"/>
  <c r="B147" i="2"/>
  <c r="C147" i="2"/>
  <c r="D147" i="2"/>
  <c r="E147" i="2"/>
  <c r="W147" i="2" s="1"/>
  <c r="F147" i="2"/>
  <c r="X147" i="2" s="1"/>
  <c r="G147" i="2"/>
  <c r="Y147" i="2" s="1"/>
  <c r="H147" i="2"/>
  <c r="Z147" i="2" s="1"/>
  <c r="I147" i="2"/>
  <c r="AA147" i="2" s="1"/>
  <c r="J147" i="2"/>
  <c r="AB147" i="2" s="1"/>
  <c r="K147" i="2"/>
  <c r="AC147" i="2" s="1"/>
  <c r="L147" i="2"/>
  <c r="AD147" i="2" s="1"/>
  <c r="A148" i="2"/>
  <c r="B148" i="2"/>
  <c r="C148" i="2"/>
  <c r="D148" i="2"/>
  <c r="E148" i="2"/>
  <c r="W148" i="2" s="1"/>
  <c r="F148" i="2"/>
  <c r="X148" i="2" s="1"/>
  <c r="G148" i="2"/>
  <c r="Y148" i="2" s="1"/>
  <c r="H148" i="2"/>
  <c r="Z148" i="2" s="1"/>
  <c r="I148" i="2"/>
  <c r="AA148" i="2" s="1"/>
  <c r="J148" i="2"/>
  <c r="AB148" i="2" s="1"/>
  <c r="K148" i="2"/>
  <c r="AC148" i="2" s="1"/>
  <c r="L148" i="2"/>
  <c r="AD148" i="2" s="1"/>
  <c r="A149" i="2"/>
  <c r="B149" i="2"/>
  <c r="C149" i="2"/>
  <c r="D149" i="2"/>
  <c r="E149" i="2"/>
  <c r="W149" i="2" s="1"/>
  <c r="F149" i="2"/>
  <c r="X149" i="2" s="1"/>
  <c r="G149" i="2"/>
  <c r="Y149" i="2" s="1"/>
  <c r="H149" i="2"/>
  <c r="Z149" i="2" s="1"/>
  <c r="I149" i="2"/>
  <c r="AA149" i="2" s="1"/>
  <c r="J149" i="2"/>
  <c r="AB149" i="2" s="1"/>
  <c r="K149" i="2"/>
  <c r="AC149" i="2" s="1"/>
  <c r="L149" i="2"/>
  <c r="AD149" i="2" s="1"/>
  <c r="A150" i="2"/>
  <c r="B150" i="2"/>
  <c r="C150" i="2"/>
  <c r="D150" i="2"/>
  <c r="E150" i="2"/>
  <c r="W150" i="2" s="1"/>
  <c r="F150" i="2"/>
  <c r="X150" i="2" s="1"/>
  <c r="G150" i="2"/>
  <c r="Y150" i="2" s="1"/>
  <c r="H150" i="2"/>
  <c r="Z150" i="2" s="1"/>
  <c r="I150" i="2"/>
  <c r="AA150" i="2" s="1"/>
  <c r="J150" i="2"/>
  <c r="AB150" i="2" s="1"/>
  <c r="K150" i="2"/>
  <c r="AC150" i="2" s="1"/>
  <c r="L150" i="2"/>
  <c r="AD150" i="2" s="1"/>
  <c r="A151" i="2"/>
  <c r="B151" i="2"/>
  <c r="C151" i="2"/>
  <c r="D151" i="2"/>
  <c r="E151" i="2"/>
  <c r="W151" i="2" s="1"/>
  <c r="F151" i="2"/>
  <c r="X151" i="2" s="1"/>
  <c r="G151" i="2"/>
  <c r="Y151" i="2" s="1"/>
  <c r="H151" i="2"/>
  <c r="Z151" i="2" s="1"/>
  <c r="I151" i="2"/>
  <c r="AA151" i="2" s="1"/>
  <c r="J151" i="2"/>
  <c r="AB151" i="2" s="1"/>
  <c r="K151" i="2"/>
  <c r="AC151" i="2" s="1"/>
  <c r="L151" i="2"/>
  <c r="AD151" i="2" s="1"/>
  <c r="A152" i="2"/>
  <c r="B152" i="2"/>
  <c r="C152" i="2"/>
  <c r="D152" i="2"/>
  <c r="E152" i="2"/>
  <c r="W152" i="2" s="1"/>
  <c r="F152" i="2"/>
  <c r="X152" i="2" s="1"/>
  <c r="G152" i="2"/>
  <c r="Y152" i="2" s="1"/>
  <c r="H152" i="2"/>
  <c r="Z152" i="2" s="1"/>
  <c r="I152" i="2"/>
  <c r="AA152" i="2" s="1"/>
  <c r="J152" i="2"/>
  <c r="AB152" i="2" s="1"/>
  <c r="K152" i="2"/>
  <c r="AC152" i="2" s="1"/>
  <c r="L152" i="2"/>
  <c r="AD152" i="2" s="1"/>
  <c r="A153" i="2"/>
  <c r="B153" i="2"/>
  <c r="C153" i="2"/>
  <c r="D153" i="2"/>
  <c r="E153" i="2"/>
  <c r="W153" i="2" s="1"/>
  <c r="F153" i="2"/>
  <c r="X153" i="2" s="1"/>
  <c r="G153" i="2"/>
  <c r="Y153" i="2" s="1"/>
  <c r="H153" i="2"/>
  <c r="Z153" i="2" s="1"/>
  <c r="I153" i="2"/>
  <c r="AA153" i="2" s="1"/>
  <c r="J153" i="2"/>
  <c r="AB153" i="2" s="1"/>
  <c r="K153" i="2"/>
  <c r="AC153" i="2" s="1"/>
  <c r="L153" i="2"/>
  <c r="AD153" i="2" s="1"/>
  <c r="A154" i="2"/>
  <c r="B154" i="2"/>
  <c r="C154" i="2"/>
  <c r="D154" i="2"/>
  <c r="E154" i="2"/>
  <c r="W154" i="2" s="1"/>
  <c r="F154" i="2"/>
  <c r="X154" i="2" s="1"/>
  <c r="G154" i="2"/>
  <c r="Y154" i="2" s="1"/>
  <c r="H154" i="2"/>
  <c r="Z154" i="2" s="1"/>
  <c r="I154" i="2"/>
  <c r="AA154" i="2" s="1"/>
  <c r="J154" i="2"/>
  <c r="AB154" i="2" s="1"/>
  <c r="K154" i="2"/>
  <c r="AC154" i="2" s="1"/>
  <c r="L154" i="2"/>
  <c r="AD154" i="2" s="1"/>
  <c r="A155" i="2"/>
  <c r="B155" i="2"/>
  <c r="C155" i="2"/>
  <c r="D155" i="2"/>
  <c r="E155" i="2"/>
  <c r="W155" i="2" s="1"/>
  <c r="F155" i="2"/>
  <c r="X155" i="2" s="1"/>
  <c r="G155" i="2"/>
  <c r="Y155" i="2" s="1"/>
  <c r="H155" i="2"/>
  <c r="Z155" i="2" s="1"/>
  <c r="I155" i="2"/>
  <c r="AA155" i="2" s="1"/>
  <c r="J155" i="2"/>
  <c r="AB155" i="2" s="1"/>
  <c r="K155" i="2"/>
  <c r="AC155" i="2" s="1"/>
  <c r="L155" i="2"/>
  <c r="AD155" i="2" s="1"/>
  <c r="A156" i="2"/>
  <c r="B156" i="2"/>
  <c r="C156" i="2"/>
  <c r="D156" i="2"/>
  <c r="E156" i="2"/>
  <c r="W156" i="2" s="1"/>
  <c r="F156" i="2"/>
  <c r="X156" i="2" s="1"/>
  <c r="G156" i="2"/>
  <c r="Y156" i="2" s="1"/>
  <c r="H156" i="2"/>
  <c r="Z156" i="2" s="1"/>
  <c r="I156" i="2"/>
  <c r="AA156" i="2" s="1"/>
  <c r="J156" i="2"/>
  <c r="AB156" i="2" s="1"/>
  <c r="K156" i="2"/>
  <c r="AC156" i="2" s="1"/>
  <c r="L156" i="2"/>
  <c r="AD156" i="2" s="1"/>
  <c r="A157" i="2"/>
  <c r="B157" i="2"/>
  <c r="C157" i="2"/>
  <c r="D157" i="2"/>
  <c r="E157" i="2"/>
  <c r="W157" i="2" s="1"/>
  <c r="F157" i="2"/>
  <c r="X157" i="2" s="1"/>
  <c r="G157" i="2"/>
  <c r="Y157" i="2" s="1"/>
  <c r="H157" i="2"/>
  <c r="Z157" i="2" s="1"/>
  <c r="I157" i="2"/>
  <c r="AA157" i="2" s="1"/>
  <c r="J157" i="2"/>
  <c r="AB157" i="2" s="1"/>
  <c r="K157" i="2"/>
  <c r="AC157" i="2" s="1"/>
  <c r="L157" i="2"/>
  <c r="AD157" i="2" s="1"/>
  <c r="A158" i="2"/>
  <c r="B158" i="2"/>
  <c r="C158" i="2"/>
  <c r="D158" i="2"/>
  <c r="E158" i="2"/>
  <c r="W158" i="2" s="1"/>
  <c r="F158" i="2"/>
  <c r="X158" i="2" s="1"/>
  <c r="G158" i="2"/>
  <c r="Y158" i="2" s="1"/>
  <c r="H158" i="2"/>
  <c r="Z158" i="2" s="1"/>
  <c r="I158" i="2"/>
  <c r="AA158" i="2" s="1"/>
  <c r="J158" i="2"/>
  <c r="AB158" i="2" s="1"/>
  <c r="K158" i="2"/>
  <c r="AC158" i="2" s="1"/>
  <c r="L158" i="2"/>
  <c r="AD158" i="2" s="1"/>
  <c r="A159" i="2"/>
  <c r="B159" i="2"/>
  <c r="C159" i="2"/>
  <c r="D159" i="2"/>
  <c r="E159" i="2"/>
  <c r="W159" i="2" s="1"/>
  <c r="F159" i="2"/>
  <c r="X159" i="2" s="1"/>
  <c r="G159" i="2"/>
  <c r="Y159" i="2" s="1"/>
  <c r="H159" i="2"/>
  <c r="Z159" i="2" s="1"/>
  <c r="I159" i="2"/>
  <c r="AA159" i="2" s="1"/>
  <c r="J159" i="2"/>
  <c r="AB159" i="2" s="1"/>
  <c r="K159" i="2"/>
  <c r="AC159" i="2" s="1"/>
  <c r="L159" i="2"/>
  <c r="AD159" i="2" s="1"/>
  <c r="A160" i="2"/>
  <c r="B160" i="2"/>
  <c r="C160" i="2"/>
  <c r="D160" i="2"/>
  <c r="E160" i="2"/>
  <c r="W160" i="2" s="1"/>
  <c r="F160" i="2"/>
  <c r="X160" i="2" s="1"/>
  <c r="G160" i="2"/>
  <c r="Y160" i="2" s="1"/>
  <c r="H160" i="2"/>
  <c r="Z160" i="2" s="1"/>
  <c r="I160" i="2"/>
  <c r="AA160" i="2" s="1"/>
  <c r="J160" i="2"/>
  <c r="AB160" i="2" s="1"/>
  <c r="K160" i="2"/>
  <c r="AC160" i="2" s="1"/>
  <c r="L160" i="2"/>
  <c r="AD160" i="2" s="1"/>
  <c r="A161" i="2"/>
  <c r="B161" i="2"/>
  <c r="C161" i="2"/>
  <c r="D161" i="2"/>
  <c r="E161" i="2"/>
  <c r="W161" i="2" s="1"/>
  <c r="F161" i="2"/>
  <c r="X161" i="2" s="1"/>
  <c r="G161" i="2"/>
  <c r="Y161" i="2" s="1"/>
  <c r="H161" i="2"/>
  <c r="Z161" i="2" s="1"/>
  <c r="I161" i="2"/>
  <c r="AA161" i="2" s="1"/>
  <c r="J161" i="2"/>
  <c r="AB161" i="2" s="1"/>
  <c r="K161" i="2"/>
  <c r="AC161" i="2" s="1"/>
  <c r="L161" i="2"/>
  <c r="AD161" i="2" s="1"/>
  <c r="A162" i="2"/>
  <c r="B162" i="2"/>
  <c r="C162" i="2"/>
  <c r="D162" i="2"/>
  <c r="E162" i="2"/>
  <c r="W162" i="2" s="1"/>
  <c r="F162" i="2"/>
  <c r="X162" i="2" s="1"/>
  <c r="G162" i="2"/>
  <c r="Y162" i="2" s="1"/>
  <c r="H162" i="2"/>
  <c r="Z162" i="2" s="1"/>
  <c r="I162" i="2"/>
  <c r="AA162" i="2" s="1"/>
  <c r="J162" i="2"/>
  <c r="AB162" i="2" s="1"/>
  <c r="K162" i="2"/>
  <c r="AC162" i="2" s="1"/>
  <c r="L162" i="2"/>
  <c r="AD162" i="2" s="1"/>
  <c r="A163" i="2"/>
  <c r="B163" i="2"/>
  <c r="C163" i="2"/>
  <c r="D163" i="2"/>
  <c r="E163" i="2"/>
  <c r="W163" i="2" s="1"/>
  <c r="F163" i="2"/>
  <c r="X163" i="2" s="1"/>
  <c r="G163" i="2"/>
  <c r="Y163" i="2" s="1"/>
  <c r="H163" i="2"/>
  <c r="Z163" i="2" s="1"/>
  <c r="I163" i="2"/>
  <c r="AA163" i="2" s="1"/>
  <c r="J163" i="2"/>
  <c r="AB163" i="2" s="1"/>
  <c r="K163" i="2"/>
  <c r="AC163" i="2" s="1"/>
  <c r="L163" i="2"/>
  <c r="AD163" i="2" s="1"/>
  <c r="A164" i="2"/>
  <c r="B164" i="2"/>
  <c r="C164" i="2"/>
  <c r="D164" i="2"/>
  <c r="E164" i="2"/>
  <c r="W164" i="2" s="1"/>
  <c r="F164" i="2"/>
  <c r="X164" i="2" s="1"/>
  <c r="G164" i="2"/>
  <c r="Y164" i="2" s="1"/>
  <c r="H164" i="2"/>
  <c r="Z164" i="2" s="1"/>
  <c r="I164" i="2"/>
  <c r="AA164" i="2" s="1"/>
  <c r="J164" i="2"/>
  <c r="AB164" i="2" s="1"/>
  <c r="K164" i="2"/>
  <c r="AC164" i="2" s="1"/>
  <c r="L164" i="2"/>
  <c r="AD164" i="2" s="1"/>
  <c r="A165" i="2"/>
  <c r="B165" i="2"/>
  <c r="C165" i="2"/>
  <c r="D165" i="2"/>
  <c r="E165" i="2"/>
  <c r="W165" i="2" s="1"/>
  <c r="F165" i="2"/>
  <c r="X165" i="2" s="1"/>
  <c r="G165" i="2"/>
  <c r="Y165" i="2" s="1"/>
  <c r="H165" i="2"/>
  <c r="Z165" i="2" s="1"/>
  <c r="I165" i="2"/>
  <c r="AA165" i="2" s="1"/>
  <c r="J165" i="2"/>
  <c r="AB165" i="2" s="1"/>
  <c r="K165" i="2"/>
  <c r="AC165" i="2" s="1"/>
  <c r="L165" i="2"/>
  <c r="AD165" i="2" s="1"/>
  <c r="A166" i="2"/>
  <c r="B166" i="2"/>
  <c r="C166" i="2"/>
  <c r="D166" i="2"/>
  <c r="E166" i="2"/>
  <c r="W166" i="2" s="1"/>
  <c r="F166" i="2"/>
  <c r="X166" i="2" s="1"/>
  <c r="G166" i="2"/>
  <c r="Y166" i="2" s="1"/>
  <c r="H166" i="2"/>
  <c r="Z166" i="2" s="1"/>
  <c r="I166" i="2"/>
  <c r="AA166" i="2" s="1"/>
  <c r="J166" i="2"/>
  <c r="AB166" i="2" s="1"/>
  <c r="K166" i="2"/>
  <c r="AC166" i="2" s="1"/>
  <c r="L166" i="2"/>
  <c r="AD166" i="2" s="1"/>
  <c r="A167" i="2"/>
  <c r="B167" i="2"/>
  <c r="C167" i="2"/>
  <c r="D167" i="2"/>
  <c r="E167" i="2"/>
  <c r="W167" i="2" s="1"/>
  <c r="F167" i="2"/>
  <c r="X167" i="2" s="1"/>
  <c r="G167" i="2"/>
  <c r="Y167" i="2" s="1"/>
  <c r="H167" i="2"/>
  <c r="Z167" i="2" s="1"/>
  <c r="I167" i="2"/>
  <c r="AA167" i="2" s="1"/>
  <c r="J167" i="2"/>
  <c r="AB167" i="2" s="1"/>
  <c r="K167" i="2"/>
  <c r="AC167" i="2" s="1"/>
  <c r="L167" i="2"/>
  <c r="AD167" i="2" s="1"/>
  <c r="A168" i="2"/>
  <c r="B168" i="2"/>
  <c r="C168" i="2"/>
  <c r="D168" i="2"/>
  <c r="E168" i="2"/>
  <c r="W168" i="2" s="1"/>
  <c r="F168" i="2"/>
  <c r="X168" i="2" s="1"/>
  <c r="G168" i="2"/>
  <c r="Y168" i="2" s="1"/>
  <c r="H168" i="2"/>
  <c r="Z168" i="2" s="1"/>
  <c r="I168" i="2"/>
  <c r="AA168" i="2" s="1"/>
  <c r="J168" i="2"/>
  <c r="AB168" i="2" s="1"/>
  <c r="K168" i="2"/>
  <c r="AC168" i="2" s="1"/>
  <c r="L168" i="2"/>
  <c r="AD168" i="2" s="1"/>
  <c r="A169" i="2"/>
  <c r="B169" i="2"/>
  <c r="C169" i="2"/>
  <c r="D169" i="2"/>
  <c r="E169" i="2"/>
  <c r="W169" i="2" s="1"/>
  <c r="F169" i="2"/>
  <c r="X169" i="2" s="1"/>
  <c r="G169" i="2"/>
  <c r="Y169" i="2" s="1"/>
  <c r="H169" i="2"/>
  <c r="Z169" i="2" s="1"/>
  <c r="I169" i="2"/>
  <c r="AA169" i="2" s="1"/>
  <c r="J169" i="2"/>
  <c r="AB169" i="2" s="1"/>
  <c r="K169" i="2"/>
  <c r="AC169" i="2" s="1"/>
  <c r="L169" i="2"/>
  <c r="AD169" i="2" s="1"/>
  <c r="A170" i="2"/>
  <c r="B170" i="2"/>
  <c r="C170" i="2"/>
  <c r="D170" i="2"/>
  <c r="E170" i="2"/>
  <c r="W170" i="2" s="1"/>
  <c r="F170" i="2"/>
  <c r="X170" i="2" s="1"/>
  <c r="G170" i="2"/>
  <c r="Y170" i="2" s="1"/>
  <c r="H170" i="2"/>
  <c r="Z170" i="2" s="1"/>
  <c r="I170" i="2"/>
  <c r="AA170" i="2" s="1"/>
  <c r="J170" i="2"/>
  <c r="AB170" i="2" s="1"/>
  <c r="K170" i="2"/>
  <c r="AC170" i="2" s="1"/>
  <c r="L170" i="2"/>
  <c r="AD170" i="2" s="1"/>
  <c r="A171" i="2"/>
  <c r="B171" i="2"/>
  <c r="C171" i="2"/>
  <c r="D171" i="2"/>
  <c r="E171" i="2"/>
  <c r="W171" i="2" s="1"/>
  <c r="F171" i="2"/>
  <c r="X171" i="2" s="1"/>
  <c r="G171" i="2"/>
  <c r="Y171" i="2" s="1"/>
  <c r="H171" i="2"/>
  <c r="Z171" i="2" s="1"/>
  <c r="I171" i="2"/>
  <c r="AA171" i="2" s="1"/>
  <c r="J171" i="2"/>
  <c r="AB171" i="2" s="1"/>
  <c r="K171" i="2"/>
  <c r="AC171" i="2" s="1"/>
  <c r="L171" i="2"/>
  <c r="AD171" i="2" s="1"/>
  <c r="A172" i="2"/>
  <c r="B172" i="2"/>
  <c r="C172" i="2"/>
  <c r="D172" i="2"/>
  <c r="E172" i="2"/>
  <c r="W172" i="2" s="1"/>
  <c r="F172" i="2"/>
  <c r="X172" i="2" s="1"/>
  <c r="G172" i="2"/>
  <c r="Y172" i="2" s="1"/>
  <c r="H172" i="2"/>
  <c r="Z172" i="2" s="1"/>
  <c r="I172" i="2"/>
  <c r="AA172" i="2" s="1"/>
  <c r="J172" i="2"/>
  <c r="AB172" i="2" s="1"/>
  <c r="K172" i="2"/>
  <c r="AC172" i="2" s="1"/>
  <c r="L172" i="2"/>
  <c r="AD172" i="2" s="1"/>
  <c r="A173" i="2"/>
  <c r="B173" i="2"/>
  <c r="C173" i="2"/>
  <c r="D173" i="2"/>
  <c r="E173" i="2"/>
  <c r="W173" i="2" s="1"/>
  <c r="F173" i="2"/>
  <c r="X173" i="2" s="1"/>
  <c r="G173" i="2"/>
  <c r="Y173" i="2" s="1"/>
  <c r="H173" i="2"/>
  <c r="Z173" i="2" s="1"/>
  <c r="I173" i="2"/>
  <c r="AA173" i="2" s="1"/>
  <c r="J173" i="2"/>
  <c r="AB173" i="2" s="1"/>
  <c r="K173" i="2"/>
  <c r="AC173" i="2" s="1"/>
  <c r="L173" i="2"/>
  <c r="AD173" i="2" s="1"/>
  <c r="A174" i="2"/>
  <c r="B174" i="2"/>
  <c r="C174" i="2"/>
  <c r="D174" i="2"/>
  <c r="E174" i="2"/>
  <c r="W174" i="2" s="1"/>
  <c r="F174" i="2"/>
  <c r="X174" i="2" s="1"/>
  <c r="G174" i="2"/>
  <c r="Y174" i="2" s="1"/>
  <c r="H174" i="2"/>
  <c r="Z174" i="2" s="1"/>
  <c r="I174" i="2"/>
  <c r="AA174" i="2" s="1"/>
  <c r="J174" i="2"/>
  <c r="AB174" i="2" s="1"/>
  <c r="K174" i="2"/>
  <c r="AC174" i="2" s="1"/>
  <c r="L174" i="2"/>
  <c r="AD174" i="2" s="1"/>
  <c r="A175" i="2"/>
  <c r="B175" i="2"/>
  <c r="C175" i="2"/>
  <c r="D175" i="2"/>
  <c r="E175" i="2"/>
  <c r="W175" i="2" s="1"/>
  <c r="F175" i="2"/>
  <c r="X175" i="2" s="1"/>
  <c r="G175" i="2"/>
  <c r="Y175" i="2" s="1"/>
  <c r="H175" i="2"/>
  <c r="Z175" i="2" s="1"/>
  <c r="I175" i="2"/>
  <c r="AA175" i="2" s="1"/>
  <c r="J175" i="2"/>
  <c r="AB175" i="2" s="1"/>
  <c r="K175" i="2"/>
  <c r="AC175" i="2" s="1"/>
  <c r="L175" i="2"/>
  <c r="AD175" i="2" s="1"/>
  <c r="A176" i="2"/>
  <c r="B176" i="2"/>
  <c r="C176" i="2"/>
  <c r="D176" i="2"/>
  <c r="E176" i="2"/>
  <c r="W176" i="2" s="1"/>
  <c r="F176" i="2"/>
  <c r="X176" i="2" s="1"/>
  <c r="G176" i="2"/>
  <c r="Y176" i="2" s="1"/>
  <c r="H176" i="2"/>
  <c r="Z176" i="2" s="1"/>
  <c r="I176" i="2"/>
  <c r="AA176" i="2" s="1"/>
  <c r="J176" i="2"/>
  <c r="AB176" i="2" s="1"/>
  <c r="K176" i="2"/>
  <c r="AC176" i="2" s="1"/>
  <c r="L176" i="2"/>
  <c r="AD176" i="2" s="1"/>
  <c r="A177" i="2"/>
  <c r="B177" i="2"/>
  <c r="C177" i="2"/>
  <c r="D177" i="2"/>
  <c r="E177" i="2"/>
  <c r="W177" i="2" s="1"/>
  <c r="F177" i="2"/>
  <c r="X177" i="2" s="1"/>
  <c r="G177" i="2"/>
  <c r="Y177" i="2" s="1"/>
  <c r="H177" i="2"/>
  <c r="Z177" i="2" s="1"/>
  <c r="I177" i="2"/>
  <c r="AA177" i="2" s="1"/>
  <c r="J177" i="2"/>
  <c r="AB177" i="2" s="1"/>
  <c r="K177" i="2"/>
  <c r="AC177" i="2" s="1"/>
  <c r="L177" i="2"/>
  <c r="AD177" i="2" s="1"/>
  <c r="A178" i="2"/>
  <c r="B178" i="2"/>
  <c r="C178" i="2"/>
  <c r="D178" i="2"/>
  <c r="E178" i="2"/>
  <c r="W178" i="2" s="1"/>
  <c r="F178" i="2"/>
  <c r="X178" i="2" s="1"/>
  <c r="G178" i="2"/>
  <c r="Y178" i="2" s="1"/>
  <c r="H178" i="2"/>
  <c r="Z178" i="2" s="1"/>
  <c r="I178" i="2"/>
  <c r="AA178" i="2" s="1"/>
  <c r="J178" i="2"/>
  <c r="AB178" i="2" s="1"/>
  <c r="K178" i="2"/>
  <c r="AC178" i="2" s="1"/>
  <c r="L178" i="2"/>
  <c r="AD178" i="2" s="1"/>
  <c r="A179" i="2"/>
  <c r="B179" i="2"/>
  <c r="C179" i="2"/>
  <c r="D179" i="2"/>
  <c r="E179" i="2"/>
  <c r="W179" i="2" s="1"/>
  <c r="F179" i="2"/>
  <c r="X179" i="2" s="1"/>
  <c r="G179" i="2"/>
  <c r="Y179" i="2" s="1"/>
  <c r="H179" i="2"/>
  <c r="Z179" i="2" s="1"/>
  <c r="I179" i="2"/>
  <c r="AA179" i="2" s="1"/>
  <c r="J179" i="2"/>
  <c r="AB179" i="2" s="1"/>
  <c r="K179" i="2"/>
  <c r="AC179" i="2" s="1"/>
  <c r="L179" i="2"/>
  <c r="AD179" i="2" s="1"/>
  <c r="A180" i="2"/>
  <c r="B180" i="2"/>
  <c r="C180" i="2"/>
  <c r="D180" i="2"/>
  <c r="E180" i="2"/>
  <c r="W180" i="2" s="1"/>
  <c r="F180" i="2"/>
  <c r="X180" i="2" s="1"/>
  <c r="G180" i="2"/>
  <c r="Y180" i="2" s="1"/>
  <c r="H180" i="2"/>
  <c r="Z180" i="2" s="1"/>
  <c r="I180" i="2"/>
  <c r="AA180" i="2" s="1"/>
  <c r="J180" i="2"/>
  <c r="AB180" i="2" s="1"/>
  <c r="K180" i="2"/>
  <c r="AC180" i="2" s="1"/>
  <c r="L180" i="2"/>
  <c r="AD180" i="2" s="1"/>
  <c r="A181" i="2"/>
  <c r="B181" i="2"/>
  <c r="C181" i="2"/>
  <c r="D181" i="2"/>
  <c r="E181" i="2"/>
  <c r="W181" i="2" s="1"/>
  <c r="F181" i="2"/>
  <c r="X181" i="2" s="1"/>
  <c r="G181" i="2"/>
  <c r="Y181" i="2" s="1"/>
  <c r="H181" i="2"/>
  <c r="Z181" i="2" s="1"/>
  <c r="I181" i="2"/>
  <c r="AA181" i="2" s="1"/>
  <c r="J181" i="2"/>
  <c r="AB181" i="2" s="1"/>
  <c r="K181" i="2"/>
  <c r="AC181" i="2" s="1"/>
  <c r="L181" i="2"/>
  <c r="AD181" i="2" s="1"/>
  <c r="A182" i="2"/>
  <c r="B182" i="2"/>
  <c r="C182" i="2"/>
  <c r="D182" i="2"/>
  <c r="E182" i="2"/>
  <c r="W182" i="2" s="1"/>
  <c r="F182" i="2"/>
  <c r="X182" i="2" s="1"/>
  <c r="G182" i="2"/>
  <c r="Y182" i="2" s="1"/>
  <c r="H182" i="2"/>
  <c r="Z182" i="2" s="1"/>
  <c r="I182" i="2"/>
  <c r="AA182" i="2" s="1"/>
  <c r="J182" i="2"/>
  <c r="AB182" i="2" s="1"/>
  <c r="K182" i="2"/>
  <c r="AC182" i="2" s="1"/>
  <c r="L182" i="2"/>
  <c r="AD182" i="2" s="1"/>
  <c r="A183" i="2"/>
  <c r="B183" i="2"/>
  <c r="C183" i="2"/>
  <c r="D183" i="2"/>
  <c r="E183" i="2"/>
  <c r="W183" i="2" s="1"/>
  <c r="F183" i="2"/>
  <c r="X183" i="2" s="1"/>
  <c r="G183" i="2"/>
  <c r="Y183" i="2" s="1"/>
  <c r="H183" i="2"/>
  <c r="Z183" i="2" s="1"/>
  <c r="I183" i="2"/>
  <c r="AA183" i="2" s="1"/>
  <c r="J183" i="2"/>
  <c r="AB183" i="2" s="1"/>
  <c r="K183" i="2"/>
  <c r="AC183" i="2" s="1"/>
  <c r="L183" i="2"/>
  <c r="AD183" i="2" s="1"/>
  <c r="A184" i="2"/>
  <c r="B184" i="2"/>
  <c r="C184" i="2"/>
  <c r="D184" i="2"/>
  <c r="E184" i="2"/>
  <c r="W184" i="2" s="1"/>
  <c r="F184" i="2"/>
  <c r="X184" i="2" s="1"/>
  <c r="G184" i="2"/>
  <c r="Y184" i="2" s="1"/>
  <c r="H184" i="2"/>
  <c r="Z184" i="2" s="1"/>
  <c r="I184" i="2"/>
  <c r="AA184" i="2" s="1"/>
  <c r="J184" i="2"/>
  <c r="AB184" i="2" s="1"/>
  <c r="K184" i="2"/>
  <c r="AC184" i="2" s="1"/>
  <c r="L184" i="2"/>
  <c r="AD184" i="2" s="1"/>
  <c r="N3" i="2"/>
  <c r="O3" i="2"/>
  <c r="P3" i="2"/>
  <c r="Q3" i="2"/>
  <c r="R3" i="2"/>
  <c r="S3" i="2"/>
  <c r="T3" i="2"/>
  <c r="U3" i="2"/>
  <c r="E57" i="2"/>
  <c r="W57" i="2" s="1"/>
  <c r="F57" i="2"/>
  <c r="X57" i="2" s="1"/>
  <c r="G57" i="2"/>
  <c r="Y57" i="2" s="1"/>
  <c r="H57" i="2"/>
  <c r="Z57" i="2" s="1"/>
  <c r="I57" i="2"/>
  <c r="AA57" i="2" s="1"/>
  <c r="J57" i="2"/>
  <c r="AB57" i="2" s="1"/>
  <c r="K57" i="2"/>
  <c r="AC57" i="2" s="1"/>
  <c r="L57" i="2"/>
  <c r="AD57" i="2" s="1"/>
  <c r="E44" i="2"/>
  <c r="W44" i="2" s="1"/>
  <c r="F44" i="2"/>
  <c r="X44" i="2" s="1"/>
  <c r="G44" i="2"/>
  <c r="Y44" i="2" s="1"/>
  <c r="H44" i="2"/>
  <c r="Z44" i="2" s="1"/>
  <c r="I44" i="2"/>
  <c r="AA44" i="2" s="1"/>
  <c r="J44" i="2"/>
  <c r="AB44" i="2" s="1"/>
  <c r="K44" i="2"/>
  <c r="AC44" i="2" s="1"/>
  <c r="L44" i="2"/>
  <c r="AD44" i="2" s="1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B173" i="6" l="1"/>
  <c r="B171" i="6"/>
  <c r="B167" i="6"/>
  <c r="B161" i="6"/>
  <c r="B159" i="6"/>
  <c r="B157" i="6"/>
  <c r="B145" i="6"/>
  <c r="B139" i="6"/>
  <c r="B131" i="6"/>
  <c r="B125" i="6"/>
  <c r="B119" i="6"/>
  <c r="B113" i="6"/>
  <c r="B184" i="6"/>
  <c r="B180" i="6"/>
  <c r="B176" i="6"/>
  <c r="AF174" i="2"/>
  <c r="B174" i="6"/>
  <c r="B170" i="6"/>
  <c r="B166" i="6"/>
  <c r="B158" i="6"/>
  <c r="B156" i="6"/>
  <c r="B149" i="6"/>
  <c r="B133" i="6"/>
  <c r="B103" i="6"/>
  <c r="B99" i="6"/>
  <c r="B95" i="6"/>
  <c r="B91" i="6"/>
  <c r="B89" i="6"/>
  <c r="B182" i="6"/>
  <c r="N179" i="4"/>
  <c r="AF146" i="2"/>
  <c r="B146" i="6"/>
  <c r="B142" i="6"/>
  <c r="B130" i="6"/>
  <c r="B124" i="6"/>
  <c r="B118" i="6"/>
  <c r="B116" i="6"/>
  <c r="B114" i="6"/>
  <c r="B112" i="6"/>
  <c r="B110" i="6"/>
  <c r="B108" i="6"/>
  <c r="B102" i="6"/>
  <c r="B90" i="6"/>
  <c r="B88" i="6"/>
  <c r="N151" i="4"/>
  <c r="P126" i="4"/>
  <c r="B135" i="6"/>
  <c r="B121" i="6"/>
  <c r="B105" i="6"/>
  <c r="B101" i="6"/>
  <c r="B93" i="6"/>
  <c r="B185" i="6"/>
  <c r="B183" i="6"/>
  <c r="T177" i="4"/>
  <c r="P172" i="4"/>
  <c r="S183" i="4"/>
  <c r="R176" i="4"/>
  <c r="AF168" i="2"/>
  <c r="R161" i="4"/>
  <c r="T138" i="4"/>
  <c r="AI133" i="2"/>
  <c r="R121" i="4"/>
  <c r="R99" i="4"/>
  <c r="AG169" i="2"/>
  <c r="U158" i="4"/>
  <c r="AG154" i="2"/>
  <c r="P148" i="4"/>
  <c r="AG143" i="2"/>
  <c r="P129" i="4"/>
  <c r="R166" i="4"/>
  <c r="AF134" i="2"/>
  <c r="T122" i="4"/>
  <c r="AI179" i="2"/>
  <c r="R149" i="4"/>
  <c r="AH144" i="2"/>
  <c r="P140" i="4"/>
  <c r="AG135" i="2"/>
  <c r="R130" i="4"/>
  <c r="P160" i="4"/>
  <c r="T127" i="4"/>
  <c r="P181" i="4"/>
  <c r="N178" i="4"/>
  <c r="P168" i="4"/>
  <c r="Q162" i="4"/>
  <c r="T152" i="4"/>
  <c r="R124" i="4"/>
  <c r="R110" i="4"/>
  <c r="T106" i="4"/>
  <c r="U174" i="4"/>
  <c r="T163" i="4"/>
  <c r="U159" i="4"/>
  <c r="AI156" i="2"/>
  <c r="T150" i="4"/>
  <c r="AI145" i="2"/>
  <c r="R141" i="4"/>
  <c r="AI112" i="2"/>
  <c r="T185" i="4"/>
  <c r="R184" i="4"/>
  <c r="R183" i="4"/>
  <c r="O181" i="4"/>
  <c r="T180" i="4"/>
  <c r="AI177" i="2"/>
  <c r="AH176" i="2"/>
  <c r="B177" i="6"/>
  <c r="T174" i="4"/>
  <c r="R173" i="4"/>
  <c r="AF171" i="2"/>
  <c r="T171" i="4"/>
  <c r="P170" i="4"/>
  <c r="N169" i="4"/>
  <c r="AF167" i="2"/>
  <c r="T167" i="4"/>
  <c r="B163" i="6"/>
  <c r="P162" i="4"/>
  <c r="O160" i="4"/>
  <c r="T159" i="4"/>
  <c r="T158" i="4"/>
  <c r="T157" i="4"/>
  <c r="R156" i="4"/>
  <c r="P155" i="4"/>
  <c r="U154" i="4"/>
  <c r="S152" i="4"/>
  <c r="B152" i="6"/>
  <c r="U151" i="4"/>
  <c r="B150" i="6"/>
  <c r="O148" i="4"/>
  <c r="T146" i="4"/>
  <c r="R145" i="4"/>
  <c r="AH137" i="2"/>
  <c r="B138" i="6"/>
  <c r="R137" i="4"/>
  <c r="P136" i="4"/>
  <c r="Q130" i="4"/>
  <c r="U128" i="4"/>
  <c r="S127" i="4"/>
  <c r="B127" i="6"/>
  <c r="AI122" i="2"/>
  <c r="AH121" i="2"/>
  <c r="B122" i="6"/>
  <c r="U120" i="4"/>
  <c r="T115" i="4"/>
  <c r="AF95" i="2"/>
  <c r="AH184" i="2"/>
  <c r="Q184" i="4"/>
  <c r="T179" i="4"/>
  <c r="T178" i="4"/>
  <c r="R177" i="4"/>
  <c r="P176" i="4"/>
  <c r="AH173" i="2"/>
  <c r="Q173" i="4"/>
  <c r="S171" i="4"/>
  <c r="AF169" i="2"/>
  <c r="P166" i="4"/>
  <c r="U165" i="4"/>
  <c r="T164" i="4"/>
  <c r="R163" i="4"/>
  <c r="O162" i="4"/>
  <c r="P161" i="4"/>
  <c r="S157" i="4"/>
  <c r="AG155" i="2"/>
  <c r="AF154" i="2"/>
  <c r="T154" i="4"/>
  <c r="AI152" i="2"/>
  <c r="R152" i="4"/>
  <c r="T151" i="4"/>
  <c r="R150" i="4"/>
  <c r="P149" i="4"/>
  <c r="AH145" i="2"/>
  <c r="O144" i="4"/>
  <c r="AH141" i="2"/>
  <c r="P141" i="4"/>
  <c r="P133" i="4"/>
  <c r="T132" i="4"/>
  <c r="R131" i="4"/>
  <c r="T128" i="4"/>
  <c r="R127" i="4"/>
  <c r="T123" i="4"/>
  <c r="T120" i="4"/>
  <c r="R119" i="4"/>
  <c r="T111" i="4"/>
  <c r="AH101" i="2"/>
  <c r="R91" i="4"/>
  <c r="N90" i="4"/>
  <c r="R185" i="4"/>
  <c r="P184" i="4"/>
  <c r="P183" i="4"/>
  <c r="R180" i="4"/>
  <c r="AH178" i="2"/>
  <c r="B179" i="6"/>
  <c r="AH177" i="2"/>
  <c r="B178" i="6"/>
  <c r="AF175" i="2"/>
  <c r="T175" i="4"/>
  <c r="R174" i="4"/>
  <c r="P173" i="4"/>
  <c r="R171" i="4"/>
  <c r="N170" i="4"/>
  <c r="T169" i="4"/>
  <c r="AI167" i="2"/>
  <c r="R167" i="4"/>
  <c r="O166" i="4"/>
  <c r="T165" i="4"/>
  <c r="S164" i="4"/>
  <c r="B164" i="6"/>
  <c r="Q163" i="4"/>
  <c r="AF160" i="2"/>
  <c r="AI159" i="2"/>
  <c r="R159" i="4"/>
  <c r="R158" i="4"/>
  <c r="R157" i="4"/>
  <c r="P156" i="4"/>
  <c r="AH153" i="2"/>
  <c r="B154" i="6"/>
  <c r="T153" i="4"/>
  <c r="AG151" i="2"/>
  <c r="B151" i="6"/>
  <c r="O149" i="4"/>
  <c r="T147" i="4"/>
  <c r="R146" i="4"/>
  <c r="P145" i="4"/>
  <c r="AI142" i="2"/>
  <c r="R142" i="4"/>
  <c r="Q138" i="4"/>
  <c r="P137" i="4"/>
  <c r="R134" i="4"/>
  <c r="O130" i="4"/>
  <c r="AI128" i="2"/>
  <c r="S128" i="4"/>
  <c r="B128" i="6"/>
  <c r="U126" i="4"/>
  <c r="R125" i="4"/>
  <c r="AF123" i="2"/>
  <c r="Q185" i="4"/>
  <c r="O183" i="4"/>
  <c r="T181" i="4"/>
  <c r="AG179" i="2"/>
  <c r="R179" i="4"/>
  <c r="R178" i="4"/>
  <c r="P177" i="4"/>
  <c r="B175" i="6"/>
  <c r="AG173" i="2"/>
  <c r="AF172" i="2"/>
  <c r="T172" i="4"/>
  <c r="U170" i="4"/>
  <c r="B169" i="6"/>
  <c r="T168" i="4"/>
  <c r="AG166" i="2"/>
  <c r="AH164" i="2"/>
  <c r="B165" i="6"/>
  <c r="R164" i="4"/>
  <c r="P163" i="4"/>
  <c r="AI161" i="2"/>
  <c r="N161" i="4"/>
  <c r="T160" i="4"/>
  <c r="AG158" i="2"/>
  <c r="AG156" i="2"/>
  <c r="O156" i="4"/>
  <c r="U155" i="4"/>
  <c r="R154" i="4"/>
  <c r="AH152" i="2"/>
  <c r="B153" i="6"/>
  <c r="P152" i="4"/>
  <c r="R151" i="4"/>
  <c r="P150" i="4"/>
  <c r="T148" i="4"/>
  <c r="S147" i="4"/>
  <c r="B147" i="6"/>
  <c r="AF144" i="2"/>
  <c r="T143" i="4"/>
  <c r="T140" i="4"/>
  <c r="AH138" i="2"/>
  <c r="P138" i="4"/>
  <c r="U136" i="4"/>
  <c r="S135" i="4"/>
  <c r="AG133" i="2"/>
  <c r="R132" i="4"/>
  <c r="P131" i="4"/>
  <c r="T129" i="4"/>
  <c r="T126" i="4"/>
  <c r="P122" i="4"/>
  <c r="P117" i="4"/>
  <c r="U103" i="4"/>
  <c r="Q100" i="4"/>
  <c r="AF96" i="2"/>
  <c r="T94" i="4"/>
  <c r="T92" i="4"/>
  <c r="P185" i="4"/>
  <c r="T182" i="4"/>
  <c r="B181" i="6"/>
  <c r="P180" i="4"/>
  <c r="AF176" i="2"/>
  <c r="R175" i="4"/>
  <c r="P174" i="4"/>
  <c r="N173" i="4"/>
  <c r="B172" i="6"/>
  <c r="P171" i="4"/>
  <c r="T170" i="4"/>
  <c r="R169" i="4"/>
  <c r="S168" i="4"/>
  <c r="B168" i="6"/>
  <c r="P167" i="4"/>
  <c r="R165" i="4"/>
  <c r="AG163" i="2"/>
  <c r="AF162" i="2"/>
  <c r="T162" i="4"/>
  <c r="AI160" i="2"/>
  <c r="B160" i="6"/>
  <c r="P159" i="4"/>
  <c r="P158" i="4"/>
  <c r="P157" i="4"/>
  <c r="T155" i="4"/>
  <c r="Q154" i="4"/>
  <c r="R153" i="4"/>
  <c r="AH147" i="2"/>
  <c r="B148" i="6"/>
  <c r="R147" i="4"/>
  <c r="P146" i="4"/>
  <c r="T144" i="4"/>
  <c r="B143" i="6"/>
  <c r="U141" i="4"/>
  <c r="R139" i="4"/>
  <c r="AF137" i="2"/>
  <c r="T136" i="4"/>
  <c r="R135" i="4"/>
  <c r="AG131" i="2"/>
  <c r="O131" i="4"/>
  <c r="AI129" i="2"/>
  <c r="AF126" i="2"/>
  <c r="Q123" i="4"/>
  <c r="O122" i="4"/>
  <c r="Q120" i="4"/>
  <c r="R181" i="4"/>
  <c r="AF179" i="2"/>
  <c r="P178" i="4"/>
  <c r="T176" i="4"/>
  <c r="AG174" i="2"/>
  <c r="R172" i="4"/>
  <c r="O171" i="4"/>
  <c r="AG168" i="2"/>
  <c r="R168" i="4"/>
  <c r="T166" i="4"/>
  <c r="P164" i="4"/>
  <c r="AH161" i="2"/>
  <c r="B162" i="6"/>
  <c r="T161" i="4"/>
  <c r="R160" i="4"/>
  <c r="AF158" i="2"/>
  <c r="AF156" i="2"/>
  <c r="U156" i="4"/>
  <c r="AH154" i="2"/>
  <c r="B155" i="6"/>
  <c r="P154" i="4"/>
  <c r="P151" i="4"/>
  <c r="T149" i="4"/>
  <c r="R148" i="4"/>
  <c r="Q147" i="4"/>
  <c r="O146" i="4"/>
  <c r="AI144" i="2"/>
  <c r="S144" i="4"/>
  <c r="B144" i="6"/>
  <c r="R143" i="4"/>
  <c r="T141" i="4"/>
  <c r="R140" i="4"/>
  <c r="Q139" i="4"/>
  <c r="U137" i="4"/>
  <c r="AF133" i="2"/>
  <c r="T133" i="4"/>
  <c r="P132" i="4"/>
  <c r="P128" i="4"/>
  <c r="R126" i="4"/>
  <c r="P123" i="4"/>
  <c r="P120" i="4"/>
  <c r="AF103" i="2"/>
  <c r="P98" i="4"/>
  <c r="T184" i="4"/>
  <c r="T183" i="4"/>
  <c r="R182" i="4"/>
  <c r="AG180" i="2"/>
  <c r="N180" i="4"/>
  <c r="AI176" i="2"/>
  <c r="P175" i="4"/>
  <c r="T173" i="4"/>
  <c r="AG171" i="2"/>
  <c r="N171" i="4"/>
  <c r="R170" i="4"/>
  <c r="P169" i="4"/>
  <c r="P165" i="4"/>
  <c r="AI162" i="2"/>
  <c r="R162" i="4"/>
  <c r="AH160" i="2"/>
  <c r="Q160" i="4"/>
  <c r="T156" i="4"/>
  <c r="R155" i="4"/>
  <c r="O154" i="4"/>
  <c r="P153" i="4"/>
  <c r="U152" i="4"/>
  <c r="U150" i="4"/>
  <c r="S149" i="4"/>
  <c r="AG147" i="2"/>
  <c r="P147" i="4"/>
  <c r="R144" i="4"/>
  <c r="T137" i="4"/>
  <c r="R136" i="4"/>
  <c r="P135" i="4"/>
  <c r="AH132" i="2"/>
  <c r="AH120" i="2"/>
  <c r="Q105" i="4"/>
  <c r="R101" i="4"/>
  <c r="U95" i="4"/>
  <c r="U89" i="4"/>
  <c r="N118" i="4"/>
  <c r="B117" i="6"/>
  <c r="P114" i="4"/>
  <c r="P113" i="4"/>
  <c r="AG111" i="2"/>
  <c r="R109" i="4"/>
  <c r="R107" i="4"/>
  <c r="AF105" i="2"/>
  <c r="T105" i="4"/>
  <c r="R104" i="4"/>
  <c r="P103" i="4"/>
  <c r="T100" i="4"/>
  <c r="B98" i="6"/>
  <c r="R97" i="4"/>
  <c r="R96" i="4"/>
  <c r="P95" i="4"/>
  <c r="AF93" i="2"/>
  <c r="P93" i="4"/>
  <c r="O92" i="4"/>
  <c r="Q90" i="4"/>
  <c r="P89" i="4"/>
  <c r="P142" i="4"/>
  <c r="O141" i="4"/>
  <c r="O140" i="4"/>
  <c r="P139" i="4"/>
  <c r="AF136" i="2"/>
  <c r="AF135" i="2"/>
  <c r="U135" i="4"/>
  <c r="T134" i="4"/>
  <c r="R133" i="4"/>
  <c r="O132" i="4"/>
  <c r="T130" i="4"/>
  <c r="S129" i="4"/>
  <c r="B129" i="6"/>
  <c r="R128" i="4"/>
  <c r="AF125" i="2"/>
  <c r="T125" i="4"/>
  <c r="S120" i="4"/>
  <c r="B120" i="6"/>
  <c r="Q119" i="4"/>
  <c r="U118" i="4"/>
  <c r="R117" i="4"/>
  <c r="P116" i="4"/>
  <c r="N115" i="4"/>
  <c r="O114" i="4"/>
  <c r="AF112" i="2"/>
  <c r="P112" i="4"/>
  <c r="T110" i="4"/>
  <c r="Q109" i="4"/>
  <c r="P108" i="4"/>
  <c r="AG106" i="2"/>
  <c r="AG103" i="2"/>
  <c r="AF102" i="2"/>
  <c r="T101" i="4"/>
  <c r="B100" i="6"/>
  <c r="T99" i="4"/>
  <c r="R98" i="4"/>
  <c r="Q97" i="4"/>
  <c r="Q96" i="4"/>
  <c r="T91" i="4"/>
  <c r="P90" i="4"/>
  <c r="AF88" i="2"/>
  <c r="P144" i="4"/>
  <c r="P143" i="4"/>
  <c r="O142" i="4"/>
  <c r="U138" i="4"/>
  <c r="T135" i="4"/>
  <c r="AH133" i="2"/>
  <c r="B134" i="6"/>
  <c r="Q133" i="4"/>
  <c r="T131" i="4"/>
  <c r="AH129" i="2"/>
  <c r="R129" i="4"/>
  <c r="P127" i="4"/>
  <c r="P124" i="4"/>
  <c r="U122" i="4"/>
  <c r="T121" i="4"/>
  <c r="R120" i="4"/>
  <c r="P119" i="4"/>
  <c r="T118" i="4"/>
  <c r="AG116" i="2"/>
  <c r="AF115" i="2"/>
  <c r="U115" i="4"/>
  <c r="O112" i="4"/>
  <c r="U111" i="4"/>
  <c r="S110" i="4"/>
  <c r="P109" i="4"/>
  <c r="O108" i="4"/>
  <c r="P107" i="4"/>
  <c r="AI105" i="2"/>
  <c r="R105" i="4"/>
  <c r="P104" i="4"/>
  <c r="T102" i="4"/>
  <c r="AH100" i="2"/>
  <c r="R100" i="4"/>
  <c r="S99" i="4"/>
  <c r="AG97" i="2"/>
  <c r="P97" i="4"/>
  <c r="P96" i="4"/>
  <c r="U92" i="4"/>
  <c r="O90" i="4"/>
  <c r="T88" i="4"/>
  <c r="R118" i="4"/>
  <c r="B115" i="6"/>
  <c r="T114" i="4"/>
  <c r="T113" i="4"/>
  <c r="B111" i="6"/>
  <c r="AG109" i="2"/>
  <c r="S106" i="4"/>
  <c r="B106" i="6"/>
  <c r="P105" i="4"/>
  <c r="T103" i="4"/>
  <c r="R102" i="4"/>
  <c r="AG100" i="2"/>
  <c r="P100" i="4"/>
  <c r="Q99" i="4"/>
  <c r="T95" i="4"/>
  <c r="B94" i="6"/>
  <c r="T93" i="4"/>
  <c r="AH91" i="2"/>
  <c r="B92" i="6"/>
  <c r="AI89" i="2"/>
  <c r="T89" i="4"/>
  <c r="R88" i="4"/>
  <c r="T142" i="4"/>
  <c r="S141" i="4"/>
  <c r="B141" i="6"/>
  <c r="B140" i="6"/>
  <c r="T139" i="4"/>
  <c r="R138" i="4"/>
  <c r="AH136" i="2"/>
  <c r="B137" i="6"/>
  <c r="AH135" i="2"/>
  <c r="B136" i="6"/>
  <c r="P134" i="4"/>
  <c r="AH131" i="2"/>
  <c r="B132" i="6"/>
  <c r="P130" i="4"/>
  <c r="B126" i="6"/>
  <c r="P125" i="4"/>
  <c r="U124" i="4"/>
  <c r="AH122" i="2"/>
  <c r="B123" i="6"/>
  <c r="R122" i="4"/>
  <c r="O120" i="4"/>
  <c r="N117" i="4"/>
  <c r="T116" i="4"/>
  <c r="R115" i="4"/>
  <c r="AH113" i="2"/>
  <c r="AH112" i="2"/>
  <c r="T112" i="4"/>
  <c r="R111" i="4"/>
  <c r="P110" i="4"/>
  <c r="T108" i="4"/>
  <c r="R106" i="4"/>
  <c r="AF104" i="2"/>
  <c r="U104" i="4"/>
  <c r="S103" i="4"/>
  <c r="AG101" i="2"/>
  <c r="P101" i="4"/>
  <c r="O100" i="4"/>
  <c r="P99" i="4"/>
  <c r="AI95" i="2"/>
  <c r="S95" i="4"/>
  <c r="R94" i="4"/>
  <c r="AH92" i="2"/>
  <c r="R92" i="4"/>
  <c r="P91" i="4"/>
  <c r="S89" i="4"/>
  <c r="Q88" i="4"/>
  <c r="T124" i="4"/>
  <c r="R123" i="4"/>
  <c r="P121" i="4"/>
  <c r="N120" i="4"/>
  <c r="T119" i="4"/>
  <c r="P118" i="4"/>
  <c r="S116" i="4"/>
  <c r="R114" i="4"/>
  <c r="R113" i="4"/>
  <c r="S112" i="4"/>
  <c r="O110" i="4"/>
  <c r="T109" i="4"/>
  <c r="S108" i="4"/>
  <c r="T107" i="4"/>
  <c r="Q106" i="4"/>
  <c r="T104" i="4"/>
  <c r="R103" i="4"/>
  <c r="P102" i="4"/>
  <c r="AF100" i="2"/>
  <c r="T97" i="4"/>
  <c r="T96" i="4"/>
  <c r="R95" i="4"/>
  <c r="AG93" i="2"/>
  <c r="R93" i="4"/>
  <c r="AG91" i="2"/>
  <c r="O91" i="4"/>
  <c r="R89" i="4"/>
  <c r="P88" i="4"/>
  <c r="T117" i="4"/>
  <c r="R116" i="4"/>
  <c r="P115" i="4"/>
  <c r="Q114" i="4"/>
  <c r="R112" i="4"/>
  <c r="P111" i="4"/>
  <c r="B109" i="6"/>
  <c r="R108" i="4"/>
  <c r="S107" i="4"/>
  <c r="B107" i="6"/>
  <c r="P106" i="4"/>
  <c r="B104" i="6"/>
  <c r="N99" i="4"/>
  <c r="T98" i="4"/>
  <c r="B97" i="6"/>
  <c r="B96" i="6"/>
  <c r="Q95" i="4"/>
  <c r="P94" i="4"/>
  <c r="AG92" i="2"/>
  <c r="P92" i="4"/>
  <c r="R90" i="4"/>
  <c r="AF87" i="2"/>
  <c r="Q101" i="4"/>
  <c r="F130" i="4"/>
  <c r="K101" i="4"/>
  <c r="I135" i="4"/>
  <c r="F109" i="4"/>
  <c r="L128" i="4"/>
  <c r="H92" i="4"/>
  <c r="L131" i="4"/>
  <c r="AF89" i="2"/>
  <c r="L170" i="4"/>
  <c r="L169" i="4"/>
  <c r="J132" i="4"/>
  <c r="J105" i="4"/>
  <c r="H68" i="4"/>
  <c r="K94" i="4"/>
  <c r="J120" i="4"/>
  <c r="K179" i="4"/>
  <c r="I177" i="4"/>
  <c r="H95" i="4"/>
  <c r="I93" i="4"/>
  <c r="T145" i="4"/>
  <c r="L182" i="4"/>
  <c r="K181" i="4"/>
  <c r="J134" i="4"/>
  <c r="J126" i="4"/>
  <c r="H124" i="4"/>
  <c r="I121" i="4"/>
  <c r="I106" i="4"/>
  <c r="S122" i="4"/>
  <c r="I103" i="4"/>
  <c r="AG108" i="2"/>
  <c r="L162" i="4"/>
  <c r="I119" i="4"/>
  <c r="T90" i="4"/>
  <c r="J181" i="4"/>
  <c r="K180" i="4"/>
  <c r="J158" i="4"/>
  <c r="H149" i="4"/>
  <c r="H125" i="4"/>
  <c r="H106" i="4"/>
  <c r="I151" i="4"/>
  <c r="L138" i="4"/>
  <c r="G133" i="4"/>
  <c r="G106" i="4"/>
  <c r="G100" i="4"/>
  <c r="G95" i="4"/>
  <c r="P182" i="4"/>
  <c r="L153" i="4"/>
  <c r="G135" i="4"/>
  <c r="K160" i="4"/>
  <c r="H155" i="4"/>
  <c r="K153" i="4"/>
  <c r="J124" i="4"/>
  <c r="L120" i="4"/>
  <c r="G113" i="4"/>
  <c r="I110" i="4"/>
  <c r="K109" i="4"/>
  <c r="J184" i="4"/>
  <c r="I139" i="4"/>
  <c r="L137" i="4"/>
  <c r="E76" i="4"/>
  <c r="L160" i="4"/>
  <c r="H139" i="4"/>
  <c r="J110" i="4"/>
  <c r="L178" i="4"/>
  <c r="H175" i="4"/>
  <c r="G173" i="4"/>
  <c r="G156" i="4"/>
  <c r="G155" i="4"/>
  <c r="G131" i="4"/>
  <c r="K126" i="4"/>
  <c r="J125" i="4"/>
  <c r="I90" i="4"/>
  <c r="G88" i="4"/>
  <c r="H183" i="4"/>
  <c r="H178" i="4"/>
  <c r="L174" i="4"/>
  <c r="L171" i="4"/>
  <c r="L150" i="4"/>
  <c r="I130" i="4"/>
  <c r="K115" i="4"/>
  <c r="H110" i="4"/>
  <c r="F93" i="4"/>
  <c r="H76" i="4"/>
  <c r="G179" i="4"/>
  <c r="K156" i="4"/>
  <c r="K150" i="4"/>
  <c r="K148" i="4"/>
  <c r="F126" i="4"/>
  <c r="L123" i="4"/>
  <c r="G120" i="4"/>
  <c r="G119" i="4"/>
  <c r="H118" i="4"/>
  <c r="J116" i="4"/>
  <c r="K112" i="4"/>
  <c r="F108" i="4"/>
  <c r="L107" i="4"/>
  <c r="J78" i="4"/>
  <c r="F183" i="4"/>
  <c r="G124" i="4"/>
  <c r="K122" i="4"/>
  <c r="I113" i="4"/>
  <c r="G103" i="4"/>
  <c r="G68" i="4"/>
  <c r="H67" i="4"/>
  <c r="K165" i="4"/>
  <c r="G151" i="4"/>
  <c r="L139" i="4"/>
  <c r="E135" i="4"/>
  <c r="E130" i="4"/>
  <c r="G112" i="4"/>
  <c r="AI103" i="2"/>
  <c r="AH119" i="2"/>
  <c r="AI158" i="2"/>
  <c r="K138" i="4"/>
  <c r="G171" i="4"/>
  <c r="H168" i="4"/>
  <c r="L163" i="4"/>
  <c r="O180" i="4"/>
  <c r="L176" i="4"/>
  <c r="S179" i="4"/>
  <c r="AF177" i="2"/>
  <c r="O178" i="4"/>
  <c r="G139" i="4"/>
  <c r="H123" i="4"/>
  <c r="AH169" i="2"/>
  <c r="S170" i="4"/>
  <c r="AH180" i="2"/>
  <c r="S181" i="4"/>
  <c r="L168" i="4"/>
  <c r="G165" i="4"/>
  <c r="L149" i="4"/>
  <c r="F144" i="4"/>
  <c r="F133" i="4"/>
  <c r="I125" i="4"/>
  <c r="F120" i="4"/>
  <c r="J97" i="4"/>
  <c r="J96" i="4"/>
  <c r="K95" i="4"/>
  <c r="L185" i="4"/>
  <c r="F128" i="4"/>
  <c r="AG183" i="2"/>
  <c r="Q152" i="4"/>
  <c r="J142" i="4"/>
  <c r="F87" i="4"/>
  <c r="G61" i="4"/>
  <c r="J59" i="4"/>
  <c r="AG130" i="2"/>
  <c r="Q131" i="4"/>
  <c r="E184" i="4"/>
  <c r="J178" i="4"/>
  <c r="K177" i="4"/>
  <c r="J170" i="4"/>
  <c r="K169" i="4"/>
  <c r="L152" i="4"/>
  <c r="K149" i="4"/>
  <c r="F147" i="4"/>
  <c r="H142" i="4"/>
  <c r="L141" i="4"/>
  <c r="L136" i="4"/>
  <c r="H128" i="4"/>
  <c r="G127" i="4"/>
  <c r="H126" i="4"/>
  <c r="I115" i="4"/>
  <c r="L114" i="4"/>
  <c r="L113" i="4"/>
  <c r="E112" i="4"/>
  <c r="Q159" i="4"/>
  <c r="J160" i="4"/>
  <c r="L159" i="4"/>
  <c r="K139" i="4"/>
  <c r="K124" i="4"/>
  <c r="I117" i="4"/>
  <c r="AG162" i="2"/>
  <c r="S161" i="4"/>
  <c r="L184" i="4"/>
  <c r="E183" i="4"/>
  <c r="F181" i="4"/>
  <c r="H179" i="4"/>
  <c r="I171" i="4"/>
  <c r="I170" i="4"/>
  <c r="AF183" i="2"/>
  <c r="O184" i="4"/>
  <c r="AG138" i="2"/>
  <c r="AG126" i="2"/>
  <c r="Q127" i="4"/>
  <c r="K185" i="4"/>
  <c r="H171" i="4"/>
  <c r="I169" i="4"/>
  <c r="K167" i="4"/>
  <c r="K166" i="4"/>
  <c r="I155" i="4"/>
  <c r="L154" i="4"/>
  <c r="J150" i="4"/>
  <c r="L148" i="4"/>
  <c r="L144" i="4"/>
  <c r="S185" i="4"/>
  <c r="U178" i="4"/>
  <c r="S160" i="4"/>
  <c r="AH159" i="2"/>
  <c r="S121" i="4"/>
  <c r="I185" i="4"/>
  <c r="L179" i="4"/>
  <c r="K176" i="4"/>
  <c r="K174" i="4"/>
  <c r="K163" i="4"/>
  <c r="H158" i="4"/>
  <c r="L157" i="4"/>
  <c r="H151" i="4"/>
  <c r="H150" i="4"/>
  <c r="K146" i="4"/>
  <c r="K145" i="4"/>
  <c r="J144" i="4"/>
  <c r="J103" i="4"/>
  <c r="I102" i="4"/>
  <c r="L100" i="4"/>
  <c r="J99" i="4"/>
  <c r="K77" i="4"/>
  <c r="E69" i="4"/>
  <c r="G67" i="4"/>
  <c r="U180" i="4"/>
  <c r="Q157" i="4"/>
  <c r="AI151" i="2"/>
  <c r="AG87" i="2"/>
  <c r="J176" i="4"/>
  <c r="I175" i="4"/>
  <c r="K164" i="4"/>
  <c r="H152" i="4"/>
  <c r="J118" i="4"/>
  <c r="K117" i="4"/>
  <c r="H107" i="4"/>
  <c r="J104" i="4"/>
  <c r="H87" i="4"/>
  <c r="G85" i="4"/>
  <c r="F67" i="4"/>
  <c r="I65" i="4"/>
  <c r="AH146" i="2"/>
  <c r="AH94" i="2"/>
  <c r="I173" i="4"/>
  <c r="J164" i="4"/>
  <c r="L156" i="4"/>
  <c r="K116" i="4"/>
  <c r="I108" i="4"/>
  <c r="I104" i="4"/>
  <c r="H103" i="4"/>
  <c r="E92" i="4"/>
  <c r="F91" i="4"/>
  <c r="S162" i="4"/>
  <c r="Q144" i="4"/>
  <c r="AI121" i="2"/>
  <c r="N102" i="4"/>
  <c r="S101" i="4"/>
  <c r="AF91" i="2"/>
  <c r="K183" i="4"/>
  <c r="K178" i="4"/>
  <c r="L172" i="4"/>
  <c r="F165" i="4"/>
  <c r="I164" i="4"/>
  <c r="I163" i="4"/>
  <c r="G158" i="4"/>
  <c r="F155" i="4"/>
  <c r="I150" i="4"/>
  <c r="I149" i="4"/>
  <c r="L146" i="4"/>
  <c r="K136" i="4"/>
  <c r="K134" i="4"/>
  <c r="G128" i="4"/>
  <c r="F127" i="4"/>
  <c r="I123" i="4"/>
  <c r="L122" i="4"/>
  <c r="L121" i="4"/>
  <c r="E120" i="4"/>
  <c r="F119" i="4"/>
  <c r="G108" i="4"/>
  <c r="H105" i="4"/>
  <c r="H104" i="4"/>
  <c r="K96" i="4"/>
  <c r="L95" i="4"/>
  <c r="L94" i="4"/>
  <c r="F88" i="4"/>
  <c r="S145" i="4"/>
  <c r="Q136" i="4"/>
  <c r="AH98" i="2"/>
  <c r="I178" i="4"/>
  <c r="H173" i="4"/>
  <c r="J172" i="4"/>
  <c r="G168" i="4"/>
  <c r="J167" i="4"/>
  <c r="L165" i="4"/>
  <c r="I160" i="4"/>
  <c r="H153" i="4"/>
  <c r="G152" i="4"/>
  <c r="F139" i="4"/>
  <c r="L132" i="4"/>
  <c r="L130" i="4"/>
  <c r="L127" i="4"/>
  <c r="E125" i="4"/>
  <c r="J121" i="4"/>
  <c r="L119" i="4"/>
  <c r="H115" i="4"/>
  <c r="K114" i="4"/>
  <c r="L106" i="4"/>
  <c r="F104" i="4"/>
  <c r="L102" i="4"/>
  <c r="I97" i="4"/>
  <c r="I96" i="4"/>
  <c r="L88" i="4"/>
  <c r="AF153" i="2"/>
  <c r="AI137" i="2"/>
  <c r="Q132" i="4"/>
  <c r="AF120" i="2"/>
  <c r="O121" i="4"/>
  <c r="AI119" i="2"/>
  <c r="L180" i="4"/>
  <c r="F179" i="4"/>
  <c r="E175" i="4"/>
  <c r="F168" i="4"/>
  <c r="I166" i="4"/>
  <c r="I161" i="4"/>
  <c r="L158" i="4"/>
  <c r="I147" i="4"/>
  <c r="K132" i="4"/>
  <c r="K130" i="4"/>
  <c r="L125" i="4"/>
  <c r="G115" i="4"/>
  <c r="J113" i="4"/>
  <c r="K107" i="4"/>
  <c r="L103" i="4"/>
  <c r="K102" i="4"/>
  <c r="L99" i="4"/>
  <c r="K90" i="4"/>
  <c r="K89" i="4"/>
  <c r="AF161" i="2"/>
  <c r="AF108" i="2"/>
  <c r="O109" i="4"/>
  <c r="H182" i="4"/>
  <c r="I181" i="4"/>
  <c r="G178" i="4"/>
  <c r="H177" i="4"/>
  <c r="L175" i="4"/>
  <c r="F173" i="4"/>
  <c r="K170" i="4"/>
  <c r="H161" i="4"/>
  <c r="E149" i="4"/>
  <c r="H147" i="4"/>
  <c r="H146" i="4"/>
  <c r="H145" i="4"/>
  <c r="K142" i="4"/>
  <c r="I137" i="4"/>
  <c r="G134" i="4"/>
  <c r="H133" i="4"/>
  <c r="K129" i="4"/>
  <c r="K125" i="4"/>
  <c r="L117" i="4"/>
  <c r="K108" i="4"/>
  <c r="J107" i="4"/>
  <c r="J106" i="4"/>
  <c r="L105" i="4"/>
  <c r="K103" i="4"/>
  <c r="L183" i="4"/>
  <c r="I176" i="4"/>
  <c r="J175" i="4"/>
  <c r="F171" i="4"/>
  <c r="J166" i="4"/>
  <c r="J159" i="4"/>
  <c r="F151" i="4"/>
  <c r="G150" i="4"/>
  <c r="I145" i="4"/>
  <c r="I142" i="4"/>
  <c r="J137" i="4"/>
  <c r="J135" i="4"/>
  <c r="L129" i="4"/>
  <c r="E127" i="4"/>
  <c r="G126" i="4"/>
  <c r="L124" i="4"/>
  <c r="K121" i="4"/>
  <c r="G118" i="4"/>
  <c r="L116" i="4"/>
  <c r="F115" i="4"/>
  <c r="K113" i="4"/>
  <c r="I107" i="4"/>
  <c r="K106" i="4"/>
  <c r="K99" i="4"/>
  <c r="H97" i="4"/>
  <c r="L89" i="4"/>
  <c r="H86" i="4"/>
  <c r="K59" i="4"/>
  <c r="H185" i="4"/>
  <c r="I184" i="4"/>
  <c r="J183" i="4"/>
  <c r="E181" i="4"/>
  <c r="G176" i="4"/>
  <c r="E173" i="4"/>
  <c r="I172" i="4"/>
  <c r="F170" i="4"/>
  <c r="H169" i="4"/>
  <c r="L151" i="4"/>
  <c r="G146" i="4"/>
  <c r="G142" i="4"/>
  <c r="J139" i="4"/>
  <c r="H137" i="4"/>
  <c r="H136" i="4"/>
  <c r="E133" i="4"/>
  <c r="K127" i="4"/>
  <c r="K119" i="4"/>
  <c r="H117" i="4"/>
  <c r="L111" i="4"/>
  <c r="E104" i="4"/>
  <c r="H102" i="4"/>
  <c r="L101" i="4"/>
  <c r="K100" i="4"/>
  <c r="H93" i="4"/>
  <c r="I91" i="4"/>
  <c r="J89" i="4"/>
  <c r="G80" i="4"/>
  <c r="I71" i="4"/>
  <c r="F61" i="4"/>
  <c r="H184" i="4"/>
  <c r="L181" i="4"/>
  <c r="F176" i="4"/>
  <c r="I174" i="4"/>
  <c r="L173" i="4"/>
  <c r="G166" i="4"/>
  <c r="K162" i="4"/>
  <c r="K161" i="4"/>
  <c r="F146" i="4"/>
  <c r="K143" i="4"/>
  <c r="G136" i="4"/>
  <c r="I134" i="4"/>
  <c r="L133" i="4"/>
  <c r="J127" i="4"/>
  <c r="I124" i="4"/>
  <c r="H121" i="4"/>
  <c r="J119" i="4"/>
  <c r="I116" i="4"/>
  <c r="H113" i="4"/>
  <c r="I112" i="4"/>
  <c r="K111" i="4"/>
  <c r="L109" i="4"/>
  <c r="F107" i="4"/>
  <c r="F103" i="4"/>
  <c r="F95" i="4"/>
  <c r="G93" i="4"/>
  <c r="H91" i="4"/>
  <c r="F80" i="4"/>
  <c r="J64" i="4"/>
  <c r="I182" i="4"/>
  <c r="H174" i="4"/>
  <c r="L167" i="4"/>
  <c r="F163" i="4"/>
  <c r="J161" i="4"/>
  <c r="I158" i="4"/>
  <c r="I156" i="4"/>
  <c r="I153" i="4"/>
  <c r="I152" i="4"/>
  <c r="J151" i="4"/>
  <c r="I148" i="4"/>
  <c r="G144" i="4"/>
  <c r="J143" i="4"/>
  <c r="F136" i="4"/>
  <c r="F135" i="4"/>
  <c r="H134" i="4"/>
  <c r="H129" i="4"/>
  <c r="I128" i="4"/>
  <c r="H120" i="4"/>
  <c r="H112" i="4"/>
  <c r="J111" i="4"/>
  <c r="L108" i="4"/>
  <c r="I105" i="4"/>
  <c r="I100" i="4"/>
  <c r="G91" i="4"/>
  <c r="H90" i="4"/>
  <c r="E77" i="4"/>
  <c r="H72" i="4"/>
  <c r="K63" i="4"/>
  <c r="I99" i="4"/>
  <c r="L98" i="4"/>
  <c r="H96" i="4"/>
  <c r="J95" i="4"/>
  <c r="L93" i="4"/>
  <c r="L92" i="4"/>
  <c r="H83" i="4"/>
  <c r="H59" i="4"/>
  <c r="H99" i="4"/>
  <c r="K98" i="4"/>
  <c r="K92" i="4"/>
  <c r="H89" i="4"/>
  <c r="G83" i="4"/>
  <c r="J81" i="4"/>
  <c r="H78" i="4"/>
  <c r="F72" i="4"/>
  <c r="J68" i="4"/>
  <c r="F64" i="4"/>
  <c r="G99" i="4"/>
  <c r="L97" i="4"/>
  <c r="I94" i="4"/>
  <c r="E90" i="4"/>
  <c r="I88" i="4"/>
  <c r="F83" i="4"/>
  <c r="I81" i="4"/>
  <c r="G78" i="4"/>
  <c r="G77" i="4"/>
  <c r="H70" i="4"/>
  <c r="I62" i="4"/>
  <c r="F99" i="4"/>
  <c r="H94" i="4"/>
  <c r="L90" i="4"/>
  <c r="H88" i="4"/>
  <c r="J87" i="4"/>
  <c r="H81" i="4"/>
  <c r="F77" i="4"/>
  <c r="E71" i="4"/>
  <c r="H160" i="4"/>
  <c r="J182" i="4"/>
  <c r="K175" i="4"/>
  <c r="I89" i="4"/>
  <c r="L177" i="4"/>
  <c r="L135" i="4"/>
  <c r="J102" i="4"/>
  <c r="J94" i="4"/>
  <c r="J180" i="4"/>
  <c r="K159" i="4"/>
  <c r="L145" i="4"/>
  <c r="J169" i="4"/>
  <c r="G160" i="4"/>
  <c r="I126" i="4"/>
  <c r="J171" i="4"/>
  <c r="J145" i="4"/>
  <c r="I64" i="4"/>
  <c r="L161" i="4"/>
  <c r="H64" i="4"/>
  <c r="J148" i="4"/>
  <c r="I136" i="4"/>
  <c r="H69" i="4"/>
  <c r="H176" i="4"/>
  <c r="J155" i="4"/>
  <c r="F160" i="4"/>
  <c r="I59" i="4"/>
  <c r="J177" i="4"/>
  <c r="J179" i="4"/>
  <c r="G72" i="4"/>
  <c r="I120" i="4"/>
  <c r="J147" i="4"/>
  <c r="H77" i="4"/>
  <c r="F184" i="4"/>
  <c r="J163" i="4"/>
  <c r="F152" i="4"/>
  <c r="K137" i="4"/>
  <c r="J92" i="4"/>
  <c r="K135" i="4"/>
  <c r="J185" i="4"/>
  <c r="J153" i="4"/>
  <c r="I118" i="4"/>
  <c r="J108" i="4"/>
  <c r="J100" i="4"/>
  <c r="K68" i="4"/>
  <c r="F45" i="4"/>
  <c r="H45" i="4"/>
  <c r="J45" i="4"/>
  <c r="L45" i="4"/>
  <c r="F3" i="2"/>
  <c r="X3" i="2" s="1"/>
  <c r="K58" i="4"/>
  <c r="J61" i="4"/>
  <c r="K64" i="4"/>
  <c r="K76" i="4"/>
  <c r="K87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E58" i="4"/>
  <c r="F60" i="4"/>
  <c r="G60" i="4"/>
  <c r="I60" i="4"/>
  <c r="I61" i="4"/>
  <c r="E62" i="4"/>
  <c r="G62" i="4"/>
  <c r="J63" i="4"/>
  <c r="I66" i="4"/>
  <c r="J69" i="4"/>
  <c r="E70" i="4"/>
  <c r="E72" i="4"/>
  <c r="E73" i="4"/>
  <c r="H74" i="4"/>
  <c r="I74" i="4"/>
  <c r="I77" i="4"/>
  <c r="E79" i="4"/>
  <c r="F79" i="4"/>
  <c r="E80" i="4"/>
  <c r="E84" i="4"/>
  <c r="I84" i="4"/>
  <c r="F85" i="4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D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D31" i="3"/>
  <c r="E31" i="3"/>
  <c r="A32" i="3"/>
  <c r="B32" i="3"/>
  <c r="C32" i="3"/>
  <c r="D32" i="3"/>
  <c r="E32" i="3"/>
  <c r="E33" i="4"/>
  <c r="G33" i="4"/>
  <c r="A33" i="3"/>
  <c r="B33" i="3"/>
  <c r="C33" i="3"/>
  <c r="D33" i="3"/>
  <c r="E33" i="3"/>
  <c r="G34" i="4"/>
  <c r="A34" i="3"/>
  <c r="B34" i="3"/>
  <c r="C34" i="3"/>
  <c r="D34" i="3"/>
  <c r="E34" i="3"/>
  <c r="A35" i="3"/>
  <c r="B35" i="3"/>
  <c r="C35" i="3"/>
  <c r="D35" i="3"/>
  <c r="E35" i="3"/>
  <c r="A36" i="3"/>
  <c r="B36" i="3"/>
  <c r="C36" i="3"/>
  <c r="D36" i="3"/>
  <c r="E36" i="3"/>
  <c r="A37" i="3"/>
  <c r="B37" i="3"/>
  <c r="C37" i="3"/>
  <c r="D37" i="3"/>
  <c r="E37" i="3"/>
  <c r="E38" i="4"/>
  <c r="A38" i="3"/>
  <c r="B38" i="3"/>
  <c r="C38" i="3"/>
  <c r="D38" i="3"/>
  <c r="E38" i="3"/>
  <c r="A39" i="3"/>
  <c r="B39" i="3"/>
  <c r="C39" i="3"/>
  <c r="D39" i="3"/>
  <c r="E39" i="3"/>
  <c r="A40" i="3"/>
  <c r="B40" i="3"/>
  <c r="C40" i="3"/>
  <c r="D40" i="3"/>
  <c r="E40" i="3"/>
  <c r="E41" i="4"/>
  <c r="A41" i="3"/>
  <c r="B41" i="3"/>
  <c r="C41" i="3"/>
  <c r="D41" i="3"/>
  <c r="E41" i="3"/>
  <c r="A42" i="3"/>
  <c r="B42" i="3"/>
  <c r="C42" i="3"/>
  <c r="D42" i="3"/>
  <c r="E42" i="3"/>
  <c r="I43" i="4"/>
  <c r="A43" i="3"/>
  <c r="B43" i="3"/>
  <c r="C43" i="3"/>
  <c r="D43" i="3"/>
  <c r="E43" i="3"/>
  <c r="A44" i="3"/>
  <c r="B44" i="3"/>
  <c r="C44" i="3"/>
  <c r="D44" i="3"/>
  <c r="E44" i="3"/>
  <c r="A45" i="3"/>
  <c r="B45" i="3"/>
  <c r="C45" i="3"/>
  <c r="D45" i="3"/>
  <c r="E45" i="3"/>
  <c r="G46" i="4"/>
  <c r="H46" i="4"/>
  <c r="J46" i="4"/>
  <c r="A46" i="3"/>
  <c r="B46" i="3"/>
  <c r="C46" i="3"/>
  <c r="D46" i="3"/>
  <c r="E46" i="3"/>
  <c r="A47" i="3"/>
  <c r="B47" i="3"/>
  <c r="C47" i="3"/>
  <c r="D47" i="3"/>
  <c r="E47" i="3"/>
  <c r="A48" i="3"/>
  <c r="B48" i="3"/>
  <c r="C48" i="3"/>
  <c r="D48" i="3"/>
  <c r="E48" i="3"/>
  <c r="A49" i="3"/>
  <c r="B49" i="3"/>
  <c r="C49" i="3"/>
  <c r="D49" i="3"/>
  <c r="E49" i="3"/>
  <c r="A50" i="3"/>
  <c r="B50" i="3"/>
  <c r="C50" i="3"/>
  <c r="D50" i="3"/>
  <c r="E50" i="3"/>
  <c r="G51" i="4"/>
  <c r="A51" i="3"/>
  <c r="B51" i="3"/>
  <c r="C51" i="3"/>
  <c r="D51" i="3"/>
  <c r="E51" i="3"/>
  <c r="A52" i="3"/>
  <c r="B52" i="3"/>
  <c r="C52" i="3"/>
  <c r="D52" i="3"/>
  <c r="E52" i="3"/>
  <c r="G53" i="4"/>
  <c r="A53" i="3"/>
  <c r="B53" i="3"/>
  <c r="C53" i="3"/>
  <c r="D53" i="3"/>
  <c r="E53" i="3"/>
  <c r="G54" i="4"/>
  <c r="A54" i="3"/>
  <c r="B54" i="3"/>
  <c r="C54" i="3"/>
  <c r="D54" i="3"/>
  <c r="E54" i="3"/>
  <c r="A55" i="3"/>
  <c r="B55" i="3"/>
  <c r="C55" i="3"/>
  <c r="D55" i="3"/>
  <c r="E55" i="3"/>
  <c r="G56" i="4"/>
  <c r="A56" i="3"/>
  <c r="B56" i="3"/>
  <c r="C56" i="3"/>
  <c r="D56" i="3"/>
  <c r="E56" i="3"/>
  <c r="F58" i="4"/>
  <c r="G58" i="4"/>
  <c r="H58" i="4"/>
  <c r="F59" i="4"/>
  <c r="G59" i="4"/>
  <c r="E60" i="4"/>
  <c r="J60" i="4"/>
  <c r="H61" i="4"/>
  <c r="H62" i="4"/>
  <c r="F63" i="4"/>
  <c r="G63" i="4"/>
  <c r="H63" i="4"/>
  <c r="E64" i="4"/>
  <c r="E65" i="4"/>
  <c r="F65" i="4"/>
  <c r="G65" i="4"/>
  <c r="E66" i="4"/>
  <c r="F66" i="4"/>
  <c r="H66" i="4"/>
  <c r="F68" i="4"/>
  <c r="F69" i="4"/>
  <c r="F70" i="4"/>
  <c r="G70" i="4"/>
  <c r="H71" i="4"/>
  <c r="F71" i="4"/>
  <c r="G71" i="4"/>
  <c r="F73" i="4"/>
  <c r="G73" i="4"/>
  <c r="H73" i="4"/>
  <c r="G74" i="4"/>
  <c r="E75" i="4"/>
  <c r="F75" i="4"/>
  <c r="G76" i="4"/>
  <c r="F76" i="4"/>
  <c r="F78" i="4"/>
  <c r="K78" i="4"/>
  <c r="H79" i="4"/>
  <c r="G79" i="4"/>
  <c r="H82" i="4"/>
  <c r="E82" i="4"/>
  <c r="F82" i="4"/>
  <c r="G82" i="4"/>
  <c r="E83" i="4"/>
  <c r="G84" i="4"/>
  <c r="H84" i="4"/>
  <c r="F84" i="4"/>
  <c r="H85" i="4"/>
  <c r="E86" i="4"/>
  <c r="G87" i="4"/>
  <c r="E87" i="4"/>
  <c r="A86" i="2"/>
  <c r="B86" i="2"/>
  <c r="C86" i="2"/>
  <c r="D86" i="2"/>
  <c r="E86" i="2"/>
  <c r="W86" i="2" s="1"/>
  <c r="F86" i="2"/>
  <c r="X86" i="2" s="1"/>
  <c r="G86" i="2"/>
  <c r="Y86" i="2" s="1"/>
  <c r="H86" i="2"/>
  <c r="Z86" i="2" s="1"/>
  <c r="I86" i="2"/>
  <c r="AA86" i="2" s="1"/>
  <c r="J86" i="2"/>
  <c r="AB86" i="2" s="1"/>
  <c r="K86" i="2"/>
  <c r="AC86" i="2" s="1"/>
  <c r="L86" i="2"/>
  <c r="AD86" i="2" s="1"/>
  <c r="A79" i="2"/>
  <c r="B79" i="2"/>
  <c r="C79" i="2"/>
  <c r="D79" i="2"/>
  <c r="E79" i="2"/>
  <c r="W79" i="2" s="1"/>
  <c r="F79" i="2"/>
  <c r="X79" i="2" s="1"/>
  <c r="G79" i="2"/>
  <c r="Y79" i="2" s="1"/>
  <c r="H79" i="2"/>
  <c r="Z79" i="2" s="1"/>
  <c r="I79" i="2"/>
  <c r="AA79" i="2" s="1"/>
  <c r="J79" i="2"/>
  <c r="AB79" i="2" s="1"/>
  <c r="K79" i="2"/>
  <c r="AC79" i="2" s="1"/>
  <c r="L79" i="2"/>
  <c r="AD79" i="2" s="1"/>
  <c r="A80" i="2"/>
  <c r="B80" i="2"/>
  <c r="C80" i="2"/>
  <c r="D80" i="2"/>
  <c r="E80" i="2"/>
  <c r="W80" i="2" s="1"/>
  <c r="F80" i="2"/>
  <c r="X80" i="2" s="1"/>
  <c r="G80" i="2"/>
  <c r="Y80" i="2" s="1"/>
  <c r="H80" i="2"/>
  <c r="Z80" i="2" s="1"/>
  <c r="I80" i="2"/>
  <c r="AA80" i="2" s="1"/>
  <c r="J80" i="2"/>
  <c r="AB80" i="2" s="1"/>
  <c r="K80" i="2"/>
  <c r="AC80" i="2" s="1"/>
  <c r="L80" i="2"/>
  <c r="AD80" i="2" s="1"/>
  <c r="A81" i="2"/>
  <c r="B81" i="2"/>
  <c r="C81" i="2"/>
  <c r="D81" i="2"/>
  <c r="E81" i="2"/>
  <c r="W81" i="2" s="1"/>
  <c r="F81" i="2"/>
  <c r="X81" i="2" s="1"/>
  <c r="G81" i="2"/>
  <c r="Y81" i="2" s="1"/>
  <c r="H81" i="2"/>
  <c r="Z81" i="2" s="1"/>
  <c r="I81" i="2"/>
  <c r="AA81" i="2" s="1"/>
  <c r="J81" i="2"/>
  <c r="AB81" i="2" s="1"/>
  <c r="K81" i="2"/>
  <c r="AC81" i="2" s="1"/>
  <c r="L81" i="2"/>
  <c r="AD81" i="2" s="1"/>
  <c r="A82" i="2"/>
  <c r="B82" i="2"/>
  <c r="C82" i="2"/>
  <c r="D82" i="2"/>
  <c r="E82" i="2"/>
  <c r="W82" i="2" s="1"/>
  <c r="F82" i="2"/>
  <c r="X82" i="2" s="1"/>
  <c r="G82" i="2"/>
  <c r="Y82" i="2" s="1"/>
  <c r="H82" i="2"/>
  <c r="Z82" i="2" s="1"/>
  <c r="I82" i="2"/>
  <c r="AA82" i="2" s="1"/>
  <c r="J82" i="2"/>
  <c r="AB82" i="2" s="1"/>
  <c r="K82" i="2"/>
  <c r="AC82" i="2" s="1"/>
  <c r="L82" i="2"/>
  <c r="AD82" i="2" s="1"/>
  <c r="A83" i="2"/>
  <c r="B83" i="2"/>
  <c r="C83" i="2"/>
  <c r="D83" i="2"/>
  <c r="E83" i="2"/>
  <c r="W83" i="2" s="1"/>
  <c r="F83" i="2"/>
  <c r="X83" i="2" s="1"/>
  <c r="G83" i="2"/>
  <c r="Y83" i="2" s="1"/>
  <c r="H83" i="2"/>
  <c r="Z83" i="2" s="1"/>
  <c r="I83" i="2"/>
  <c r="AA83" i="2" s="1"/>
  <c r="J83" i="2"/>
  <c r="AB83" i="2" s="1"/>
  <c r="K83" i="2"/>
  <c r="AC83" i="2" s="1"/>
  <c r="L83" i="2"/>
  <c r="AD83" i="2" s="1"/>
  <c r="A84" i="2"/>
  <c r="B84" i="2"/>
  <c r="C84" i="2"/>
  <c r="D84" i="2"/>
  <c r="E84" i="2"/>
  <c r="W84" i="2" s="1"/>
  <c r="F84" i="2"/>
  <c r="X84" i="2" s="1"/>
  <c r="G84" i="2"/>
  <c r="Y84" i="2" s="1"/>
  <c r="H84" i="2"/>
  <c r="Z84" i="2" s="1"/>
  <c r="I84" i="2"/>
  <c r="AA84" i="2" s="1"/>
  <c r="J84" i="2"/>
  <c r="AB84" i="2" s="1"/>
  <c r="K84" i="2"/>
  <c r="AC84" i="2" s="1"/>
  <c r="L84" i="2"/>
  <c r="AD84" i="2" s="1"/>
  <c r="A85" i="2"/>
  <c r="B85" i="2"/>
  <c r="C85" i="2"/>
  <c r="D85" i="2"/>
  <c r="E85" i="2"/>
  <c r="W85" i="2" s="1"/>
  <c r="F85" i="2"/>
  <c r="X85" i="2" s="1"/>
  <c r="G85" i="2"/>
  <c r="Y85" i="2" s="1"/>
  <c r="H85" i="2"/>
  <c r="Z85" i="2" s="1"/>
  <c r="I85" i="2"/>
  <c r="AA85" i="2" s="1"/>
  <c r="J85" i="2"/>
  <c r="AB85" i="2" s="1"/>
  <c r="K85" i="2"/>
  <c r="AC85" i="2" s="1"/>
  <c r="L85" i="2"/>
  <c r="AD85" i="2" s="1"/>
  <c r="A24" i="2"/>
  <c r="B24" i="2"/>
  <c r="C24" i="2"/>
  <c r="D24" i="2"/>
  <c r="E24" i="2"/>
  <c r="W24" i="2" s="1"/>
  <c r="F24" i="2"/>
  <c r="X24" i="2" s="1"/>
  <c r="G24" i="2"/>
  <c r="Y24" i="2" s="1"/>
  <c r="H24" i="2"/>
  <c r="Z24" i="2" s="1"/>
  <c r="I24" i="2"/>
  <c r="AA24" i="2" s="1"/>
  <c r="J24" i="2"/>
  <c r="AB24" i="2" s="1"/>
  <c r="K24" i="2"/>
  <c r="AC24" i="2" s="1"/>
  <c r="L24" i="2"/>
  <c r="AD24" i="2" s="1"/>
  <c r="A25" i="2"/>
  <c r="B25" i="2"/>
  <c r="C25" i="2"/>
  <c r="D25" i="2"/>
  <c r="E25" i="2"/>
  <c r="W25" i="2" s="1"/>
  <c r="F25" i="2"/>
  <c r="X25" i="2" s="1"/>
  <c r="G25" i="2"/>
  <c r="Y25" i="2" s="1"/>
  <c r="H25" i="2"/>
  <c r="Z25" i="2" s="1"/>
  <c r="I25" i="2"/>
  <c r="AA25" i="2" s="1"/>
  <c r="J25" i="2"/>
  <c r="AB25" i="2" s="1"/>
  <c r="K25" i="2"/>
  <c r="AC25" i="2" s="1"/>
  <c r="L25" i="2"/>
  <c r="AD25" i="2" s="1"/>
  <c r="A26" i="2"/>
  <c r="B26" i="2"/>
  <c r="C26" i="2"/>
  <c r="D26" i="2"/>
  <c r="E26" i="2"/>
  <c r="W26" i="2" s="1"/>
  <c r="F26" i="2"/>
  <c r="X26" i="2" s="1"/>
  <c r="G26" i="2"/>
  <c r="Y26" i="2" s="1"/>
  <c r="H26" i="2"/>
  <c r="Z26" i="2" s="1"/>
  <c r="I26" i="2"/>
  <c r="AA26" i="2" s="1"/>
  <c r="J26" i="2"/>
  <c r="AB26" i="2" s="1"/>
  <c r="K26" i="2"/>
  <c r="AC26" i="2" s="1"/>
  <c r="L26" i="2"/>
  <c r="AD26" i="2" s="1"/>
  <c r="A27" i="2"/>
  <c r="B27" i="2"/>
  <c r="C27" i="2"/>
  <c r="D27" i="2"/>
  <c r="E27" i="2"/>
  <c r="W27" i="2" s="1"/>
  <c r="F27" i="2"/>
  <c r="X27" i="2" s="1"/>
  <c r="G27" i="2"/>
  <c r="Y27" i="2" s="1"/>
  <c r="H27" i="2"/>
  <c r="Z27" i="2" s="1"/>
  <c r="I27" i="2"/>
  <c r="AA27" i="2" s="1"/>
  <c r="J27" i="2"/>
  <c r="AB27" i="2" s="1"/>
  <c r="K27" i="2"/>
  <c r="AC27" i="2" s="1"/>
  <c r="L27" i="2"/>
  <c r="AD27" i="2" s="1"/>
  <c r="A28" i="2"/>
  <c r="B28" i="2"/>
  <c r="C28" i="2"/>
  <c r="D28" i="2"/>
  <c r="E28" i="2"/>
  <c r="W28" i="2" s="1"/>
  <c r="F28" i="2"/>
  <c r="X28" i="2" s="1"/>
  <c r="G28" i="2"/>
  <c r="Y28" i="2" s="1"/>
  <c r="H28" i="2"/>
  <c r="Z28" i="2" s="1"/>
  <c r="I28" i="2"/>
  <c r="AA28" i="2" s="1"/>
  <c r="J28" i="2"/>
  <c r="AB28" i="2" s="1"/>
  <c r="K28" i="2"/>
  <c r="AC28" i="2" s="1"/>
  <c r="L28" i="2"/>
  <c r="AD28" i="2" s="1"/>
  <c r="A29" i="2"/>
  <c r="B29" i="2"/>
  <c r="C29" i="2"/>
  <c r="D29" i="2"/>
  <c r="E29" i="2"/>
  <c r="W29" i="2" s="1"/>
  <c r="F29" i="2"/>
  <c r="X29" i="2" s="1"/>
  <c r="G29" i="2"/>
  <c r="Y29" i="2" s="1"/>
  <c r="H29" i="2"/>
  <c r="Z29" i="2" s="1"/>
  <c r="I29" i="2"/>
  <c r="AA29" i="2" s="1"/>
  <c r="J29" i="2"/>
  <c r="AB29" i="2" s="1"/>
  <c r="K29" i="2"/>
  <c r="AC29" i="2" s="1"/>
  <c r="L29" i="2"/>
  <c r="AD29" i="2" s="1"/>
  <c r="A30" i="2"/>
  <c r="B30" i="2"/>
  <c r="C30" i="2"/>
  <c r="D30" i="2"/>
  <c r="E30" i="2"/>
  <c r="W30" i="2" s="1"/>
  <c r="F30" i="2"/>
  <c r="X30" i="2" s="1"/>
  <c r="G30" i="2"/>
  <c r="Y30" i="2" s="1"/>
  <c r="H30" i="2"/>
  <c r="Z30" i="2" s="1"/>
  <c r="I30" i="2"/>
  <c r="AA30" i="2" s="1"/>
  <c r="J30" i="2"/>
  <c r="AB30" i="2" s="1"/>
  <c r="K30" i="2"/>
  <c r="AC30" i="2" s="1"/>
  <c r="L30" i="2"/>
  <c r="AD30" i="2" s="1"/>
  <c r="A31" i="2"/>
  <c r="B31" i="2"/>
  <c r="C31" i="2"/>
  <c r="D31" i="2"/>
  <c r="E31" i="2"/>
  <c r="W31" i="2" s="1"/>
  <c r="F31" i="2"/>
  <c r="X31" i="2" s="1"/>
  <c r="G31" i="2"/>
  <c r="Y31" i="2" s="1"/>
  <c r="H31" i="2"/>
  <c r="Z31" i="2" s="1"/>
  <c r="I31" i="2"/>
  <c r="AA31" i="2" s="1"/>
  <c r="J31" i="2"/>
  <c r="AB31" i="2" s="1"/>
  <c r="K31" i="2"/>
  <c r="AC31" i="2" s="1"/>
  <c r="L31" i="2"/>
  <c r="AD31" i="2" s="1"/>
  <c r="A32" i="2"/>
  <c r="B32" i="2"/>
  <c r="C32" i="2"/>
  <c r="D32" i="2"/>
  <c r="E32" i="2"/>
  <c r="W32" i="2" s="1"/>
  <c r="F32" i="2"/>
  <c r="X32" i="2" s="1"/>
  <c r="G32" i="2"/>
  <c r="Y32" i="2" s="1"/>
  <c r="H32" i="2"/>
  <c r="Z32" i="2" s="1"/>
  <c r="I32" i="2"/>
  <c r="AA32" i="2" s="1"/>
  <c r="J32" i="2"/>
  <c r="AB32" i="2" s="1"/>
  <c r="K32" i="2"/>
  <c r="AC32" i="2" s="1"/>
  <c r="L32" i="2"/>
  <c r="AD32" i="2" s="1"/>
  <c r="A33" i="2"/>
  <c r="B33" i="2"/>
  <c r="C33" i="2"/>
  <c r="D33" i="2"/>
  <c r="E33" i="2"/>
  <c r="W33" i="2" s="1"/>
  <c r="F33" i="2"/>
  <c r="X33" i="2" s="1"/>
  <c r="G33" i="2"/>
  <c r="Y33" i="2" s="1"/>
  <c r="H33" i="2"/>
  <c r="Z33" i="2" s="1"/>
  <c r="I33" i="2"/>
  <c r="AA33" i="2" s="1"/>
  <c r="J33" i="2"/>
  <c r="AB33" i="2" s="1"/>
  <c r="K33" i="2"/>
  <c r="AC33" i="2" s="1"/>
  <c r="L33" i="2"/>
  <c r="AD33" i="2" s="1"/>
  <c r="A34" i="2"/>
  <c r="B34" i="2"/>
  <c r="C34" i="2"/>
  <c r="D34" i="2"/>
  <c r="E34" i="2"/>
  <c r="W34" i="2" s="1"/>
  <c r="F34" i="2"/>
  <c r="X34" i="2" s="1"/>
  <c r="G34" i="2"/>
  <c r="Y34" i="2" s="1"/>
  <c r="H34" i="2"/>
  <c r="Z34" i="2" s="1"/>
  <c r="I34" i="2"/>
  <c r="AA34" i="2" s="1"/>
  <c r="J34" i="2"/>
  <c r="AB34" i="2" s="1"/>
  <c r="K34" i="2"/>
  <c r="AC34" i="2" s="1"/>
  <c r="L34" i="2"/>
  <c r="AD34" i="2" s="1"/>
  <c r="A35" i="2"/>
  <c r="B35" i="2"/>
  <c r="C35" i="2"/>
  <c r="D35" i="2"/>
  <c r="E35" i="2"/>
  <c r="W35" i="2" s="1"/>
  <c r="F35" i="2"/>
  <c r="X35" i="2" s="1"/>
  <c r="G35" i="2"/>
  <c r="H35" i="2"/>
  <c r="Z35" i="2" s="1"/>
  <c r="I35" i="2"/>
  <c r="AA35" i="2" s="1"/>
  <c r="J35" i="2"/>
  <c r="AB35" i="2" s="1"/>
  <c r="K35" i="2"/>
  <c r="AC35" i="2" s="1"/>
  <c r="L35" i="2"/>
  <c r="AD35" i="2" s="1"/>
  <c r="A36" i="2"/>
  <c r="B36" i="2"/>
  <c r="C36" i="2"/>
  <c r="D36" i="2"/>
  <c r="E36" i="2"/>
  <c r="W36" i="2" s="1"/>
  <c r="F36" i="2"/>
  <c r="X36" i="2" s="1"/>
  <c r="G36" i="2"/>
  <c r="Y36" i="2" s="1"/>
  <c r="H36" i="2"/>
  <c r="Z36" i="2" s="1"/>
  <c r="I36" i="2"/>
  <c r="AA36" i="2" s="1"/>
  <c r="J36" i="2"/>
  <c r="AB36" i="2" s="1"/>
  <c r="K36" i="2"/>
  <c r="AC36" i="2" s="1"/>
  <c r="L36" i="2"/>
  <c r="AD36" i="2" s="1"/>
  <c r="A37" i="2"/>
  <c r="B37" i="2"/>
  <c r="C37" i="2"/>
  <c r="D37" i="2"/>
  <c r="E37" i="2"/>
  <c r="W37" i="2" s="1"/>
  <c r="F37" i="2"/>
  <c r="X37" i="2" s="1"/>
  <c r="G37" i="2"/>
  <c r="Y37" i="2" s="1"/>
  <c r="H37" i="2"/>
  <c r="Z37" i="2" s="1"/>
  <c r="I37" i="2"/>
  <c r="AA37" i="2" s="1"/>
  <c r="J37" i="2"/>
  <c r="AB37" i="2" s="1"/>
  <c r="K37" i="2"/>
  <c r="AC37" i="2" s="1"/>
  <c r="L37" i="2"/>
  <c r="AD37" i="2" s="1"/>
  <c r="A38" i="2"/>
  <c r="B38" i="2"/>
  <c r="C38" i="2"/>
  <c r="D38" i="2"/>
  <c r="E38" i="2"/>
  <c r="W38" i="2" s="1"/>
  <c r="F38" i="2"/>
  <c r="X38" i="2" s="1"/>
  <c r="G38" i="2"/>
  <c r="Y38" i="2" s="1"/>
  <c r="H38" i="2"/>
  <c r="Z38" i="2" s="1"/>
  <c r="I38" i="2"/>
  <c r="AA38" i="2" s="1"/>
  <c r="J38" i="2"/>
  <c r="AB38" i="2" s="1"/>
  <c r="K38" i="2"/>
  <c r="AC38" i="2" s="1"/>
  <c r="L38" i="2"/>
  <c r="AD38" i="2" s="1"/>
  <c r="A39" i="2"/>
  <c r="B39" i="2"/>
  <c r="C39" i="2"/>
  <c r="D39" i="2"/>
  <c r="E39" i="2"/>
  <c r="W39" i="2" s="1"/>
  <c r="F39" i="2"/>
  <c r="X39" i="2" s="1"/>
  <c r="G39" i="2"/>
  <c r="Y39" i="2" s="1"/>
  <c r="H39" i="2"/>
  <c r="Z39" i="2" s="1"/>
  <c r="I39" i="2"/>
  <c r="AA39" i="2" s="1"/>
  <c r="J39" i="2"/>
  <c r="AB39" i="2" s="1"/>
  <c r="K39" i="2"/>
  <c r="AC39" i="2" s="1"/>
  <c r="L39" i="2"/>
  <c r="AD39" i="2" s="1"/>
  <c r="A40" i="2"/>
  <c r="B40" i="2"/>
  <c r="C40" i="2"/>
  <c r="D40" i="2"/>
  <c r="E40" i="2"/>
  <c r="W40" i="2" s="1"/>
  <c r="F40" i="2"/>
  <c r="X40" i="2" s="1"/>
  <c r="G40" i="2"/>
  <c r="Y40" i="2" s="1"/>
  <c r="H40" i="2"/>
  <c r="Z40" i="2" s="1"/>
  <c r="I40" i="2"/>
  <c r="AA40" i="2" s="1"/>
  <c r="J40" i="2"/>
  <c r="AB40" i="2" s="1"/>
  <c r="K40" i="2"/>
  <c r="AC40" i="2" s="1"/>
  <c r="L40" i="2"/>
  <c r="AD40" i="2" s="1"/>
  <c r="A41" i="2"/>
  <c r="B41" i="2"/>
  <c r="C41" i="2"/>
  <c r="D41" i="2"/>
  <c r="E41" i="2"/>
  <c r="W41" i="2" s="1"/>
  <c r="F41" i="2"/>
  <c r="X41" i="2" s="1"/>
  <c r="G41" i="2"/>
  <c r="Y41" i="2" s="1"/>
  <c r="H41" i="2"/>
  <c r="Z41" i="2" s="1"/>
  <c r="I41" i="2"/>
  <c r="AA41" i="2" s="1"/>
  <c r="J41" i="2"/>
  <c r="AB41" i="2" s="1"/>
  <c r="K41" i="2"/>
  <c r="AC41" i="2" s="1"/>
  <c r="L41" i="2"/>
  <c r="AD41" i="2" s="1"/>
  <c r="A42" i="2"/>
  <c r="B42" i="2"/>
  <c r="C42" i="2"/>
  <c r="D42" i="2"/>
  <c r="E42" i="2"/>
  <c r="W42" i="2" s="1"/>
  <c r="F42" i="2"/>
  <c r="X42" i="2" s="1"/>
  <c r="G42" i="2"/>
  <c r="Y42" i="2" s="1"/>
  <c r="H42" i="2"/>
  <c r="Z42" i="2" s="1"/>
  <c r="I42" i="2"/>
  <c r="AA42" i="2" s="1"/>
  <c r="J42" i="2"/>
  <c r="AB42" i="2" s="1"/>
  <c r="K42" i="2"/>
  <c r="AC42" i="2" s="1"/>
  <c r="L42" i="2"/>
  <c r="AD42" i="2" s="1"/>
  <c r="A43" i="2"/>
  <c r="B43" i="2"/>
  <c r="C43" i="2"/>
  <c r="D43" i="2"/>
  <c r="E43" i="2"/>
  <c r="W43" i="2" s="1"/>
  <c r="F43" i="2"/>
  <c r="X43" i="2" s="1"/>
  <c r="G43" i="2"/>
  <c r="Y43" i="2" s="1"/>
  <c r="H43" i="2"/>
  <c r="Z43" i="2" s="1"/>
  <c r="I43" i="2"/>
  <c r="AA43" i="2" s="1"/>
  <c r="J43" i="2"/>
  <c r="AB43" i="2" s="1"/>
  <c r="K43" i="2"/>
  <c r="AC43" i="2" s="1"/>
  <c r="L43" i="2"/>
  <c r="AD43" i="2" s="1"/>
  <c r="A44" i="2"/>
  <c r="B44" i="2"/>
  <c r="C44" i="2"/>
  <c r="D44" i="2"/>
  <c r="A45" i="2"/>
  <c r="B45" i="2"/>
  <c r="C45" i="2"/>
  <c r="D45" i="2"/>
  <c r="E45" i="2"/>
  <c r="W45" i="2" s="1"/>
  <c r="F45" i="2"/>
  <c r="X45" i="2" s="1"/>
  <c r="G45" i="2"/>
  <c r="Y45" i="2" s="1"/>
  <c r="H45" i="2"/>
  <c r="Z45" i="2" s="1"/>
  <c r="I45" i="2"/>
  <c r="AA45" i="2" s="1"/>
  <c r="J45" i="2"/>
  <c r="AB45" i="2" s="1"/>
  <c r="K45" i="2"/>
  <c r="AC45" i="2" s="1"/>
  <c r="L45" i="2"/>
  <c r="AD45" i="2" s="1"/>
  <c r="A46" i="2"/>
  <c r="B46" i="2"/>
  <c r="C46" i="2"/>
  <c r="D46" i="2"/>
  <c r="E46" i="2"/>
  <c r="W46" i="2" s="1"/>
  <c r="F46" i="2"/>
  <c r="X46" i="2" s="1"/>
  <c r="G46" i="2"/>
  <c r="Y46" i="2" s="1"/>
  <c r="H46" i="2"/>
  <c r="Z46" i="2" s="1"/>
  <c r="I46" i="2"/>
  <c r="AA46" i="2" s="1"/>
  <c r="J46" i="2"/>
  <c r="AB46" i="2" s="1"/>
  <c r="K46" i="2"/>
  <c r="AC46" i="2" s="1"/>
  <c r="L46" i="2"/>
  <c r="AD46" i="2" s="1"/>
  <c r="A47" i="2"/>
  <c r="B47" i="2"/>
  <c r="C47" i="2"/>
  <c r="D47" i="2"/>
  <c r="E47" i="2"/>
  <c r="W47" i="2" s="1"/>
  <c r="F47" i="2"/>
  <c r="X47" i="2" s="1"/>
  <c r="G47" i="2"/>
  <c r="Y47" i="2" s="1"/>
  <c r="H47" i="2"/>
  <c r="Z47" i="2" s="1"/>
  <c r="I47" i="2"/>
  <c r="AA47" i="2" s="1"/>
  <c r="J47" i="2"/>
  <c r="AB47" i="2" s="1"/>
  <c r="K47" i="2"/>
  <c r="AC47" i="2" s="1"/>
  <c r="L47" i="2"/>
  <c r="AD47" i="2" s="1"/>
  <c r="A48" i="2"/>
  <c r="B48" i="2"/>
  <c r="C48" i="2"/>
  <c r="D48" i="2"/>
  <c r="E48" i="2"/>
  <c r="W48" i="2" s="1"/>
  <c r="F48" i="2"/>
  <c r="X48" i="2" s="1"/>
  <c r="G48" i="2"/>
  <c r="Y48" i="2" s="1"/>
  <c r="H48" i="2"/>
  <c r="Z48" i="2" s="1"/>
  <c r="I48" i="2"/>
  <c r="AA48" i="2" s="1"/>
  <c r="J48" i="2"/>
  <c r="AB48" i="2" s="1"/>
  <c r="K48" i="2"/>
  <c r="AC48" i="2" s="1"/>
  <c r="L48" i="2"/>
  <c r="AD48" i="2" s="1"/>
  <c r="A49" i="2"/>
  <c r="B49" i="2"/>
  <c r="C49" i="2"/>
  <c r="D49" i="2"/>
  <c r="E49" i="2"/>
  <c r="W49" i="2" s="1"/>
  <c r="F49" i="2"/>
  <c r="X49" i="2" s="1"/>
  <c r="G49" i="2"/>
  <c r="Y49" i="2" s="1"/>
  <c r="H49" i="2"/>
  <c r="Z49" i="2" s="1"/>
  <c r="I49" i="2"/>
  <c r="AA49" i="2" s="1"/>
  <c r="J49" i="2"/>
  <c r="AB49" i="2" s="1"/>
  <c r="K49" i="2"/>
  <c r="AC49" i="2" s="1"/>
  <c r="L49" i="2"/>
  <c r="AD49" i="2" s="1"/>
  <c r="A50" i="2"/>
  <c r="B50" i="2"/>
  <c r="C50" i="2"/>
  <c r="D50" i="2"/>
  <c r="E50" i="2"/>
  <c r="W50" i="2" s="1"/>
  <c r="F50" i="2"/>
  <c r="X50" i="2" s="1"/>
  <c r="G50" i="2"/>
  <c r="Y50" i="2" s="1"/>
  <c r="H50" i="2"/>
  <c r="Z50" i="2" s="1"/>
  <c r="I50" i="2"/>
  <c r="AA50" i="2" s="1"/>
  <c r="J50" i="2"/>
  <c r="AB50" i="2" s="1"/>
  <c r="K50" i="2"/>
  <c r="AC50" i="2" s="1"/>
  <c r="L50" i="2"/>
  <c r="AD50" i="2" s="1"/>
  <c r="A51" i="2"/>
  <c r="B51" i="2"/>
  <c r="C51" i="2"/>
  <c r="D51" i="2"/>
  <c r="E51" i="2"/>
  <c r="W51" i="2" s="1"/>
  <c r="F51" i="2"/>
  <c r="X51" i="2" s="1"/>
  <c r="G51" i="2"/>
  <c r="Y51" i="2" s="1"/>
  <c r="H51" i="2"/>
  <c r="Z51" i="2" s="1"/>
  <c r="I51" i="2"/>
  <c r="AA51" i="2" s="1"/>
  <c r="J51" i="2"/>
  <c r="AB51" i="2" s="1"/>
  <c r="K51" i="2"/>
  <c r="AC51" i="2" s="1"/>
  <c r="L51" i="2"/>
  <c r="AD51" i="2" s="1"/>
  <c r="A52" i="2"/>
  <c r="B52" i="2"/>
  <c r="C52" i="2"/>
  <c r="D52" i="2"/>
  <c r="E52" i="2"/>
  <c r="W52" i="2" s="1"/>
  <c r="F52" i="2"/>
  <c r="X52" i="2" s="1"/>
  <c r="G52" i="2"/>
  <c r="Y52" i="2" s="1"/>
  <c r="H52" i="2"/>
  <c r="Z52" i="2" s="1"/>
  <c r="I52" i="2"/>
  <c r="AA52" i="2" s="1"/>
  <c r="J52" i="2"/>
  <c r="AB52" i="2" s="1"/>
  <c r="K52" i="2"/>
  <c r="AC52" i="2" s="1"/>
  <c r="L52" i="2"/>
  <c r="AD52" i="2" s="1"/>
  <c r="A53" i="2"/>
  <c r="B53" i="2"/>
  <c r="C53" i="2"/>
  <c r="D53" i="2"/>
  <c r="E53" i="2"/>
  <c r="W53" i="2" s="1"/>
  <c r="F53" i="2"/>
  <c r="X53" i="2" s="1"/>
  <c r="G53" i="2"/>
  <c r="Y53" i="2" s="1"/>
  <c r="H53" i="2"/>
  <c r="Z53" i="2" s="1"/>
  <c r="I53" i="2"/>
  <c r="AA53" i="2" s="1"/>
  <c r="J53" i="2"/>
  <c r="AB53" i="2" s="1"/>
  <c r="K53" i="2"/>
  <c r="AC53" i="2" s="1"/>
  <c r="L53" i="2"/>
  <c r="AD53" i="2" s="1"/>
  <c r="A54" i="2"/>
  <c r="B54" i="2"/>
  <c r="C54" i="2"/>
  <c r="D54" i="2"/>
  <c r="E54" i="2"/>
  <c r="W54" i="2" s="1"/>
  <c r="F54" i="2"/>
  <c r="X54" i="2" s="1"/>
  <c r="G54" i="2"/>
  <c r="Y54" i="2" s="1"/>
  <c r="H54" i="2"/>
  <c r="Z54" i="2" s="1"/>
  <c r="I54" i="2"/>
  <c r="AA54" i="2" s="1"/>
  <c r="J54" i="2"/>
  <c r="AB54" i="2" s="1"/>
  <c r="K54" i="2"/>
  <c r="AC54" i="2" s="1"/>
  <c r="L54" i="2"/>
  <c r="AD54" i="2" s="1"/>
  <c r="A55" i="2"/>
  <c r="B55" i="2"/>
  <c r="C55" i="2"/>
  <c r="D55" i="2"/>
  <c r="E55" i="2"/>
  <c r="W55" i="2" s="1"/>
  <c r="F55" i="2"/>
  <c r="X55" i="2" s="1"/>
  <c r="G55" i="2"/>
  <c r="Y55" i="2" s="1"/>
  <c r="H55" i="2"/>
  <c r="Z55" i="2" s="1"/>
  <c r="I55" i="2"/>
  <c r="AA55" i="2" s="1"/>
  <c r="J55" i="2"/>
  <c r="AB55" i="2" s="1"/>
  <c r="K55" i="2"/>
  <c r="AC55" i="2" s="1"/>
  <c r="L55" i="2"/>
  <c r="AD55" i="2" s="1"/>
  <c r="A56" i="2"/>
  <c r="B56" i="2"/>
  <c r="C56" i="2"/>
  <c r="D56" i="2"/>
  <c r="E56" i="2"/>
  <c r="W56" i="2" s="1"/>
  <c r="F56" i="2"/>
  <c r="X56" i="2" s="1"/>
  <c r="G56" i="2"/>
  <c r="Y56" i="2" s="1"/>
  <c r="H56" i="2"/>
  <c r="Z56" i="2" s="1"/>
  <c r="I56" i="2"/>
  <c r="AA56" i="2" s="1"/>
  <c r="J56" i="2"/>
  <c r="AB56" i="2" s="1"/>
  <c r="K56" i="2"/>
  <c r="AC56" i="2" s="1"/>
  <c r="L56" i="2"/>
  <c r="AD56" i="2" s="1"/>
  <c r="A57" i="2"/>
  <c r="B57" i="2"/>
  <c r="C57" i="2"/>
  <c r="D57" i="2"/>
  <c r="P58" i="4"/>
  <c r="A58" i="2"/>
  <c r="B58" i="2"/>
  <c r="C58" i="2"/>
  <c r="D58" i="2"/>
  <c r="E58" i="2"/>
  <c r="W58" i="2" s="1"/>
  <c r="F58" i="2"/>
  <c r="X58" i="2" s="1"/>
  <c r="G58" i="2"/>
  <c r="Y58" i="2" s="1"/>
  <c r="H58" i="2"/>
  <c r="Z58" i="2" s="1"/>
  <c r="I58" i="2"/>
  <c r="AA58" i="2" s="1"/>
  <c r="J58" i="2"/>
  <c r="AB58" i="2" s="1"/>
  <c r="K58" i="2"/>
  <c r="AC58" i="2" s="1"/>
  <c r="L58" i="2"/>
  <c r="AD58" i="2" s="1"/>
  <c r="A59" i="2"/>
  <c r="B59" i="2"/>
  <c r="C59" i="2"/>
  <c r="D59" i="2"/>
  <c r="E59" i="2"/>
  <c r="W59" i="2" s="1"/>
  <c r="F59" i="2"/>
  <c r="X59" i="2" s="1"/>
  <c r="G59" i="2"/>
  <c r="Y59" i="2" s="1"/>
  <c r="H59" i="2"/>
  <c r="Z59" i="2" s="1"/>
  <c r="I59" i="2"/>
  <c r="AA59" i="2" s="1"/>
  <c r="J59" i="2"/>
  <c r="AB59" i="2" s="1"/>
  <c r="K59" i="2"/>
  <c r="AC59" i="2" s="1"/>
  <c r="L59" i="2"/>
  <c r="AD59" i="2" s="1"/>
  <c r="A60" i="2"/>
  <c r="B60" i="2"/>
  <c r="C60" i="2"/>
  <c r="D60" i="2"/>
  <c r="E60" i="2"/>
  <c r="W60" i="2" s="1"/>
  <c r="F60" i="2"/>
  <c r="X60" i="2" s="1"/>
  <c r="G60" i="2"/>
  <c r="Y60" i="2" s="1"/>
  <c r="H60" i="2"/>
  <c r="Z60" i="2" s="1"/>
  <c r="I60" i="2"/>
  <c r="AA60" i="2" s="1"/>
  <c r="J60" i="2"/>
  <c r="AB60" i="2" s="1"/>
  <c r="K60" i="2"/>
  <c r="AC60" i="2" s="1"/>
  <c r="L60" i="2"/>
  <c r="AD60" i="2" s="1"/>
  <c r="A61" i="2"/>
  <c r="B61" i="2"/>
  <c r="C61" i="2"/>
  <c r="D61" i="2"/>
  <c r="E61" i="2"/>
  <c r="W61" i="2" s="1"/>
  <c r="F61" i="2"/>
  <c r="X61" i="2" s="1"/>
  <c r="G61" i="2"/>
  <c r="Y61" i="2" s="1"/>
  <c r="H61" i="2"/>
  <c r="Z61" i="2" s="1"/>
  <c r="I61" i="2"/>
  <c r="AA61" i="2" s="1"/>
  <c r="J61" i="2"/>
  <c r="AB61" i="2" s="1"/>
  <c r="K61" i="2"/>
  <c r="AC61" i="2" s="1"/>
  <c r="L61" i="2"/>
  <c r="AD61" i="2" s="1"/>
  <c r="A62" i="2"/>
  <c r="B62" i="2"/>
  <c r="C62" i="2"/>
  <c r="D62" i="2"/>
  <c r="E62" i="2"/>
  <c r="W62" i="2" s="1"/>
  <c r="F62" i="2"/>
  <c r="X62" i="2" s="1"/>
  <c r="G62" i="2"/>
  <c r="Y62" i="2" s="1"/>
  <c r="H62" i="2"/>
  <c r="Z62" i="2" s="1"/>
  <c r="I62" i="2"/>
  <c r="AA62" i="2" s="1"/>
  <c r="J62" i="2"/>
  <c r="AB62" i="2" s="1"/>
  <c r="K62" i="2"/>
  <c r="AC62" i="2" s="1"/>
  <c r="L62" i="2"/>
  <c r="AD62" i="2" s="1"/>
  <c r="A63" i="2"/>
  <c r="B63" i="2"/>
  <c r="C63" i="2"/>
  <c r="D63" i="2"/>
  <c r="E63" i="2"/>
  <c r="W63" i="2" s="1"/>
  <c r="F63" i="2"/>
  <c r="X63" i="2" s="1"/>
  <c r="G63" i="2"/>
  <c r="Y63" i="2" s="1"/>
  <c r="H63" i="2"/>
  <c r="Z63" i="2" s="1"/>
  <c r="I63" i="2"/>
  <c r="AA63" i="2" s="1"/>
  <c r="J63" i="2"/>
  <c r="AB63" i="2" s="1"/>
  <c r="K63" i="2"/>
  <c r="AC63" i="2" s="1"/>
  <c r="L63" i="2"/>
  <c r="AD63" i="2" s="1"/>
  <c r="A64" i="2"/>
  <c r="B64" i="2"/>
  <c r="C64" i="2"/>
  <c r="D64" i="2"/>
  <c r="E64" i="2"/>
  <c r="W64" i="2" s="1"/>
  <c r="F64" i="2"/>
  <c r="X64" i="2" s="1"/>
  <c r="G64" i="2"/>
  <c r="Y64" i="2" s="1"/>
  <c r="H64" i="2"/>
  <c r="Z64" i="2" s="1"/>
  <c r="I64" i="2"/>
  <c r="AA64" i="2" s="1"/>
  <c r="J64" i="2"/>
  <c r="AB64" i="2" s="1"/>
  <c r="K64" i="2"/>
  <c r="AC64" i="2" s="1"/>
  <c r="L64" i="2"/>
  <c r="AD64" i="2" s="1"/>
  <c r="A65" i="2"/>
  <c r="B65" i="2"/>
  <c r="C65" i="2"/>
  <c r="D65" i="2"/>
  <c r="E65" i="2"/>
  <c r="W65" i="2" s="1"/>
  <c r="F65" i="2"/>
  <c r="X65" i="2" s="1"/>
  <c r="G65" i="2"/>
  <c r="Y65" i="2" s="1"/>
  <c r="H65" i="2"/>
  <c r="Z65" i="2" s="1"/>
  <c r="I65" i="2"/>
  <c r="AA65" i="2" s="1"/>
  <c r="J65" i="2"/>
  <c r="AB65" i="2" s="1"/>
  <c r="K65" i="2"/>
  <c r="AC65" i="2" s="1"/>
  <c r="L65" i="2"/>
  <c r="AD65" i="2" s="1"/>
  <c r="A66" i="2"/>
  <c r="B66" i="2"/>
  <c r="C66" i="2"/>
  <c r="D66" i="2"/>
  <c r="E66" i="2"/>
  <c r="W66" i="2" s="1"/>
  <c r="F66" i="2"/>
  <c r="X66" i="2" s="1"/>
  <c r="G66" i="2"/>
  <c r="Y66" i="2" s="1"/>
  <c r="H66" i="2"/>
  <c r="Z66" i="2" s="1"/>
  <c r="I66" i="2"/>
  <c r="AA66" i="2" s="1"/>
  <c r="J66" i="2"/>
  <c r="AB66" i="2" s="1"/>
  <c r="K66" i="2"/>
  <c r="AC66" i="2" s="1"/>
  <c r="L66" i="2"/>
  <c r="AD66" i="2" s="1"/>
  <c r="A67" i="2"/>
  <c r="B67" i="2"/>
  <c r="C67" i="2"/>
  <c r="D67" i="2"/>
  <c r="E67" i="2"/>
  <c r="W67" i="2" s="1"/>
  <c r="F67" i="2"/>
  <c r="X67" i="2" s="1"/>
  <c r="G67" i="2"/>
  <c r="Y67" i="2" s="1"/>
  <c r="H67" i="2"/>
  <c r="Z67" i="2" s="1"/>
  <c r="I67" i="2"/>
  <c r="AA67" i="2" s="1"/>
  <c r="J67" i="2"/>
  <c r="AB67" i="2" s="1"/>
  <c r="K67" i="2"/>
  <c r="AC67" i="2" s="1"/>
  <c r="L67" i="2"/>
  <c r="AD67" i="2" s="1"/>
  <c r="A68" i="2"/>
  <c r="B68" i="2"/>
  <c r="C68" i="2"/>
  <c r="D68" i="2"/>
  <c r="E68" i="2"/>
  <c r="W68" i="2" s="1"/>
  <c r="F68" i="2"/>
  <c r="X68" i="2" s="1"/>
  <c r="G68" i="2"/>
  <c r="Y68" i="2" s="1"/>
  <c r="H68" i="2"/>
  <c r="Z68" i="2" s="1"/>
  <c r="I68" i="2"/>
  <c r="AA68" i="2" s="1"/>
  <c r="J68" i="2"/>
  <c r="AB68" i="2" s="1"/>
  <c r="K68" i="2"/>
  <c r="AC68" i="2" s="1"/>
  <c r="L68" i="2"/>
  <c r="AD68" i="2" s="1"/>
  <c r="A69" i="2"/>
  <c r="B69" i="2"/>
  <c r="C69" i="2"/>
  <c r="D69" i="2"/>
  <c r="E69" i="2"/>
  <c r="W69" i="2" s="1"/>
  <c r="F69" i="2"/>
  <c r="X69" i="2" s="1"/>
  <c r="G69" i="2"/>
  <c r="Y69" i="2" s="1"/>
  <c r="H69" i="2"/>
  <c r="Z69" i="2" s="1"/>
  <c r="I69" i="2"/>
  <c r="AA69" i="2" s="1"/>
  <c r="J69" i="2"/>
  <c r="AB69" i="2" s="1"/>
  <c r="K69" i="2"/>
  <c r="AC69" i="2" s="1"/>
  <c r="L69" i="2"/>
  <c r="AD69" i="2" s="1"/>
  <c r="A70" i="2"/>
  <c r="B70" i="2"/>
  <c r="C70" i="2"/>
  <c r="D70" i="2"/>
  <c r="E70" i="2"/>
  <c r="W70" i="2" s="1"/>
  <c r="F70" i="2"/>
  <c r="X70" i="2" s="1"/>
  <c r="G70" i="2"/>
  <c r="Y70" i="2" s="1"/>
  <c r="H70" i="2"/>
  <c r="Z70" i="2" s="1"/>
  <c r="I70" i="2"/>
  <c r="AA70" i="2" s="1"/>
  <c r="J70" i="2"/>
  <c r="AB70" i="2" s="1"/>
  <c r="K70" i="2"/>
  <c r="AC70" i="2" s="1"/>
  <c r="L70" i="2"/>
  <c r="AD70" i="2" s="1"/>
  <c r="A71" i="2"/>
  <c r="B71" i="2"/>
  <c r="C71" i="2"/>
  <c r="D71" i="2"/>
  <c r="E71" i="2"/>
  <c r="W71" i="2" s="1"/>
  <c r="F71" i="2"/>
  <c r="X71" i="2" s="1"/>
  <c r="G71" i="2"/>
  <c r="Y71" i="2" s="1"/>
  <c r="H71" i="2"/>
  <c r="Z71" i="2" s="1"/>
  <c r="I71" i="2"/>
  <c r="AA71" i="2" s="1"/>
  <c r="J71" i="2"/>
  <c r="AB71" i="2" s="1"/>
  <c r="K71" i="2"/>
  <c r="AC71" i="2" s="1"/>
  <c r="L71" i="2"/>
  <c r="AD71" i="2" s="1"/>
  <c r="A72" i="2"/>
  <c r="B72" i="2"/>
  <c r="C72" i="2"/>
  <c r="D72" i="2"/>
  <c r="E72" i="2"/>
  <c r="W72" i="2" s="1"/>
  <c r="F72" i="2"/>
  <c r="X72" i="2" s="1"/>
  <c r="G72" i="2"/>
  <c r="Y72" i="2" s="1"/>
  <c r="H72" i="2"/>
  <c r="Z72" i="2" s="1"/>
  <c r="I72" i="2"/>
  <c r="AA72" i="2" s="1"/>
  <c r="J72" i="2"/>
  <c r="AB72" i="2" s="1"/>
  <c r="K72" i="2"/>
  <c r="AC72" i="2" s="1"/>
  <c r="L72" i="2"/>
  <c r="AD72" i="2" s="1"/>
  <c r="A73" i="2"/>
  <c r="B73" i="2"/>
  <c r="C73" i="2"/>
  <c r="D73" i="2"/>
  <c r="E73" i="2"/>
  <c r="W73" i="2" s="1"/>
  <c r="F73" i="2"/>
  <c r="X73" i="2" s="1"/>
  <c r="G73" i="2"/>
  <c r="Y73" i="2" s="1"/>
  <c r="H73" i="2"/>
  <c r="Z73" i="2" s="1"/>
  <c r="I73" i="2"/>
  <c r="AA73" i="2" s="1"/>
  <c r="J73" i="2"/>
  <c r="AB73" i="2" s="1"/>
  <c r="K73" i="2"/>
  <c r="AC73" i="2" s="1"/>
  <c r="L73" i="2"/>
  <c r="AD73" i="2" s="1"/>
  <c r="A74" i="2"/>
  <c r="B74" i="2"/>
  <c r="C74" i="2"/>
  <c r="D74" i="2"/>
  <c r="E74" i="2"/>
  <c r="W74" i="2" s="1"/>
  <c r="F74" i="2"/>
  <c r="X74" i="2" s="1"/>
  <c r="G74" i="2"/>
  <c r="Y74" i="2" s="1"/>
  <c r="H74" i="2"/>
  <c r="Z74" i="2" s="1"/>
  <c r="I74" i="2"/>
  <c r="AA74" i="2" s="1"/>
  <c r="J74" i="2"/>
  <c r="AB74" i="2" s="1"/>
  <c r="K74" i="2"/>
  <c r="AC74" i="2" s="1"/>
  <c r="L74" i="2"/>
  <c r="AD74" i="2" s="1"/>
  <c r="A75" i="2"/>
  <c r="B75" i="2"/>
  <c r="C75" i="2"/>
  <c r="D75" i="2"/>
  <c r="E75" i="2"/>
  <c r="W75" i="2" s="1"/>
  <c r="F75" i="2"/>
  <c r="X75" i="2" s="1"/>
  <c r="G75" i="2"/>
  <c r="Y75" i="2" s="1"/>
  <c r="H75" i="2"/>
  <c r="Z75" i="2" s="1"/>
  <c r="I75" i="2"/>
  <c r="AA75" i="2" s="1"/>
  <c r="J75" i="2"/>
  <c r="AB75" i="2" s="1"/>
  <c r="K75" i="2"/>
  <c r="AC75" i="2" s="1"/>
  <c r="L75" i="2"/>
  <c r="AD75" i="2" s="1"/>
  <c r="A76" i="2"/>
  <c r="B76" i="2"/>
  <c r="C76" i="2"/>
  <c r="D76" i="2"/>
  <c r="E76" i="2"/>
  <c r="W76" i="2" s="1"/>
  <c r="F76" i="2"/>
  <c r="X76" i="2" s="1"/>
  <c r="G76" i="2"/>
  <c r="Y76" i="2" s="1"/>
  <c r="H76" i="2"/>
  <c r="Z76" i="2" s="1"/>
  <c r="I76" i="2"/>
  <c r="AA76" i="2" s="1"/>
  <c r="J76" i="2"/>
  <c r="AB76" i="2" s="1"/>
  <c r="K76" i="2"/>
  <c r="AC76" i="2" s="1"/>
  <c r="L76" i="2"/>
  <c r="AD76" i="2" s="1"/>
  <c r="A77" i="2"/>
  <c r="B77" i="2"/>
  <c r="C77" i="2"/>
  <c r="D77" i="2"/>
  <c r="E77" i="2"/>
  <c r="W77" i="2" s="1"/>
  <c r="F77" i="2"/>
  <c r="X77" i="2" s="1"/>
  <c r="G77" i="2"/>
  <c r="Y77" i="2" s="1"/>
  <c r="H77" i="2"/>
  <c r="Z77" i="2" s="1"/>
  <c r="I77" i="2"/>
  <c r="AA77" i="2" s="1"/>
  <c r="J77" i="2"/>
  <c r="AB77" i="2" s="1"/>
  <c r="K77" i="2"/>
  <c r="AC77" i="2" s="1"/>
  <c r="L77" i="2"/>
  <c r="AD77" i="2" s="1"/>
  <c r="A78" i="2"/>
  <c r="B78" i="2"/>
  <c r="C78" i="2"/>
  <c r="D78" i="2"/>
  <c r="E78" i="2"/>
  <c r="W78" i="2" s="1"/>
  <c r="F78" i="2"/>
  <c r="X78" i="2" s="1"/>
  <c r="G78" i="2"/>
  <c r="Y78" i="2" s="1"/>
  <c r="H78" i="2"/>
  <c r="Z78" i="2" s="1"/>
  <c r="I78" i="2"/>
  <c r="AA78" i="2" s="1"/>
  <c r="J78" i="2"/>
  <c r="AB78" i="2" s="1"/>
  <c r="K78" i="2"/>
  <c r="AC78" i="2" s="1"/>
  <c r="L78" i="2"/>
  <c r="AD78" i="2" s="1"/>
  <c r="A45" i="5"/>
  <c r="B45" i="5"/>
  <c r="C45" i="5"/>
  <c r="D45" i="5"/>
  <c r="F45" i="5"/>
  <c r="G45" i="5"/>
  <c r="I45" i="5"/>
  <c r="J45" i="5"/>
  <c r="K45" i="5"/>
  <c r="L45" i="5"/>
  <c r="M45" i="5"/>
  <c r="N45" i="5"/>
  <c r="O45" i="5"/>
  <c r="P45" i="5"/>
  <c r="Q45" i="5"/>
  <c r="A46" i="5"/>
  <c r="B46" i="5"/>
  <c r="C46" i="5"/>
  <c r="D46" i="5"/>
  <c r="F46" i="5"/>
  <c r="G46" i="5"/>
  <c r="I46" i="5"/>
  <c r="J46" i="5"/>
  <c r="K46" i="5"/>
  <c r="L46" i="5"/>
  <c r="U46" i="5" s="1"/>
  <c r="M46" i="5"/>
  <c r="N46" i="5"/>
  <c r="O46" i="5"/>
  <c r="P46" i="5"/>
  <c r="Q46" i="5"/>
  <c r="A47" i="5"/>
  <c r="B47" i="5"/>
  <c r="C47" i="5"/>
  <c r="D47" i="5"/>
  <c r="F47" i="5"/>
  <c r="G47" i="5"/>
  <c r="I47" i="5"/>
  <c r="J47" i="5"/>
  <c r="K47" i="5"/>
  <c r="L47" i="5"/>
  <c r="M47" i="5"/>
  <c r="N47" i="5"/>
  <c r="O47" i="5"/>
  <c r="P47" i="5"/>
  <c r="Q47" i="5"/>
  <c r="A48" i="5"/>
  <c r="B48" i="5"/>
  <c r="C48" i="5"/>
  <c r="D48" i="5"/>
  <c r="F48" i="5"/>
  <c r="G48" i="5"/>
  <c r="I48" i="5"/>
  <c r="J48" i="5"/>
  <c r="K48" i="5"/>
  <c r="L48" i="5"/>
  <c r="M48" i="5"/>
  <c r="N48" i="5"/>
  <c r="O48" i="5"/>
  <c r="P48" i="5"/>
  <c r="Q48" i="5"/>
  <c r="A49" i="5"/>
  <c r="B49" i="5"/>
  <c r="C49" i="5"/>
  <c r="D49" i="5"/>
  <c r="F49" i="5"/>
  <c r="G49" i="5"/>
  <c r="I49" i="5"/>
  <c r="J49" i="5"/>
  <c r="K49" i="5"/>
  <c r="L49" i="5"/>
  <c r="M49" i="5"/>
  <c r="N49" i="5"/>
  <c r="O49" i="5"/>
  <c r="V49" i="5" s="1"/>
  <c r="P49" i="5"/>
  <c r="Q49" i="5"/>
  <c r="A50" i="5"/>
  <c r="B50" i="5"/>
  <c r="C50" i="5"/>
  <c r="D50" i="5"/>
  <c r="F50" i="5"/>
  <c r="G50" i="5"/>
  <c r="I50" i="5"/>
  <c r="J50" i="5"/>
  <c r="K50" i="5"/>
  <c r="L50" i="5"/>
  <c r="M50" i="5"/>
  <c r="N50" i="5"/>
  <c r="O50" i="5"/>
  <c r="P50" i="5"/>
  <c r="Q50" i="5"/>
  <c r="A51" i="5"/>
  <c r="B51" i="5"/>
  <c r="C51" i="5"/>
  <c r="D51" i="5"/>
  <c r="F51" i="5"/>
  <c r="G51" i="5"/>
  <c r="I51" i="5"/>
  <c r="T51" i="5" s="1"/>
  <c r="J51" i="5"/>
  <c r="K51" i="5"/>
  <c r="L51" i="5"/>
  <c r="M51" i="5"/>
  <c r="N51" i="5"/>
  <c r="O51" i="5"/>
  <c r="P51" i="5"/>
  <c r="Q51" i="5"/>
  <c r="A52" i="5"/>
  <c r="B52" i="5"/>
  <c r="C52" i="5"/>
  <c r="D52" i="5"/>
  <c r="F52" i="5"/>
  <c r="G52" i="5"/>
  <c r="I52" i="5"/>
  <c r="J52" i="5"/>
  <c r="K52" i="5"/>
  <c r="L52" i="5"/>
  <c r="M52" i="5"/>
  <c r="N52" i="5"/>
  <c r="O52" i="5"/>
  <c r="P52" i="5"/>
  <c r="Q52" i="5"/>
  <c r="A53" i="5"/>
  <c r="B53" i="5"/>
  <c r="C53" i="5"/>
  <c r="D53" i="5"/>
  <c r="F53" i="5"/>
  <c r="G53" i="5"/>
  <c r="I53" i="5"/>
  <c r="J53" i="5"/>
  <c r="K53" i="5"/>
  <c r="L53" i="5"/>
  <c r="M53" i="5"/>
  <c r="N53" i="5"/>
  <c r="O53" i="5"/>
  <c r="P53" i="5"/>
  <c r="Q53" i="5"/>
  <c r="A54" i="5"/>
  <c r="B54" i="5"/>
  <c r="C54" i="5"/>
  <c r="D54" i="5"/>
  <c r="F54" i="5"/>
  <c r="G54" i="5"/>
  <c r="I54" i="5"/>
  <c r="J54" i="5"/>
  <c r="K54" i="5"/>
  <c r="L54" i="5"/>
  <c r="U54" i="5" s="1"/>
  <c r="M54" i="5"/>
  <c r="N54" i="5"/>
  <c r="O54" i="5"/>
  <c r="P54" i="5"/>
  <c r="Q54" i="5"/>
  <c r="A55" i="5"/>
  <c r="B55" i="5"/>
  <c r="C55" i="5"/>
  <c r="D55" i="5"/>
  <c r="F55" i="5"/>
  <c r="G55" i="5"/>
  <c r="I55" i="5"/>
  <c r="J55" i="5"/>
  <c r="K55" i="5"/>
  <c r="L55" i="5"/>
  <c r="M55" i="5"/>
  <c r="N55" i="5"/>
  <c r="O55" i="5"/>
  <c r="P55" i="5"/>
  <c r="Q55" i="5"/>
  <c r="A56" i="5"/>
  <c r="B56" i="5"/>
  <c r="C56" i="5"/>
  <c r="D56" i="5"/>
  <c r="F56" i="5"/>
  <c r="G56" i="5"/>
  <c r="I56" i="5"/>
  <c r="J56" i="5"/>
  <c r="K56" i="5"/>
  <c r="L56" i="5"/>
  <c r="M56" i="5"/>
  <c r="N56" i="5"/>
  <c r="O56" i="5"/>
  <c r="P56" i="5"/>
  <c r="Q56" i="5"/>
  <c r="A57" i="5"/>
  <c r="B57" i="5"/>
  <c r="C57" i="5"/>
  <c r="D57" i="5"/>
  <c r="F57" i="5"/>
  <c r="S57" i="5" s="1"/>
  <c r="G57" i="5"/>
  <c r="I57" i="5"/>
  <c r="J57" i="5"/>
  <c r="K57" i="5"/>
  <c r="L57" i="5"/>
  <c r="M57" i="5"/>
  <c r="N57" i="5"/>
  <c r="O57" i="5"/>
  <c r="V57" i="5" s="1"/>
  <c r="P57" i="5"/>
  <c r="Q57" i="5"/>
  <c r="A58" i="5"/>
  <c r="B58" i="5"/>
  <c r="C58" i="5"/>
  <c r="D58" i="5"/>
  <c r="F58" i="5"/>
  <c r="G58" i="5"/>
  <c r="I58" i="5"/>
  <c r="J58" i="5"/>
  <c r="K58" i="5"/>
  <c r="L58" i="5"/>
  <c r="M58" i="5"/>
  <c r="N58" i="5"/>
  <c r="O58" i="5"/>
  <c r="P58" i="5"/>
  <c r="Q58" i="5"/>
  <c r="A59" i="5"/>
  <c r="B59" i="5"/>
  <c r="C59" i="5"/>
  <c r="D59" i="5"/>
  <c r="F59" i="5"/>
  <c r="G59" i="5"/>
  <c r="I59" i="5"/>
  <c r="T59" i="5" s="1"/>
  <c r="J59" i="5"/>
  <c r="K59" i="5"/>
  <c r="L59" i="5"/>
  <c r="M59" i="5"/>
  <c r="N59" i="5"/>
  <c r="O59" i="5"/>
  <c r="P59" i="5"/>
  <c r="Q59" i="5"/>
  <c r="A60" i="5"/>
  <c r="B60" i="5"/>
  <c r="C60" i="5"/>
  <c r="D60" i="5"/>
  <c r="F60" i="5"/>
  <c r="G60" i="5"/>
  <c r="I60" i="5"/>
  <c r="J60" i="5"/>
  <c r="K60" i="5"/>
  <c r="L60" i="5"/>
  <c r="M60" i="5"/>
  <c r="N60" i="5"/>
  <c r="O60" i="5"/>
  <c r="P60" i="5"/>
  <c r="Q60" i="5"/>
  <c r="A61" i="5"/>
  <c r="B61" i="5"/>
  <c r="C61" i="5"/>
  <c r="D61" i="5"/>
  <c r="F61" i="5"/>
  <c r="G61" i="5"/>
  <c r="I61" i="5"/>
  <c r="J61" i="5"/>
  <c r="K61" i="5"/>
  <c r="L61" i="5"/>
  <c r="M61" i="5"/>
  <c r="N61" i="5"/>
  <c r="O61" i="5"/>
  <c r="P61" i="5"/>
  <c r="Q61" i="5"/>
  <c r="A62" i="5"/>
  <c r="B62" i="5"/>
  <c r="C62" i="5"/>
  <c r="D62" i="5"/>
  <c r="F62" i="5"/>
  <c r="G62" i="5"/>
  <c r="I62" i="5"/>
  <c r="J62" i="5"/>
  <c r="K62" i="5"/>
  <c r="L62" i="5"/>
  <c r="U62" i="5" s="1"/>
  <c r="M62" i="5"/>
  <c r="N62" i="5"/>
  <c r="O62" i="5"/>
  <c r="P62" i="5"/>
  <c r="Q62" i="5"/>
  <c r="A63" i="5"/>
  <c r="B63" i="5"/>
  <c r="C63" i="5"/>
  <c r="D63" i="5"/>
  <c r="F63" i="5"/>
  <c r="G63" i="5"/>
  <c r="I63" i="5"/>
  <c r="J63" i="5"/>
  <c r="K63" i="5"/>
  <c r="L63" i="5"/>
  <c r="M63" i="5"/>
  <c r="N63" i="5"/>
  <c r="O63" i="5"/>
  <c r="P63" i="5"/>
  <c r="Q63" i="5"/>
  <c r="A64" i="5"/>
  <c r="B64" i="5"/>
  <c r="C64" i="5"/>
  <c r="D64" i="5"/>
  <c r="F64" i="5"/>
  <c r="G64" i="5"/>
  <c r="I64" i="5"/>
  <c r="J64" i="5"/>
  <c r="K64" i="5"/>
  <c r="L64" i="5"/>
  <c r="M64" i="5"/>
  <c r="N64" i="5"/>
  <c r="O64" i="5"/>
  <c r="P64" i="5"/>
  <c r="Q64" i="5"/>
  <c r="A65" i="5"/>
  <c r="B65" i="5"/>
  <c r="C65" i="5"/>
  <c r="D65" i="5"/>
  <c r="F65" i="5"/>
  <c r="S65" i="5" s="1"/>
  <c r="G65" i="5"/>
  <c r="I65" i="5"/>
  <c r="J65" i="5"/>
  <c r="K65" i="5"/>
  <c r="L65" i="5"/>
  <c r="M65" i="5"/>
  <c r="N65" i="5"/>
  <c r="O65" i="5"/>
  <c r="V65" i="5" s="1"/>
  <c r="P65" i="5"/>
  <c r="Q65" i="5"/>
  <c r="A66" i="5"/>
  <c r="B66" i="5"/>
  <c r="C66" i="5"/>
  <c r="D66" i="5"/>
  <c r="F66" i="5"/>
  <c r="G66" i="5"/>
  <c r="I66" i="5"/>
  <c r="J66" i="5"/>
  <c r="K66" i="5"/>
  <c r="L66" i="5"/>
  <c r="M66" i="5"/>
  <c r="N66" i="5"/>
  <c r="O66" i="5"/>
  <c r="P66" i="5"/>
  <c r="Q66" i="5"/>
  <c r="A67" i="5"/>
  <c r="B67" i="5"/>
  <c r="C67" i="5"/>
  <c r="D67" i="5"/>
  <c r="F67" i="5"/>
  <c r="G67" i="5"/>
  <c r="I67" i="5"/>
  <c r="T67" i="5" s="1"/>
  <c r="J67" i="5"/>
  <c r="K67" i="5"/>
  <c r="L67" i="5"/>
  <c r="M67" i="5"/>
  <c r="N67" i="5"/>
  <c r="O67" i="5"/>
  <c r="P67" i="5"/>
  <c r="Q67" i="5"/>
  <c r="A68" i="5"/>
  <c r="B68" i="5"/>
  <c r="C68" i="5"/>
  <c r="D68" i="5"/>
  <c r="F68" i="5"/>
  <c r="G68" i="5"/>
  <c r="I68" i="5"/>
  <c r="J68" i="5"/>
  <c r="K68" i="5"/>
  <c r="L68" i="5"/>
  <c r="M68" i="5"/>
  <c r="N68" i="5"/>
  <c r="O68" i="5"/>
  <c r="P68" i="5"/>
  <c r="Q68" i="5"/>
  <c r="A69" i="5"/>
  <c r="B69" i="5"/>
  <c r="C69" i="5"/>
  <c r="D69" i="5"/>
  <c r="F69" i="5"/>
  <c r="G69" i="5"/>
  <c r="I69" i="5"/>
  <c r="J69" i="5"/>
  <c r="K69" i="5"/>
  <c r="L69" i="5"/>
  <c r="M69" i="5"/>
  <c r="N69" i="5"/>
  <c r="O69" i="5"/>
  <c r="P69" i="5"/>
  <c r="Q69" i="5"/>
  <c r="A70" i="5"/>
  <c r="B70" i="5"/>
  <c r="C70" i="5"/>
  <c r="D70" i="5"/>
  <c r="F70" i="5"/>
  <c r="G70" i="5"/>
  <c r="I70" i="5"/>
  <c r="J70" i="5"/>
  <c r="K70" i="5"/>
  <c r="L70" i="5"/>
  <c r="U70" i="5" s="1"/>
  <c r="M70" i="5"/>
  <c r="N70" i="5"/>
  <c r="O70" i="5"/>
  <c r="P70" i="5"/>
  <c r="Q70" i="5"/>
  <c r="A71" i="5"/>
  <c r="B71" i="5"/>
  <c r="C71" i="5"/>
  <c r="D71" i="5"/>
  <c r="F71" i="5"/>
  <c r="G71" i="5"/>
  <c r="I71" i="5"/>
  <c r="J71" i="5"/>
  <c r="K71" i="5"/>
  <c r="L71" i="5"/>
  <c r="M71" i="5"/>
  <c r="N71" i="5"/>
  <c r="O71" i="5"/>
  <c r="P71" i="5"/>
  <c r="Q71" i="5"/>
  <c r="A72" i="5"/>
  <c r="B72" i="5"/>
  <c r="C72" i="5"/>
  <c r="D72" i="5"/>
  <c r="F72" i="5"/>
  <c r="G72" i="5"/>
  <c r="I72" i="5"/>
  <c r="J72" i="5"/>
  <c r="K72" i="5"/>
  <c r="L72" i="5"/>
  <c r="M72" i="5"/>
  <c r="N72" i="5"/>
  <c r="O72" i="5"/>
  <c r="P72" i="5"/>
  <c r="Q72" i="5"/>
  <c r="A73" i="5"/>
  <c r="B73" i="5"/>
  <c r="C73" i="5"/>
  <c r="D73" i="5"/>
  <c r="F73" i="5"/>
  <c r="S73" i="5" s="1"/>
  <c r="G73" i="5"/>
  <c r="I73" i="5"/>
  <c r="J73" i="5"/>
  <c r="K73" i="5"/>
  <c r="L73" i="5"/>
  <c r="M73" i="5"/>
  <c r="N73" i="5"/>
  <c r="O73" i="5"/>
  <c r="V73" i="5" s="1"/>
  <c r="P73" i="5"/>
  <c r="Q73" i="5"/>
  <c r="A74" i="5"/>
  <c r="B74" i="5"/>
  <c r="C74" i="5"/>
  <c r="D74" i="5"/>
  <c r="F74" i="5"/>
  <c r="G74" i="5"/>
  <c r="I74" i="5"/>
  <c r="J74" i="5"/>
  <c r="K74" i="5"/>
  <c r="L74" i="5"/>
  <c r="M74" i="5"/>
  <c r="N74" i="5"/>
  <c r="O74" i="5"/>
  <c r="P74" i="5"/>
  <c r="Q74" i="5"/>
  <c r="A75" i="5"/>
  <c r="B75" i="5"/>
  <c r="C75" i="5"/>
  <c r="D75" i="5"/>
  <c r="F75" i="5"/>
  <c r="G75" i="5"/>
  <c r="I75" i="5"/>
  <c r="T75" i="5" s="1"/>
  <c r="J75" i="5"/>
  <c r="K75" i="5"/>
  <c r="L75" i="5"/>
  <c r="M75" i="5"/>
  <c r="N75" i="5"/>
  <c r="O75" i="5"/>
  <c r="P75" i="5"/>
  <c r="Q75" i="5"/>
  <c r="A76" i="5"/>
  <c r="B76" i="5"/>
  <c r="C76" i="5"/>
  <c r="D76" i="5"/>
  <c r="F76" i="5"/>
  <c r="G76" i="5"/>
  <c r="I76" i="5"/>
  <c r="J76" i="5"/>
  <c r="K76" i="5"/>
  <c r="L76" i="5"/>
  <c r="M76" i="5"/>
  <c r="N76" i="5"/>
  <c r="O76" i="5"/>
  <c r="P76" i="5"/>
  <c r="Q76" i="5"/>
  <c r="A77" i="5"/>
  <c r="B77" i="5"/>
  <c r="C77" i="5"/>
  <c r="D77" i="5"/>
  <c r="F77" i="5"/>
  <c r="G77" i="5"/>
  <c r="I77" i="5"/>
  <c r="J77" i="5"/>
  <c r="K77" i="5"/>
  <c r="L77" i="5"/>
  <c r="M77" i="5"/>
  <c r="N77" i="5"/>
  <c r="O77" i="5"/>
  <c r="P77" i="5"/>
  <c r="Q77" i="5"/>
  <c r="A78" i="5"/>
  <c r="B78" i="5"/>
  <c r="C78" i="5"/>
  <c r="D78" i="5"/>
  <c r="F78" i="5"/>
  <c r="G78" i="5"/>
  <c r="I78" i="5"/>
  <c r="J78" i="5"/>
  <c r="K78" i="5"/>
  <c r="L78" i="5"/>
  <c r="U78" i="5" s="1"/>
  <c r="M78" i="5"/>
  <c r="N78" i="5"/>
  <c r="O78" i="5"/>
  <c r="P78" i="5"/>
  <c r="Q78" i="5"/>
  <c r="A79" i="5"/>
  <c r="B79" i="5"/>
  <c r="C79" i="5"/>
  <c r="D79" i="5"/>
  <c r="F79" i="5"/>
  <c r="G79" i="5"/>
  <c r="I79" i="5"/>
  <c r="J79" i="5"/>
  <c r="K79" i="5"/>
  <c r="L79" i="5"/>
  <c r="M79" i="5"/>
  <c r="N79" i="5"/>
  <c r="O79" i="5"/>
  <c r="P79" i="5"/>
  <c r="Q79" i="5"/>
  <c r="A80" i="5"/>
  <c r="B80" i="5"/>
  <c r="C80" i="5"/>
  <c r="D80" i="5"/>
  <c r="F80" i="5"/>
  <c r="G80" i="5"/>
  <c r="I80" i="5"/>
  <c r="J80" i="5"/>
  <c r="K80" i="5"/>
  <c r="L80" i="5"/>
  <c r="M80" i="5"/>
  <c r="N80" i="5"/>
  <c r="O80" i="5"/>
  <c r="P80" i="5"/>
  <c r="Q80" i="5"/>
  <c r="A81" i="5"/>
  <c r="B81" i="5"/>
  <c r="C81" i="5"/>
  <c r="D81" i="5"/>
  <c r="F81" i="5"/>
  <c r="S81" i="5" s="1"/>
  <c r="G81" i="5"/>
  <c r="I81" i="5"/>
  <c r="J81" i="5"/>
  <c r="K81" i="5"/>
  <c r="L81" i="5"/>
  <c r="M81" i="5"/>
  <c r="N81" i="5"/>
  <c r="O81" i="5"/>
  <c r="V81" i="5" s="1"/>
  <c r="P81" i="5"/>
  <c r="Q81" i="5"/>
  <c r="A82" i="5"/>
  <c r="B82" i="5"/>
  <c r="C82" i="5"/>
  <c r="D82" i="5"/>
  <c r="F82" i="5"/>
  <c r="G82" i="5"/>
  <c r="I82" i="5"/>
  <c r="J82" i="5"/>
  <c r="K82" i="5"/>
  <c r="L82" i="5"/>
  <c r="M82" i="5"/>
  <c r="N82" i="5"/>
  <c r="O82" i="5"/>
  <c r="P82" i="5"/>
  <c r="Q82" i="5"/>
  <c r="A83" i="5"/>
  <c r="B83" i="5"/>
  <c r="C83" i="5"/>
  <c r="D83" i="5"/>
  <c r="F83" i="5"/>
  <c r="G83" i="5"/>
  <c r="I83" i="5"/>
  <c r="T83" i="5" s="1"/>
  <c r="J83" i="5"/>
  <c r="K83" i="5"/>
  <c r="L83" i="5"/>
  <c r="M83" i="5"/>
  <c r="N83" i="5"/>
  <c r="O83" i="5"/>
  <c r="P83" i="5"/>
  <c r="Q83" i="5"/>
  <c r="A84" i="5"/>
  <c r="B84" i="5"/>
  <c r="C84" i="5"/>
  <c r="D84" i="5"/>
  <c r="F84" i="5"/>
  <c r="G84" i="5"/>
  <c r="I84" i="5"/>
  <c r="J84" i="5"/>
  <c r="K84" i="5"/>
  <c r="L84" i="5"/>
  <c r="M84" i="5"/>
  <c r="N84" i="5"/>
  <c r="O84" i="5"/>
  <c r="P84" i="5"/>
  <c r="Q84" i="5"/>
  <c r="A85" i="5"/>
  <c r="B85" i="5"/>
  <c r="C85" i="5"/>
  <c r="D85" i="5"/>
  <c r="F85" i="5"/>
  <c r="G85" i="5"/>
  <c r="I85" i="5"/>
  <c r="J85" i="5"/>
  <c r="K85" i="5"/>
  <c r="L85" i="5"/>
  <c r="M85" i="5"/>
  <c r="N85" i="5"/>
  <c r="O85" i="5"/>
  <c r="P85" i="5"/>
  <c r="Q85" i="5"/>
  <c r="A86" i="5"/>
  <c r="B86" i="5"/>
  <c r="C86" i="5"/>
  <c r="D86" i="5"/>
  <c r="F86" i="5"/>
  <c r="G86" i="5"/>
  <c r="I86" i="5"/>
  <c r="J86" i="5"/>
  <c r="K86" i="5"/>
  <c r="L86" i="5"/>
  <c r="U86" i="5" s="1"/>
  <c r="M86" i="5"/>
  <c r="N86" i="5"/>
  <c r="O86" i="5"/>
  <c r="P86" i="5"/>
  <c r="Q86" i="5"/>
  <c r="A87" i="5"/>
  <c r="B87" i="5"/>
  <c r="C87" i="5"/>
  <c r="D87" i="5"/>
  <c r="F87" i="5"/>
  <c r="G87" i="5"/>
  <c r="I87" i="5"/>
  <c r="J87" i="5"/>
  <c r="L87" i="5"/>
  <c r="M87" i="5"/>
  <c r="N87" i="5"/>
  <c r="O87" i="5"/>
  <c r="P87" i="5"/>
  <c r="Q87" i="5"/>
  <c r="A88" i="5"/>
  <c r="B88" i="5"/>
  <c r="C88" i="5"/>
  <c r="D88" i="5"/>
  <c r="F88" i="5"/>
  <c r="S88" i="5" s="1"/>
  <c r="G88" i="5"/>
  <c r="I88" i="5"/>
  <c r="J88" i="5"/>
  <c r="L88" i="5"/>
  <c r="M88" i="5"/>
  <c r="N88" i="5"/>
  <c r="O88" i="5"/>
  <c r="P88" i="5"/>
  <c r="Q88" i="5"/>
  <c r="A89" i="5"/>
  <c r="B89" i="5"/>
  <c r="C89" i="5"/>
  <c r="D89" i="5"/>
  <c r="F89" i="5"/>
  <c r="G89" i="5"/>
  <c r="I89" i="5"/>
  <c r="T89" i="5" s="1"/>
  <c r="J89" i="5"/>
  <c r="L89" i="5"/>
  <c r="M89" i="5"/>
  <c r="N89" i="5"/>
  <c r="O89" i="5"/>
  <c r="P89" i="5"/>
  <c r="Q89" i="5"/>
  <c r="A90" i="5"/>
  <c r="B90" i="5"/>
  <c r="C90" i="5"/>
  <c r="D90" i="5"/>
  <c r="F90" i="5"/>
  <c r="G90" i="5"/>
  <c r="I90" i="5"/>
  <c r="J90" i="5"/>
  <c r="L90" i="5"/>
  <c r="M90" i="5"/>
  <c r="N90" i="5"/>
  <c r="O90" i="5"/>
  <c r="P90" i="5"/>
  <c r="Q90" i="5"/>
  <c r="A91" i="5"/>
  <c r="B91" i="5"/>
  <c r="C91" i="5"/>
  <c r="D91" i="5"/>
  <c r="F91" i="5"/>
  <c r="G91" i="5"/>
  <c r="I91" i="5"/>
  <c r="J91" i="5"/>
  <c r="L91" i="5"/>
  <c r="M91" i="5"/>
  <c r="N91" i="5"/>
  <c r="O91" i="5"/>
  <c r="P91" i="5"/>
  <c r="Q91" i="5"/>
  <c r="A92" i="5"/>
  <c r="B92" i="5"/>
  <c r="C92" i="5"/>
  <c r="D92" i="5"/>
  <c r="F92" i="5"/>
  <c r="G92" i="5"/>
  <c r="I92" i="5"/>
  <c r="J92" i="5"/>
  <c r="L92" i="5"/>
  <c r="M92" i="5"/>
  <c r="N92" i="5"/>
  <c r="O92" i="5"/>
  <c r="P92" i="5"/>
  <c r="Q92" i="5"/>
  <c r="A93" i="5"/>
  <c r="B93" i="5"/>
  <c r="C93" i="5"/>
  <c r="D93" i="5"/>
  <c r="F93" i="5"/>
  <c r="G93" i="5"/>
  <c r="I93" i="5"/>
  <c r="T93" i="5" s="1"/>
  <c r="J93" i="5"/>
  <c r="L93" i="5"/>
  <c r="M93" i="5"/>
  <c r="N93" i="5"/>
  <c r="O93" i="5"/>
  <c r="P93" i="5"/>
  <c r="Q93" i="5"/>
  <c r="A94" i="5"/>
  <c r="B94" i="5"/>
  <c r="C94" i="5"/>
  <c r="D94" i="5"/>
  <c r="F94" i="5"/>
  <c r="G94" i="5"/>
  <c r="I94" i="5"/>
  <c r="J94" i="5"/>
  <c r="L94" i="5"/>
  <c r="U94" i="5" s="1"/>
  <c r="M94" i="5"/>
  <c r="N94" i="5"/>
  <c r="O94" i="5"/>
  <c r="P94" i="5"/>
  <c r="Q94" i="5"/>
  <c r="A95" i="5"/>
  <c r="B95" i="5"/>
  <c r="C95" i="5"/>
  <c r="D95" i="5"/>
  <c r="F95" i="5"/>
  <c r="G95" i="5"/>
  <c r="I95" i="5"/>
  <c r="J95" i="5"/>
  <c r="L95" i="5"/>
  <c r="M95" i="5"/>
  <c r="N95" i="5"/>
  <c r="O95" i="5"/>
  <c r="P95" i="5"/>
  <c r="Q95" i="5"/>
  <c r="A96" i="5"/>
  <c r="B96" i="5"/>
  <c r="C96" i="5"/>
  <c r="D96" i="5"/>
  <c r="F96" i="5"/>
  <c r="S96" i="5" s="1"/>
  <c r="G96" i="5"/>
  <c r="I96" i="5"/>
  <c r="J96" i="5"/>
  <c r="L96" i="5"/>
  <c r="M96" i="5"/>
  <c r="N96" i="5"/>
  <c r="O96" i="5"/>
  <c r="P96" i="5"/>
  <c r="Q96" i="5"/>
  <c r="A97" i="5"/>
  <c r="B97" i="5"/>
  <c r="C97" i="5"/>
  <c r="D97" i="5"/>
  <c r="F97" i="5"/>
  <c r="G97" i="5"/>
  <c r="I97" i="5"/>
  <c r="J97" i="5"/>
  <c r="L97" i="5"/>
  <c r="M97" i="5"/>
  <c r="N97" i="5"/>
  <c r="O97" i="5"/>
  <c r="P97" i="5"/>
  <c r="Q97" i="5"/>
  <c r="A98" i="5"/>
  <c r="B98" i="5"/>
  <c r="C98" i="5"/>
  <c r="D98" i="5"/>
  <c r="F98" i="5"/>
  <c r="G98" i="5"/>
  <c r="I98" i="5"/>
  <c r="J98" i="5"/>
  <c r="L98" i="5"/>
  <c r="U98" i="5" s="1"/>
  <c r="M98" i="5"/>
  <c r="N98" i="5"/>
  <c r="O98" i="5"/>
  <c r="P98" i="5"/>
  <c r="Q98" i="5"/>
  <c r="A99" i="5"/>
  <c r="B99" i="5"/>
  <c r="C99" i="5"/>
  <c r="D99" i="5"/>
  <c r="F99" i="5"/>
  <c r="G99" i="5"/>
  <c r="I99" i="5"/>
  <c r="J99" i="5"/>
  <c r="L99" i="5"/>
  <c r="M99" i="5"/>
  <c r="N99" i="5"/>
  <c r="O99" i="5"/>
  <c r="P99" i="5"/>
  <c r="Q99" i="5"/>
  <c r="A100" i="5"/>
  <c r="B100" i="5"/>
  <c r="C100" i="5"/>
  <c r="D100" i="5"/>
  <c r="F100" i="5"/>
  <c r="S100" i="5" s="1"/>
  <c r="G100" i="5"/>
  <c r="I100" i="5"/>
  <c r="J100" i="5"/>
  <c r="L100" i="5"/>
  <c r="M100" i="5"/>
  <c r="N100" i="5"/>
  <c r="O100" i="5"/>
  <c r="P100" i="5"/>
  <c r="Q100" i="5"/>
  <c r="A101" i="5"/>
  <c r="B101" i="5"/>
  <c r="C101" i="5"/>
  <c r="D101" i="5"/>
  <c r="F101" i="5"/>
  <c r="G101" i="5"/>
  <c r="I101" i="5"/>
  <c r="T101" i="5" s="1"/>
  <c r="J101" i="5"/>
  <c r="L101" i="5"/>
  <c r="M101" i="5"/>
  <c r="N101" i="5"/>
  <c r="O101" i="5"/>
  <c r="P101" i="5"/>
  <c r="Q101" i="5"/>
  <c r="A102" i="5"/>
  <c r="B102" i="5"/>
  <c r="C102" i="5"/>
  <c r="D102" i="5"/>
  <c r="F102" i="5"/>
  <c r="G102" i="5"/>
  <c r="I102" i="5"/>
  <c r="J102" i="5"/>
  <c r="L102" i="5"/>
  <c r="M102" i="5"/>
  <c r="N102" i="5"/>
  <c r="O102" i="5"/>
  <c r="P102" i="5"/>
  <c r="Q102" i="5"/>
  <c r="A103" i="5"/>
  <c r="B103" i="5"/>
  <c r="C103" i="5"/>
  <c r="D103" i="5"/>
  <c r="F103" i="5"/>
  <c r="G103" i="5"/>
  <c r="I103" i="5"/>
  <c r="J103" i="5"/>
  <c r="L103" i="5"/>
  <c r="M103" i="5"/>
  <c r="N103" i="5"/>
  <c r="O103" i="5"/>
  <c r="P103" i="5"/>
  <c r="Q103" i="5"/>
  <c r="A104" i="5"/>
  <c r="B104" i="5"/>
  <c r="C104" i="5"/>
  <c r="D104" i="5"/>
  <c r="F104" i="5"/>
  <c r="G104" i="5"/>
  <c r="I104" i="5"/>
  <c r="J104" i="5"/>
  <c r="L104" i="5"/>
  <c r="M104" i="5"/>
  <c r="N104" i="5"/>
  <c r="O104" i="5"/>
  <c r="P104" i="5"/>
  <c r="Q104" i="5"/>
  <c r="A105" i="5"/>
  <c r="B105" i="5"/>
  <c r="C105" i="5"/>
  <c r="D105" i="5"/>
  <c r="F105" i="5"/>
  <c r="G105" i="5"/>
  <c r="I105" i="5"/>
  <c r="T105" i="5" s="1"/>
  <c r="J105" i="5"/>
  <c r="L105" i="5"/>
  <c r="M105" i="5"/>
  <c r="N105" i="5"/>
  <c r="O105" i="5"/>
  <c r="P105" i="5"/>
  <c r="Q105" i="5"/>
  <c r="A106" i="5"/>
  <c r="B106" i="5"/>
  <c r="C106" i="5"/>
  <c r="D106" i="5"/>
  <c r="F106" i="5"/>
  <c r="G106" i="5"/>
  <c r="I106" i="5"/>
  <c r="J106" i="5"/>
  <c r="L106" i="5"/>
  <c r="U106" i="5" s="1"/>
  <c r="M106" i="5"/>
  <c r="N106" i="5"/>
  <c r="O106" i="5"/>
  <c r="P106" i="5"/>
  <c r="Q106" i="5"/>
  <c r="A107" i="5"/>
  <c r="B107" i="5"/>
  <c r="C107" i="5"/>
  <c r="D107" i="5"/>
  <c r="F107" i="5"/>
  <c r="G107" i="5"/>
  <c r="I107" i="5"/>
  <c r="J107" i="5"/>
  <c r="L107" i="5"/>
  <c r="M107" i="5"/>
  <c r="N107" i="5"/>
  <c r="O107" i="5"/>
  <c r="P107" i="5"/>
  <c r="Q107" i="5"/>
  <c r="A108" i="5"/>
  <c r="B108" i="5"/>
  <c r="C108" i="5"/>
  <c r="D108" i="5"/>
  <c r="F108" i="5"/>
  <c r="S108" i="5" s="1"/>
  <c r="G108" i="5"/>
  <c r="I108" i="5"/>
  <c r="J108" i="5"/>
  <c r="L108" i="5"/>
  <c r="M108" i="5"/>
  <c r="N108" i="5"/>
  <c r="O108" i="5"/>
  <c r="P108" i="5"/>
  <c r="Q108" i="5"/>
  <c r="A109" i="5"/>
  <c r="B109" i="5"/>
  <c r="C109" i="5"/>
  <c r="D109" i="5"/>
  <c r="F109" i="5"/>
  <c r="G109" i="5"/>
  <c r="I109" i="5"/>
  <c r="J109" i="5"/>
  <c r="L109" i="5"/>
  <c r="M109" i="5"/>
  <c r="N109" i="5"/>
  <c r="O109" i="5"/>
  <c r="P109" i="5"/>
  <c r="Q109" i="5"/>
  <c r="A110" i="5"/>
  <c r="B110" i="5"/>
  <c r="C110" i="5"/>
  <c r="D110" i="5"/>
  <c r="F110" i="5"/>
  <c r="G110" i="5"/>
  <c r="I110" i="5"/>
  <c r="J110" i="5"/>
  <c r="L110" i="5"/>
  <c r="U110" i="5" s="1"/>
  <c r="M110" i="5"/>
  <c r="N110" i="5"/>
  <c r="O110" i="5"/>
  <c r="P110" i="5"/>
  <c r="Q110" i="5"/>
  <c r="A111" i="5"/>
  <c r="B111" i="5"/>
  <c r="C111" i="5"/>
  <c r="D111" i="5"/>
  <c r="F111" i="5"/>
  <c r="G111" i="5"/>
  <c r="I111" i="5"/>
  <c r="J111" i="5"/>
  <c r="L111" i="5"/>
  <c r="M111" i="5"/>
  <c r="N111" i="5"/>
  <c r="O111" i="5"/>
  <c r="P111" i="5"/>
  <c r="Q111" i="5"/>
  <c r="A112" i="5"/>
  <c r="B112" i="5"/>
  <c r="C112" i="5"/>
  <c r="D112" i="5"/>
  <c r="F112" i="5"/>
  <c r="S112" i="5" s="1"/>
  <c r="G112" i="5"/>
  <c r="I112" i="5"/>
  <c r="J112" i="5"/>
  <c r="L112" i="5"/>
  <c r="M112" i="5"/>
  <c r="N112" i="5"/>
  <c r="O112" i="5"/>
  <c r="P112" i="5"/>
  <c r="Q112" i="5"/>
  <c r="A113" i="5"/>
  <c r="B113" i="5"/>
  <c r="C113" i="5"/>
  <c r="D113" i="5"/>
  <c r="F113" i="5"/>
  <c r="G113" i="5"/>
  <c r="I113" i="5"/>
  <c r="T113" i="5" s="1"/>
  <c r="J113" i="5"/>
  <c r="L113" i="5"/>
  <c r="M113" i="5"/>
  <c r="N113" i="5"/>
  <c r="O113" i="5"/>
  <c r="P113" i="5"/>
  <c r="Q113" i="5"/>
  <c r="A114" i="5"/>
  <c r="B114" i="5"/>
  <c r="C114" i="5"/>
  <c r="D114" i="5"/>
  <c r="F114" i="5"/>
  <c r="G114" i="5"/>
  <c r="I114" i="5"/>
  <c r="J114" i="5"/>
  <c r="L114" i="5"/>
  <c r="M114" i="5"/>
  <c r="N114" i="5"/>
  <c r="O114" i="5"/>
  <c r="P114" i="5"/>
  <c r="Q114" i="5"/>
  <c r="A115" i="5"/>
  <c r="B115" i="5"/>
  <c r="C115" i="5"/>
  <c r="D115" i="5"/>
  <c r="F115" i="5"/>
  <c r="G115" i="5"/>
  <c r="I115" i="5"/>
  <c r="J115" i="5"/>
  <c r="L115" i="5"/>
  <c r="M115" i="5"/>
  <c r="N115" i="5"/>
  <c r="O115" i="5"/>
  <c r="P115" i="5"/>
  <c r="Q115" i="5"/>
  <c r="A116" i="5"/>
  <c r="B116" i="5"/>
  <c r="C116" i="5"/>
  <c r="D116" i="5"/>
  <c r="F116" i="5"/>
  <c r="G116" i="5"/>
  <c r="I116" i="5"/>
  <c r="J116" i="5"/>
  <c r="L116" i="5"/>
  <c r="M116" i="5"/>
  <c r="N116" i="5"/>
  <c r="O116" i="5"/>
  <c r="P116" i="5"/>
  <c r="Q116" i="5"/>
  <c r="A117" i="5"/>
  <c r="B117" i="5"/>
  <c r="C117" i="5"/>
  <c r="D117" i="5"/>
  <c r="F117" i="5"/>
  <c r="G117" i="5"/>
  <c r="I117" i="5"/>
  <c r="T117" i="5" s="1"/>
  <c r="J117" i="5"/>
  <c r="L117" i="5"/>
  <c r="M117" i="5"/>
  <c r="N117" i="5"/>
  <c r="O117" i="5"/>
  <c r="P117" i="5"/>
  <c r="Q117" i="5"/>
  <c r="A118" i="5"/>
  <c r="B118" i="5"/>
  <c r="C118" i="5"/>
  <c r="D118" i="5"/>
  <c r="F118" i="5"/>
  <c r="G118" i="5"/>
  <c r="I118" i="5"/>
  <c r="J118" i="5"/>
  <c r="L118" i="5"/>
  <c r="U118" i="5" s="1"/>
  <c r="M118" i="5"/>
  <c r="N118" i="5"/>
  <c r="O118" i="5"/>
  <c r="P118" i="5"/>
  <c r="Q118" i="5"/>
  <c r="A119" i="5"/>
  <c r="B119" i="5"/>
  <c r="C119" i="5"/>
  <c r="D119" i="5"/>
  <c r="F119" i="5"/>
  <c r="G119" i="5"/>
  <c r="I119" i="5"/>
  <c r="J119" i="5"/>
  <c r="L119" i="5"/>
  <c r="M119" i="5"/>
  <c r="N119" i="5"/>
  <c r="O119" i="5"/>
  <c r="P119" i="5"/>
  <c r="Q119" i="5"/>
  <c r="A120" i="5"/>
  <c r="B120" i="5"/>
  <c r="C120" i="5"/>
  <c r="D120" i="5"/>
  <c r="F120" i="5"/>
  <c r="S120" i="5" s="1"/>
  <c r="G120" i="5"/>
  <c r="I120" i="5"/>
  <c r="J120" i="5"/>
  <c r="L120" i="5"/>
  <c r="M120" i="5"/>
  <c r="N120" i="5"/>
  <c r="O120" i="5"/>
  <c r="P120" i="5"/>
  <c r="Q120" i="5"/>
  <c r="A121" i="5"/>
  <c r="B121" i="5"/>
  <c r="C121" i="5"/>
  <c r="D121" i="5"/>
  <c r="F121" i="5"/>
  <c r="G121" i="5"/>
  <c r="I121" i="5"/>
  <c r="J121" i="5"/>
  <c r="L121" i="5"/>
  <c r="M121" i="5"/>
  <c r="N121" i="5"/>
  <c r="O121" i="5"/>
  <c r="P121" i="5"/>
  <c r="Q121" i="5"/>
  <c r="A122" i="5"/>
  <c r="B122" i="5"/>
  <c r="C122" i="5"/>
  <c r="D122" i="5"/>
  <c r="F122" i="5"/>
  <c r="G122" i="5"/>
  <c r="I122" i="5"/>
  <c r="J122" i="5"/>
  <c r="L122" i="5"/>
  <c r="U122" i="5" s="1"/>
  <c r="M122" i="5"/>
  <c r="N122" i="5"/>
  <c r="O122" i="5"/>
  <c r="P122" i="5"/>
  <c r="Q122" i="5"/>
  <c r="A123" i="5"/>
  <c r="B123" i="5"/>
  <c r="C123" i="5"/>
  <c r="D123" i="5"/>
  <c r="F123" i="5"/>
  <c r="G123" i="5"/>
  <c r="I123" i="5"/>
  <c r="J123" i="5"/>
  <c r="L123" i="5"/>
  <c r="M123" i="5"/>
  <c r="N123" i="5"/>
  <c r="O123" i="5"/>
  <c r="P123" i="5"/>
  <c r="Q123" i="5"/>
  <c r="A124" i="5"/>
  <c r="B124" i="5"/>
  <c r="C124" i="5"/>
  <c r="D124" i="5"/>
  <c r="F124" i="5"/>
  <c r="S124" i="5" s="1"/>
  <c r="G124" i="5"/>
  <c r="I124" i="5"/>
  <c r="J124" i="5"/>
  <c r="L124" i="5"/>
  <c r="M124" i="5"/>
  <c r="N124" i="5"/>
  <c r="O124" i="5"/>
  <c r="P124" i="5"/>
  <c r="Q124" i="5"/>
  <c r="A125" i="5"/>
  <c r="B125" i="5"/>
  <c r="C125" i="5"/>
  <c r="D125" i="5"/>
  <c r="F125" i="5"/>
  <c r="G125" i="5"/>
  <c r="I125" i="5"/>
  <c r="T125" i="5" s="1"/>
  <c r="J125" i="5"/>
  <c r="L125" i="5"/>
  <c r="M125" i="5"/>
  <c r="N125" i="5"/>
  <c r="O125" i="5"/>
  <c r="P125" i="5"/>
  <c r="Q125" i="5"/>
  <c r="A126" i="5"/>
  <c r="B126" i="5"/>
  <c r="C126" i="5"/>
  <c r="D126" i="5"/>
  <c r="F126" i="5"/>
  <c r="G126" i="5"/>
  <c r="I126" i="5"/>
  <c r="J126" i="5"/>
  <c r="L126" i="5"/>
  <c r="M126" i="5"/>
  <c r="N126" i="5"/>
  <c r="O126" i="5"/>
  <c r="P126" i="5"/>
  <c r="Q126" i="5"/>
  <c r="A127" i="5"/>
  <c r="B127" i="5"/>
  <c r="C127" i="5"/>
  <c r="D127" i="5"/>
  <c r="F127" i="5"/>
  <c r="G127" i="5"/>
  <c r="I127" i="5"/>
  <c r="J127" i="5"/>
  <c r="L127" i="5"/>
  <c r="M127" i="5"/>
  <c r="N127" i="5"/>
  <c r="O127" i="5"/>
  <c r="P127" i="5"/>
  <c r="Q127" i="5"/>
  <c r="A128" i="5"/>
  <c r="B128" i="5"/>
  <c r="C128" i="5"/>
  <c r="D128" i="5"/>
  <c r="F128" i="5"/>
  <c r="G128" i="5"/>
  <c r="I128" i="5"/>
  <c r="J128" i="5"/>
  <c r="L128" i="5"/>
  <c r="M128" i="5"/>
  <c r="N128" i="5"/>
  <c r="O128" i="5"/>
  <c r="P128" i="5"/>
  <c r="Q128" i="5"/>
  <c r="A129" i="5"/>
  <c r="B129" i="5"/>
  <c r="C129" i="5"/>
  <c r="D129" i="5"/>
  <c r="F129" i="5"/>
  <c r="G129" i="5"/>
  <c r="I129" i="5"/>
  <c r="T129" i="5" s="1"/>
  <c r="J129" i="5"/>
  <c r="L129" i="5"/>
  <c r="M129" i="5"/>
  <c r="N129" i="5"/>
  <c r="O129" i="5"/>
  <c r="P129" i="5"/>
  <c r="Q129" i="5"/>
  <c r="A130" i="5"/>
  <c r="B130" i="5"/>
  <c r="C130" i="5"/>
  <c r="D130" i="5"/>
  <c r="F130" i="5"/>
  <c r="G130" i="5"/>
  <c r="I130" i="5"/>
  <c r="J130" i="5"/>
  <c r="L130" i="5"/>
  <c r="U130" i="5" s="1"/>
  <c r="M130" i="5"/>
  <c r="N130" i="5"/>
  <c r="O130" i="5"/>
  <c r="P130" i="5"/>
  <c r="Q130" i="5"/>
  <c r="A131" i="5"/>
  <c r="B131" i="5"/>
  <c r="C131" i="5"/>
  <c r="D131" i="5"/>
  <c r="F131" i="5"/>
  <c r="G131" i="5"/>
  <c r="I131" i="5"/>
  <c r="J131" i="5"/>
  <c r="L131" i="5"/>
  <c r="M131" i="5"/>
  <c r="N131" i="5"/>
  <c r="O131" i="5"/>
  <c r="P131" i="5"/>
  <c r="Q131" i="5"/>
  <c r="A132" i="5"/>
  <c r="B132" i="5"/>
  <c r="C132" i="5"/>
  <c r="D132" i="5"/>
  <c r="F132" i="5"/>
  <c r="S132" i="5" s="1"/>
  <c r="G132" i="5"/>
  <c r="I132" i="5"/>
  <c r="J132" i="5"/>
  <c r="L132" i="5"/>
  <c r="M132" i="5"/>
  <c r="N132" i="5"/>
  <c r="O132" i="5"/>
  <c r="P132" i="5"/>
  <c r="Q132" i="5"/>
  <c r="A133" i="5"/>
  <c r="B133" i="5"/>
  <c r="C133" i="5"/>
  <c r="D133" i="5"/>
  <c r="F133" i="5"/>
  <c r="G133" i="5"/>
  <c r="I133" i="5"/>
  <c r="J133" i="5"/>
  <c r="L133" i="5"/>
  <c r="M133" i="5"/>
  <c r="N133" i="5"/>
  <c r="O133" i="5"/>
  <c r="P133" i="5"/>
  <c r="Q133" i="5"/>
  <c r="A134" i="5"/>
  <c r="B134" i="5"/>
  <c r="C134" i="5"/>
  <c r="D134" i="5"/>
  <c r="F134" i="5"/>
  <c r="G134" i="5"/>
  <c r="I134" i="5"/>
  <c r="J134" i="5"/>
  <c r="L134" i="5"/>
  <c r="U134" i="5" s="1"/>
  <c r="M134" i="5"/>
  <c r="N134" i="5"/>
  <c r="O134" i="5"/>
  <c r="P134" i="5"/>
  <c r="Q134" i="5"/>
  <c r="A135" i="5"/>
  <c r="B135" i="5"/>
  <c r="C135" i="5"/>
  <c r="D135" i="5"/>
  <c r="F135" i="5"/>
  <c r="G135" i="5"/>
  <c r="I135" i="5"/>
  <c r="J135" i="5"/>
  <c r="L135" i="5"/>
  <c r="M135" i="5"/>
  <c r="N135" i="5"/>
  <c r="O135" i="5"/>
  <c r="P135" i="5"/>
  <c r="Q135" i="5"/>
  <c r="A136" i="5"/>
  <c r="B136" i="5"/>
  <c r="C136" i="5"/>
  <c r="D136" i="5"/>
  <c r="F136" i="5"/>
  <c r="S136" i="5" s="1"/>
  <c r="G136" i="5"/>
  <c r="I136" i="5"/>
  <c r="J136" i="5"/>
  <c r="L136" i="5"/>
  <c r="M136" i="5"/>
  <c r="N136" i="5"/>
  <c r="O136" i="5"/>
  <c r="P136" i="5"/>
  <c r="Q136" i="5"/>
  <c r="A137" i="5"/>
  <c r="B137" i="5"/>
  <c r="C137" i="5"/>
  <c r="D137" i="5"/>
  <c r="F137" i="5"/>
  <c r="G137" i="5"/>
  <c r="I137" i="5"/>
  <c r="T137" i="5" s="1"/>
  <c r="J137" i="5"/>
  <c r="L137" i="5"/>
  <c r="M137" i="5"/>
  <c r="N137" i="5"/>
  <c r="O137" i="5"/>
  <c r="P137" i="5"/>
  <c r="Q137" i="5"/>
  <c r="A138" i="5"/>
  <c r="B138" i="5"/>
  <c r="C138" i="5"/>
  <c r="D138" i="5"/>
  <c r="F138" i="5"/>
  <c r="G138" i="5"/>
  <c r="I138" i="5"/>
  <c r="J138" i="5"/>
  <c r="L138" i="5"/>
  <c r="M138" i="5"/>
  <c r="N138" i="5"/>
  <c r="O138" i="5"/>
  <c r="P138" i="5"/>
  <c r="Q138" i="5"/>
  <c r="A139" i="5"/>
  <c r="B139" i="5"/>
  <c r="C139" i="5"/>
  <c r="D139" i="5"/>
  <c r="F139" i="5"/>
  <c r="G139" i="5"/>
  <c r="I139" i="5"/>
  <c r="J139" i="5"/>
  <c r="L139" i="5"/>
  <c r="M139" i="5"/>
  <c r="N139" i="5"/>
  <c r="O139" i="5"/>
  <c r="P139" i="5"/>
  <c r="Q139" i="5"/>
  <c r="A140" i="5"/>
  <c r="B140" i="5"/>
  <c r="C140" i="5"/>
  <c r="D140" i="5"/>
  <c r="F140" i="5"/>
  <c r="G140" i="5"/>
  <c r="I140" i="5"/>
  <c r="J140" i="5"/>
  <c r="L140" i="5"/>
  <c r="M140" i="5"/>
  <c r="N140" i="5"/>
  <c r="O140" i="5"/>
  <c r="P140" i="5"/>
  <c r="Q140" i="5"/>
  <c r="A141" i="5"/>
  <c r="B141" i="5"/>
  <c r="C141" i="5"/>
  <c r="D141" i="5"/>
  <c r="F141" i="5"/>
  <c r="G141" i="5"/>
  <c r="I141" i="5"/>
  <c r="T141" i="5" s="1"/>
  <c r="J141" i="5"/>
  <c r="L141" i="5"/>
  <c r="M141" i="5"/>
  <c r="N141" i="5"/>
  <c r="O141" i="5"/>
  <c r="P141" i="5"/>
  <c r="Q141" i="5"/>
  <c r="A142" i="5"/>
  <c r="B142" i="5"/>
  <c r="C142" i="5"/>
  <c r="D142" i="5"/>
  <c r="F142" i="5"/>
  <c r="G142" i="5"/>
  <c r="I142" i="5"/>
  <c r="J142" i="5"/>
  <c r="L142" i="5"/>
  <c r="U142" i="5" s="1"/>
  <c r="M142" i="5"/>
  <c r="N142" i="5"/>
  <c r="O142" i="5"/>
  <c r="P142" i="5"/>
  <c r="Q142" i="5"/>
  <c r="A143" i="5"/>
  <c r="B143" i="5"/>
  <c r="C143" i="5"/>
  <c r="D143" i="5"/>
  <c r="F143" i="5"/>
  <c r="G143" i="5"/>
  <c r="I143" i="5"/>
  <c r="J143" i="5"/>
  <c r="L143" i="5"/>
  <c r="M143" i="5"/>
  <c r="N143" i="5"/>
  <c r="O143" i="5"/>
  <c r="P143" i="5"/>
  <c r="Q143" i="5"/>
  <c r="A144" i="5"/>
  <c r="B144" i="5"/>
  <c r="C144" i="5"/>
  <c r="D144" i="5"/>
  <c r="F144" i="5"/>
  <c r="S144" i="5" s="1"/>
  <c r="G144" i="5"/>
  <c r="I144" i="5"/>
  <c r="J144" i="5"/>
  <c r="L144" i="5"/>
  <c r="M144" i="5"/>
  <c r="N144" i="5"/>
  <c r="O144" i="5"/>
  <c r="P144" i="5"/>
  <c r="Q144" i="5"/>
  <c r="A145" i="5"/>
  <c r="B145" i="5"/>
  <c r="C145" i="5"/>
  <c r="D145" i="5"/>
  <c r="F145" i="5"/>
  <c r="G145" i="5"/>
  <c r="I145" i="5"/>
  <c r="J145" i="5"/>
  <c r="L145" i="5"/>
  <c r="M145" i="5"/>
  <c r="N145" i="5"/>
  <c r="O145" i="5"/>
  <c r="P145" i="5"/>
  <c r="Q145" i="5"/>
  <c r="A146" i="5"/>
  <c r="B146" i="5"/>
  <c r="C146" i="5"/>
  <c r="D146" i="5"/>
  <c r="F146" i="5"/>
  <c r="G146" i="5"/>
  <c r="I146" i="5"/>
  <c r="J146" i="5"/>
  <c r="L146" i="5"/>
  <c r="U146" i="5" s="1"/>
  <c r="M146" i="5"/>
  <c r="N146" i="5"/>
  <c r="O146" i="5"/>
  <c r="P146" i="5"/>
  <c r="Q146" i="5"/>
  <c r="A147" i="5"/>
  <c r="B147" i="5"/>
  <c r="C147" i="5"/>
  <c r="D147" i="5"/>
  <c r="F147" i="5"/>
  <c r="G147" i="5"/>
  <c r="I147" i="5"/>
  <c r="J147" i="5"/>
  <c r="L147" i="5"/>
  <c r="M147" i="5"/>
  <c r="N147" i="5"/>
  <c r="O147" i="5"/>
  <c r="P147" i="5"/>
  <c r="Q147" i="5"/>
  <c r="A148" i="5"/>
  <c r="B148" i="5"/>
  <c r="C148" i="5"/>
  <c r="D148" i="5"/>
  <c r="F148" i="5"/>
  <c r="S148" i="5" s="1"/>
  <c r="G148" i="5"/>
  <c r="I148" i="5"/>
  <c r="J148" i="5"/>
  <c r="L148" i="5"/>
  <c r="M148" i="5"/>
  <c r="N148" i="5"/>
  <c r="O148" i="5"/>
  <c r="P148" i="5"/>
  <c r="Q148" i="5"/>
  <c r="A149" i="5"/>
  <c r="B149" i="5"/>
  <c r="C149" i="5"/>
  <c r="D149" i="5"/>
  <c r="F149" i="5"/>
  <c r="G149" i="5"/>
  <c r="I149" i="5"/>
  <c r="T149" i="5" s="1"/>
  <c r="J149" i="5"/>
  <c r="L149" i="5"/>
  <c r="M149" i="5"/>
  <c r="N149" i="5"/>
  <c r="O149" i="5"/>
  <c r="P149" i="5"/>
  <c r="Q149" i="5"/>
  <c r="A150" i="5"/>
  <c r="B150" i="5"/>
  <c r="C150" i="5"/>
  <c r="D150" i="5"/>
  <c r="F150" i="5"/>
  <c r="G150" i="5"/>
  <c r="I150" i="5"/>
  <c r="J150" i="5"/>
  <c r="L150" i="5"/>
  <c r="M150" i="5"/>
  <c r="N150" i="5"/>
  <c r="O150" i="5"/>
  <c r="P150" i="5"/>
  <c r="Q150" i="5"/>
  <c r="A151" i="5"/>
  <c r="B151" i="5"/>
  <c r="C151" i="5"/>
  <c r="D151" i="5"/>
  <c r="F151" i="5"/>
  <c r="G151" i="5"/>
  <c r="I151" i="5"/>
  <c r="J151" i="5"/>
  <c r="L151" i="5"/>
  <c r="M151" i="5"/>
  <c r="N151" i="5"/>
  <c r="O151" i="5"/>
  <c r="P151" i="5"/>
  <c r="Q151" i="5"/>
  <c r="A152" i="5"/>
  <c r="B152" i="5"/>
  <c r="C152" i="5"/>
  <c r="D152" i="5"/>
  <c r="F152" i="5"/>
  <c r="G152" i="5"/>
  <c r="I152" i="5"/>
  <c r="J152" i="5"/>
  <c r="L152" i="5"/>
  <c r="M152" i="5"/>
  <c r="N152" i="5"/>
  <c r="O152" i="5"/>
  <c r="P152" i="5"/>
  <c r="Q152" i="5"/>
  <c r="A153" i="5"/>
  <c r="B153" i="5"/>
  <c r="C153" i="5"/>
  <c r="D153" i="5"/>
  <c r="F153" i="5"/>
  <c r="G153" i="5"/>
  <c r="I153" i="5"/>
  <c r="T153" i="5" s="1"/>
  <c r="J153" i="5"/>
  <c r="L153" i="5"/>
  <c r="M153" i="5"/>
  <c r="N153" i="5"/>
  <c r="O153" i="5"/>
  <c r="P153" i="5"/>
  <c r="Q153" i="5"/>
  <c r="A154" i="5"/>
  <c r="B154" i="5"/>
  <c r="C154" i="5"/>
  <c r="D154" i="5"/>
  <c r="F154" i="5"/>
  <c r="G154" i="5"/>
  <c r="I154" i="5"/>
  <c r="J154" i="5"/>
  <c r="L154" i="5"/>
  <c r="U154" i="5" s="1"/>
  <c r="M154" i="5"/>
  <c r="N154" i="5"/>
  <c r="O154" i="5"/>
  <c r="P154" i="5"/>
  <c r="Q154" i="5"/>
  <c r="A155" i="5"/>
  <c r="B155" i="5"/>
  <c r="C155" i="5"/>
  <c r="D155" i="5"/>
  <c r="F155" i="5"/>
  <c r="G155" i="5"/>
  <c r="I155" i="5"/>
  <c r="J155" i="5"/>
  <c r="L155" i="5"/>
  <c r="M155" i="5"/>
  <c r="N155" i="5"/>
  <c r="O155" i="5"/>
  <c r="P155" i="5"/>
  <c r="Q155" i="5"/>
  <c r="A156" i="5"/>
  <c r="B156" i="5"/>
  <c r="C156" i="5"/>
  <c r="D156" i="5"/>
  <c r="F156" i="5"/>
  <c r="S156" i="5" s="1"/>
  <c r="G156" i="5"/>
  <c r="I156" i="5"/>
  <c r="J156" i="5"/>
  <c r="L156" i="5"/>
  <c r="M156" i="5"/>
  <c r="N156" i="5"/>
  <c r="O156" i="5"/>
  <c r="P156" i="5"/>
  <c r="Q156" i="5"/>
  <c r="A157" i="5"/>
  <c r="B157" i="5"/>
  <c r="C157" i="5"/>
  <c r="D157" i="5"/>
  <c r="F157" i="5"/>
  <c r="G157" i="5"/>
  <c r="I157" i="5"/>
  <c r="J157" i="5"/>
  <c r="L157" i="5"/>
  <c r="M157" i="5"/>
  <c r="N157" i="5"/>
  <c r="O157" i="5"/>
  <c r="P157" i="5"/>
  <c r="Q157" i="5"/>
  <c r="A158" i="5"/>
  <c r="B158" i="5"/>
  <c r="C158" i="5"/>
  <c r="D158" i="5"/>
  <c r="F158" i="5"/>
  <c r="G158" i="5"/>
  <c r="I158" i="5"/>
  <c r="J158" i="5"/>
  <c r="L158" i="5"/>
  <c r="U158" i="5" s="1"/>
  <c r="M158" i="5"/>
  <c r="N158" i="5"/>
  <c r="O158" i="5"/>
  <c r="P158" i="5"/>
  <c r="Q158" i="5"/>
  <c r="A159" i="5"/>
  <c r="B159" i="5"/>
  <c r="C159" i="5"/>
  <c r="D159" i="5"/>
  <c r="F159" i="5"/>
  <c r="G159" i="5"/>
  <c r="I159" i="5"/>
  <c r="J159" i="5"/>
  <c r="L159" i="5"/>
  <c r="M159" i="5"/>
  <c r="N159" i="5"/>
  <c r="O159" i="5"/>
  <c r="P159" i="5"/>
  <c r="Q159" i="5"/>
  <c r="A160" i="5"/>
  <c r="B160" i="5"/>
  <c r="C160" i="5"/>
  <c r="D160" i="5"/>
  <c r="F160" i="5"/>
  <c r="S160" i="5" s="1"/>
  <c r="G160" i="5"/>
  <c r="I160" i="5"/>
  <c r="J160" i="5"/>
  <c r="L160" i="5"/>
  <c r="M160" i="5"/>
  <c r="N160" i="5"/>
  <c r="O160" i="5"/>
  <c r="P160" i="5"/>
  <c r="Q160" i="5"/>
  <c r="A161" i="5"/>
  <c r="B161" i="5"/>
  <c r="C161" i="5"/>
  <c r="D161" i="5"/>
  <c r="F161" i="5"/>
  <c r="G161" i="5"/>
  <c r="I161" i="5"/>
  <c r="T161" i="5" s="1"/>
  <c r="J161" i="5"/>
  <c r="L161" i="5"/>
  <c r="M161" i="5"/>
  <c r="N161" i="5"/>
  <c r="O161" i="5"/>
  <c r="P161" i="5"/>
  <c r="Q161" i="5"/>
  <c r="A162" i="5"/>
  <c r="B162" i="5"/>
  <c r="C162" i="5"/>
  <c r="D162" i="5"/>
  <c r="F162" i="5"/>
  <c r="G162" i="5"/>
  <c r="I162" i="5"/>
  <c r="J162" i="5"/>
  <c r="L162" i="5"/>
  <c r="M162" i="5"/>
  <c r="N162" i="5"/>
  <c r="O162" i="5"/>
  <c r="P162" i="5"/>
  <c r="Q162" i="5"/>
  <c r="A163" i="5"/>
  <c r="B163" i="5"/>
  <c r="C163" i="5"/>
  <c r="D163" i="5"/>
  <c r="F163" i="5"/>
  <c r="G163" i="5"/>
  <c r="I163" i="5"/>
  <c r="J163" i="5"/>
  <c r="L163" i="5"/>
  <c r="M163" i="5"/>
  <c r="N163" i="5"/>
  <c r="O163" i="5"/>
  <c r="P163" i="5"/>
  <c r="Q163" i="5"/>
  <c r="A164" i="5"/>
  <c r="B164" i="5"/>
  <c r="C164" i="5"/>
  <c r="D164" i="5"/>
  <c r="F164" i="5"/>
  <c r="G164" i="5"/>
  <c r="I164" i="5"/>
  <c r="J164" i="5"/>
  <c r="L164" i="5"/>
  <c r="M164" i="5"/>
  <c r="N164" i="5"/>
  <c r="O164" i="5"/>
  <c r="P164" i="5"/>
  <c r="Q164" i="5"/>
  <c r="A165" i="5"/>
  <c r="B165" i="5"/>
  <c r="C165" i="5"/>
  <c r="D165" i="5"/>
  <c r="F165" i="5"/>
  <c r="G165" i="5"/>
  <c r="I165" i="5"/>
  <c r="T165" i="5" s="1"/>
  <c r="J165" i="5"/>
  <c r="L165" i="5"/>
  <c r="M165" i="5"/>
  <c r="N165" i="5"/>
  <c r="O165" i="5"/>
  <c r="P165" i="5"/>
  <c r="Q165" i="5"/>
  <c r="A166" i="5"/>
  <c r="B166" i="5"/>
  <c r="C166" i="5"/>
  <c r="D166" i="5"/>
  <c r="F166" i="5"/>
  <c r="G166" i="5"/>
  <c r="I166" i="5"/>
  <c r="J166" i="5"/>
  <c r="L166" i="5"/>
  <c r="U166" i="5" s="1"/>
  <c r="M166" i="5"/>
  <c r="N166" i="5"/>
  <c r="O166" i="5"/>
  <c r="P166" i="5"/>
  <c r="Q166" i="5"/>
  <c r="A167" i="5"/>
  <c r="B167" i="5"/>
  <c r="C167" i="5"/>
  <c r="D167" i="5"/>
  <c r="F167" i="5"/>
  <c r="G167" i="5"/>
  <c r="I167" i="5"/>
  <c r="J167" i="5"/>
  <c r="L167" i="5"/>
  <c r="M167" i="5"/>
  <c r="N167" i="5"/>
  <c r="O167" i="5"/>
  <c r="P167" i="5"/>
  <c r="Q167" i="5"/>
  <c r="A168" i="5"/>
  <c r="B168" i="5"/>
  <c r="C168" i="5"/>
  <c r="D168" i="5"/>
  <c r="F168" i="5"/>
  <c r="S168" i="5" s="1"/>
  <c r="G168" i="5"/>
  <c r="I168" i="5"/>
  <c r="J168" i="5"/>
  <c r="L168" i="5"/>
  <c r="M168" i="5"/>
  <c r="N168" i="5"/>
  <c r="O168" i="5"/>
  <c r="P168" i="5"/>
  <c r="Q168" i="5"/>
  <c r="A169" i="5"/>
  <c r="B169" i="5"/>
  <c r="C169" i="5"/>
  <c r="D169" i="5"/>
  <c r="F169" i="5"/>
  <c r="G169" i="5"/>
  <c r="I169" i="5"/>
  <c r="J169" i="5"/>
  <c r="L169" i="5"/>
  <c r="M169" i="5"/>
  <c r="N169" i="5"/>
  <c r="O169" i="5"/>
  <c r="P169" i="5"/>
  <c r="Q169" i="5"/>
  <c r="A170" i="5"/>
  <c r="B170" i="5"/>
  <c r="C170" i="5"/>
  <c r="D170" i="5"/>
  <c r="F170" i="5"/>
  <c r="G170" i="5"/>
  <c r="I170" i="5"/>
  <c r="J170" i="5"/>
  <c r="L170" i="5"/>
  <c r="U170" i="5" s="1"/>
  <c r="M170" i="5"/>
  <c r="N170" i="5"/>
  <c r="O170" i="5"/>
  <c r="P170" i="5"/>
  <c r="Q170" i="5"/>
  <c r="A171" i="5"/>
  <c r="B171" i="5"/>
  <c r="C171" i="5"/>
  <c r="D171" i="5"/>
  <c r="F171" i="5"/>
  <c r="G171" i="5"/>
  <c r="I171" i="5"/>
  <c r="J171" i="5"/>
  <c r="L171" i="5"/>
  <c r="M171" i="5"/>
  <c r="N171" i="5"/>
  <c r="O171" i="5"/>
  <c r="P171" i="5"/>
  <c r="Q171" i="5"/>
  <c r="A172" i="5"/>
  <c r="B172" i="5"/>
  <c r="C172" i="5"/>
  <c r="D172" i="5"/>
  <c r="F172" i="5"/>
  <c r="S172" i="5" s="1"/>
  <c r="G172" i="5"/>
  <c r="I172" i="5"/>
  <c r="J172" i="5"/>
  <c r="L172" i="5"/>
  <c r="M172" i="5"/>
  <c r="N172" i="5"/>
  <c r="O172" i="5"/>
  <c r="P172" i="5"/>
  <c r="Q172" i="5"/>
  <c r="A173" i="5"/>
  <c r="B173" i="5"/>
  <c r="C173" i="5"/>
  <c r="D173" i="5"/>
  <c r="F173" i="5"/>
  <c r="G173" i="5"/>
  <c r="I173" i="5"/>
  <c r="T173" i="5" s="1"/>
  <c r="J173" i="5"/>
  <c r="L173" i="5"/>
  <c r="M173" i="5"/>
  <c r="N173" i="5"/>
  <c r="O173" i="5"/>
  <c r="P173" i="5"/>
  <c r="Q173" i="5"/>
  <c r="A174" i="5"/>
  <c r="B174" i="5"/>
  <c r="C174" i="5"/>
  <c r="D174" i="5"/>
  <c r="F174" i="5"/>
  <c r="G174" i="5"/>
  <c r="I174" i="5"/>
  <c r="J174" i="5"/>
  <c r="L174" i="5"/>
  <c r="M174" i="5"/>
  <c r="N174" i="5"/>
  <c r="O174" i="5"/>
  <c r="P174" i="5"/>
  <c r="Q174" i="5"/>
  <c r="A175" i="5"/>
  <c r="B175" i="5"/>
  <c r="C175" i="5"/>
  <c r="D175" i="5"/>
  <c r="F175" i="5"/>
  <c r="G175" i="5"/>
  <c r="I175" i="5"/>
  <c r="J175" i="5"/>
  <c r="L175" i="5"/>
  <c r="M175" i="5"/>
  <c r="N175" i="5"/>
  <c r="O175" i="5"/>
  <c r="P175" i="5"/>
  <c r="Q175" i="5"/>
  <c r="A176" i="5"/>
  <c r="B176" i="5"/>
  <c r="C176" i="5"/>
  <c r="D176" i="5"/>
  <c r="F176" i="5"/>
  <c r="G176" i="5"/>
  <c r="I176" i="5"/>
  <c r="J176" i="5"/>
  <c r="L176" i="5"/>
  <c r="M176" i="5"/>
  <c r="N176" i="5"/>
  <c r="O176" i="5"/>
  <c r="P176" i="5"/>
  <c r="Q176" i="5"/>
  <c r="A177" i="5"/>
  <c r="B177" i="5"/>
  <c r="C177" i="5"/>
  <c r="D177" i="5"/>
  <c r="F177" i="5"/>
  <c r="G177" i="5"/>
  <c r="I177" i="5"/>
  <c r="T177" i="5" s="1"/>
  <c r="J177" i="5"/>
  <c r="L177" i="5"/>
  <c r="M177" i="5"/>
  <c r="N177" i="5"/>
  <c r="O177" i="5"/>
  <c r="P177" i="5"/>
  <c r="Q177" i="5"/>
  <c r="A178" i="5"/>
  <c r="B178" i="5"/>
  <c r="C178" i="5"/>
  <c r="D178" i="5"/>
  <c r="F178" i="5"/>
  <c r="G178" i="5"/>
  <c r="I178" i="5"/>
  <c r="J178" i="5"/>
  <c r="L178" i="5"/>
  <c r="U178" i="5" s="1"/>
  <c r="M178" i="5"/>
  <c r="N178" i="5"/>
  <c r="O178" i="5"/>
  <c r="P178" i="5"/>
  <c r="Q178" i="5"/>
  <c r="A179" i="5"/>
  <c r="B179" i="5"/>
  <c r="C179" i="5"/>
  <c r="D179" i="5"/>
  <c r="F179" i="5"/>
  <c r="G179" i="5"/>
  <c r="I179" i="5"/>
  <c r="J179" i="5"/>
  <c r="L179" i="5"/>
  <c r="M179" i="5"/>
  <c r="N179" i="5"/>
  <c r="O179" i="5"/>
  <c r="P179" i="5"/>
  <c r="Q179" i="5"/>
  <c r="A180" i="5"/>
  <c r="B180" i="5"/>
  <c r="C180" i="5"/>
  <c r="D180" i="5"/>
  <c r="F180" i="5"/>
  <c r="S180" i="5" s="1"/>
  <c r="G180" i="5"/>
  <c r="I180" i="5"/>
  <c r="J180" i="5"/>
  <c r="L180" i="5"/>
  <c r="M180" i="5"/>
  <c r="N180" i="5"/>
  <c r="O180" i="5"/>
  <c r="P180" i="5"/>
  <c r="Q180" i="5"/>
  <c r="A181" i="5"/>
  <c r="B181" i="5"/>
  <c r="C181" i="5"/>
  <c r="D181" i="5"/>
  <c r="F181" i="5"/>
  <c r="G181" i="5"/>
  <c r="I181" i="5"/>
  <c r="J181" i="5"/>
  <c r="L181" i="5"/>
  <c r="M181" i="5"/>
  <c r="N181" i="5"/>
  <c r="O181" i="5"/>
  <c r="P181" i="5"/>
  <c r="Q181" i="5"/>
  <c r="A182" i="5"/>
  <c r="B182" i="5"/>
  <c r="C182" i="5"/>
  <c r="D182" i="5"/>
  <c r="F182" i="5"/>
  <c r="G182" i="5"/>
  <c r="I182" i="5"/>
  <c r="J182" i="5"/>
  <c r="L182" i="5"/>
  <c r="U182" i="5" s="1"/>
  <c r="M182" i="5"/>
  <c r="N182" i="5"/>
  <c r="O182" i="5"/>
  <c r="P182" i="5"/>
  <c r="Q182" i="5"/>
  <c r="A183" i="5"/>
  <c r="B183" i="5"/>
  <c r="C183" i="5"/>
  <c r="D183" i="5"/>
  <c r="F183" i="5"/>
  <c r="G183" i="5"/>
  <c r="I183" i="5"/>
  <c r="J183" i="5"/>
  <c r="L183" i="5"/>
  <c r="M183" i="5"/>
  <c r="N183" i="5"/>
  <c r="O183" i="5"/>
  <c r="P183" i="5"/>
  <c r="Q183" i="5"/>
  <c r="A184" i="5"/>
  <c r="B184" i="5"/>
  <c r="C184" i="5"/>
  <c r="D184" i="5"/>
  <c r="F184" i="5"/>
  <c r="S184" i="5" s="1"/>
  <c r="G184" i="5"/>
  <c r="I184" i="5"/>
  <c r="J184" i="5"/>
  <c r="L184" i="5"/>
  <c r="M184" i="5"/>
  <c r="N184" i="5"/>
  <c r="O184" i="5"/>
  <c r="P184" i="5"/>
  <c r="Q184" i="5"/>
  <c r="A185" i="5"/>
  <c r="B185" i="5"/>
  <c r="C185" i="5"/>
  <c r="D185" i="5"/>
  <c r="F185" i="5"/>
  <c r="G185" i="5"/>
  <c r="I185" i="5"/>
  <c r="J185" i="5"/>
  <c r="L185" i="5"/>
  <c r="M185" i="5"/>
  <c r="N185" i="5"/>
  <c r="O185" i="5"/>
  <c r="P185" i="5"/>
  <c r="Q185" i="5"/>
  <c r="A186" i="5"/>
  <c r="B186" i="5"/>
  <c r="C186" i="5"/>
  <c r="D186" i="5"/>
  <c r="F186" i="5"/>
  <c r="G186" i="5"/>
  <c r="I186" i="5"/>
  <c r="J186" i="5"/>
  <c r="L186" i="5"/>
  <c r="M186" i="5"/>
  <c r="N186" i="5"/>
  <c r="O186" i="5"/>
  <c r="P186" i="5"/>
  <c r="Q186" i="5"/>
  <c r="A187" i="5"/>
  <c r="B187" i="5"/>
  <c r="C187" i="5"/>
  <c r="D187" i="5"/>
  <c r="F187" i="5"/>
  <c r="G187" i="5"/>
  <c r="I187" i="5"/>
  <c r="J187" i="5"/>
  <c r="L187" i="5"/>
  <c r="M187" i="5"/>
  <c r="N187" i="5"/>
  <c r="O187" i="5"/>
  <c r="P187" i="5"/>
  <c r="Q187" i="5"/>
  <c r="A188" i="5"/>
  <c r="B188" i="5"/>
  <c r="C188" i="5"/>
  <c r="D188" i="5"/>
  <c r="F188" i="5"/>
  <c r="G188" i="5"/>
  <c r="I188" i="5"/>
  <c r="J188" i="5"/>
  <c r="L188" i="5"/>
  <c r="M188" i="5"/>
  <c r="N188" i="5"/>
  <c r="O188" i="5"/>
  <c r="P188" i="5"/>
  <c r="Q188" i="5"/>
  <c r="A189" i="5"/>
  <c r="B189" i="5"/>
  <c r="C189" i="5"/>
  <c r="D189" i="5"/>
  <c r="F189" i="5"/>
  <c r="G189" i="5"/>
  <c r="I189" i="5"/>
  <c r="J189" i="5"/>
  <c r="L189" i="5"/>
  <c r="M189" i="5"/>
  <c r="N189" i="5"/>
  <c r="O189" i="5"/>
  <c r="P189" i="5"/>
  <c r="Q189" i="5"/>
  <c r="A190" i="5"/>
  <c r="B190" i="5"/>
  <c r="C190" i="5"/>
  <c r="D190" i="5"/>
  <c r="F190" i="5"/>
  <c r="G190" i="5"/>
  <c r="I190" i="5"/>
  <c r="J190" i="5"/>
  <c r="L190" i="5"/>
  <c r="M190" i="5"/>
  <c r="N190" i="5"/>
  <c r="O190" i="5"/>
  <c r="P190" i="5"/>
  <c r="Q190" i="5"/>
  <c r="A191" i="5"/>
  <c r="B191" i="5"/>
  <c r="C191" i="5"/>
  <c r="D191" i="5"/>
  <c r="F191" i="5"/>
  <c r="G191" i="5"/>
  <c r="I191" i="5"/>
  <c r="J191" i="5"/>
  <c r="L191" i="5"/>
  <c r="M191" i="5"/>
  <c r="N191" i="5"/>
  <c r="O191" i="5"/>
  <c r="P191" i="5"/>
  <c r="Q191" i="5"/>
  <c r="A192" i="5"/>
  <c r="B192" i="5"/>
  <c r="C192" i="5"/>
  <c r="D192" i="5"/>
  <c r="F192" i="5"/>
  <c r="G192" i="5"/>
  <c r="I192" i="5"/>
  <c r="J192" i="5"/>
  <c r="L192" i="5"/>
  <c r="M192" i="5"/>
  <c r="N192" i="5"/>
  <c r="O192" i="5"/>
  <c r="P192" i="5"/>
  <c r="Q192" i="5"/>
  <c r="A193" i="5"/>
  <c r="B193" i="5"/>
  <c r="C193" i="5"/>
  <c r="D193" i="5"/>
  <c r="F193" i="5"/>
  <c r="G193" i="5"/>
  <c r="I193" i="5"/>
  <c r="J193" i="5"/>
  <c r="L193" i="5"/>
  <c r="M193" i="5"/>
  <c r="N193" i="5"/>
  <c r="O193" i="5"/>
  <c r="P193" i="5"/>
  <c r="Q193" i="5"/>
  <c r="A194" i="5"/>
  <c r="B194" i="5"/>
  <c r="C194" i="5"/>
  <c r="D194" i="5"/>
  <c r="F194" i="5"/>
  <c r="G194" i="5"/>
  <c r="I194" i="5"/>
  <c r="J194" i="5"/>
  <c r="L194" i="5"/>
  <c r="M194" i="5"/>
  <c r="N194" i="5"/>
  <c r="O194" i="5"/>
  <c r="P194" i="5"/>
  <c r="Q194" i="5"/>
  <c r="A195" i="5"/>
  <c r="B195" i="5"/>
  <c r="C195" i="5"/>
  <c r="D195" i="5"/>
  <c r="F195" i="5"/>
  <c r="G195" i="5"/>
  <c r="I195" i="5"/>
  <c r="J195" i="5"/>
  <c r="L195" i="5"/>
  <c r="M195" i="5"/>
  <c r="N195" i="5"/>
  <c r="O195" i="5"/>
  <c r="P195" i="5"/>
  <c r="Q195" i="5"/>
  <c r="A196" i="5"/>
  <c r="B196" i="5"/>
  <c r="C196" i="5"/>
  <c r="D196" i="5"/>
  <c r="F196" i="5"/>
  <c r="G196" i="5"/>
  <c r="I196" i="5"/>
  <c r="J196" i="5"/>
  <c r="L196" i="5"/>
  <c r="M196" i="5"/>
  <c r="N196" i="5"/>
  <c r="O196" i="5"/>
  <c r="P196" i="5"/>
  <c r="Q196" i="5"/>
  <c r="A197" i="5"/>
  <c r="B197" i="5"/>
  <c r="C197" i="5"/>
  <c r="D197" i="5"/>
  <c r="F197" i="5"/>
  <c r="G197" i="5"/>
  <c r="I197" i="5"/>
  <c r="J197" i="5"/>
  <c r="L197" i="5"/>
  <c r="M197" i="5"/>
  <c r="N197" i="5"/>
  <c r="O197" i="5"/>
  <c r="P197" i="5"/>
  <c r="Q197" i="5"/>
  <c r="A198" i="5"/>
  <c r="B198" i="5"/>
  <c r="C198" i="5"/>
  <c r="D198" i="5"/>
  <c r="F198" i="5"/>
  <c r="G198" i="5"/>
  <c r="I198" i="5"/>
  <c r="J198" i="5"/>
  <c r="L198" i="5"/>
  <c r="M198" i="5"/>
  <c r="N198" i="5"/>
  <c r="O198" i="5"/>
  <c r="P198" i="5"/>
  <c r="Q198" i="5"/>
  <c r="A199" i="5"/>
  <c r="B199" i="5"/>
  <c r="C199" i="5"/>
  <c r="D199" i="5"/>
  <c r="F199" i="5"/>
  <c r="G199" i="5"/>
  <c r="I199" i="5"/>
  <c r="J199" i="5"/>
  <c r="L199" i="5"/>
  <c r="M199" i="5"/>
  <c r="N199" i="5"/>
  <c r="O199" i="5"/>
  <c r="P199" i="5"/>
  <c r="Q199" i="5"/>
  <c r="U174" i="5" l="1"/>
  <c r="U162" i="5"/>
  <c r="U150" i="5"/>
  <c r="T145" i="5"/>
  <c r="S140" i="5"/>
  <c r="U138" i="5"/>
  <c r="T133" i="5"/>
  <c r="S128" i="5"/>
  <c r="U126" i="5"/>
  <c r="T121" i="5"/>
  <c r="S116" i="5"/>
  <c r="U114" i="5"/>
  <c r="T109" i="5"/>
  <c r="S104" i="5"/>
  <c r="U102" i="5"/>
  <c r="T97" i="5"/>
  <c r="S92" i="5"/>
  <c r="U90" i="5"/>
  <c r="T169" i="5"/>
  <c r="S152" i="5"/>
  <c r="T181" i="5"/>
  <c r="T157" i="5"/>
  <c r="S176" i="5"/>
  <c r="W177" i="4" s="1"/>
  <c r="S164" i="5"/>
  <c r="S49" i="5"/>
  <c r="S183" i="5"/>
  <c r="S179" i="5"/>
  <c r="T176" i="5"/>
  <c r="X177" i="4" s="1"/>
  <c r="AC177" i="4" s="1"/>
  <c r="U173" i="5"/>
  <c r="S171" i="5"/>
  <c r="W172" i="4" s="1"/>
  <c r="T168" i="5"/>
  <c r="X169" i="4" s="1"/>
  <c r="AC169" i="4" s="1"/>
  <c r="U165" i="5"/>
  <c r="Y166" i="4" s="1"/>
  <c r="AD166" i="4" s="1"/>
  <c r="S163" i="5"/>
  <c r="W164" i="4" s="1"/>
  <c r="T160" i="5"/>
  <c r="U157" i="5"/>
  <c r="Y158" i="4" s="1"/>
  <c r="AD158" i="4" s="1"/>
  <c r="S155" i="5"/>
  <c r="S151" i="5"/>
  <c r="S147" i="5"/>
  <c r="W148" i="4" s="1"/>
  <c r="S143" i="5"/>
  <c r="T140" i="5"/>
  <c r="X141" i="4" s="1"/>
  <c r="AC141" i="4" s="1"/>
  <c r="U137" i="5"/>
  <c r="Y138" i="4" s="1"/>
  <c r="AD138" i="4" s="1"/>
  <c r="S135" i="5"/>
  <c r="T132" i="5"/>
  <c r="S131" i="5"/>
  <c r="W132" i="4" s="1"/>
  <c r="T128" i="5"/>
  <c r="X129" i="4" s="1"/>
  <c r="AC129" i="4" s="1"/>
  <c r="U125" i="5"/>
  <c r="T124" i="5"/>
  <c r="X125" i="4" s="1"/>
  <c r="AC125" i="4" s="1"/>
  <c r="S123" i="5"/>
  <c r="W124" i="4" s="1"/>
  <c r="U121" i="5"/>
  <c r="Y122" i="4" s="1"/>
  <c r="AD122" i="4" s="1"/>
  <c r="T120" i="5"/>
  <c r="S119" i="5"/>
  <c r="U117" i="5"/>
  <c r="Y118" i="4" s="1"/>
  <c r="AD118" i="4" s="1"/>
  <c r="T116" i="5"/>
  <c r="S115" i="5"/>
  <c r="U113" i="5"/>
  <c r="Y114" i="4" s="1"/>
  <c r="AD114" i="4" s="1"/>
  <c r="T112" i="5"/>
  <c r="X113" i="4" s="1"/>
  <c r="AC113" i="4" s="1"/>
  <c r="S111" i="5"/>
  <c r="W112" i="4" s="1"/>
  <c r="U109" i="5"/>
  <c r="T108" i="5"/>
  <c r="X109" i="4" s="1"/>
  <c r="AC109" i="4" s="1"/>
  <c r="S107" i="5"/>
  <c r="W108" i="4" s="1"/>
  <c r="U105" i="5"/>
  <c r="T104" i="5"/>
  <c r="X105" i="4" s="1"/>
  <c r="AC105" i="4" s="1"/>
  <c r="S103" i="5"/>
  <c r="W104" i="4" s="1"/>
  <c r="U101" i="5"/>
  <c r="Y102" i="4" s="1"/>
  <c r="AD102" i="4" s="1"/>
  <c r="T100" i="5"/>
  <c r="X101" i="4" s="1"/>
  <c r="AC101" i="4" s="1"/>
  <c r="S99" i="5"/>
  <c r="U97" i="5"/>
  <c r="T96" i="5"/>
  <c r="S95" i="5"/>
  <c r="U93" i="5"/>
  <c r="Y94" i="4" s="1"/>
  <c r="AD94" i="4" s="1"/>
  <c r="T92" i="5"/>
  <c r="X93" i="4" s="1"/>
  <c r="AC93" i="4" s="1"/>
  <c r="S91" i="5"/>
  <c r="W92" i="4" s="1"/>
  <c r="U89" i="5"/>
  <c r="Y90" i="4" s="1"/>
  <c r="AD90" i="4" s="1"/>
  <c r="T88" i="5"/>
  <c r="S87" i="5"/>
  <c r="U84" i="5"/>
  <c r="Y85" i="4" s="1"/>
  <c r="T81" i="5"/>
  <c r="X82" i="4" s="1"/>
  <c r="V79" i="5"/>
  <c r="Z80" i="4" s="1"/>
  <c r="S79" i="5"/>
  <c r="W80" i="4" s="1"/>
  <c r="U76" i="5"/>
  <c r="Y77" i="4" s="1"/>
  <c r="T73" i="5"/>
  <c r="X74" i="4" s="1"/>
  <c r="V71" i="5"/>
  <c r="S71" i="5"/>
  <c r="W72" i="4" s="1"/>
  <c r="U68" i="5"/>
  <c r="T65" i="5"/>
  <c r="X66" i="4" s="1"/>
  <c r="V63" i="5"/>
  <c r="Z64" i="4" s="1"/>
  <c r="S63" i="5"/>
  <c r="W64" i="4" s="1"/>
  <c r="U60" i="5"/>
  <c r="Y61" i="4" s="1"/>
  <c r="T57" i="5"/>
  <c r="X58" i="4" s="1"/>
  <c r="AC58" i="4" s="1"/>
  <c r="V55" i="5"/>
  <c r="S55" i="5"/>
  <c r="U52" i="5"/>
  <c r="Y53" i="4" s="1"/>
  <c r="T49" i="5"/>
  <c r="X50" i="4" s="1"/>
  <c r="V47" i="5"/>
  <c r="Z48" i="4" s="1"/>
  <c r="S47" i="5"/>
  <c r="W48" i="4" s="1"/>
  <c r="T184" i="5"/>
  <c r="X185" i="4" s="1"/>
  <c r="AC185" i="4" s="1"/>
  <c r="U181" i="5"/>
  <c r="Y182" i="4" s="1"/>
  <c r="AD182" i="4" s="1"/>
  <c r="T180" i="5"/>
  <c r="U177" i="5"/>
  <c r="S175" i="5"/>
  <c r="W176" i="4" s="1"/>
  <c r="T172" i="5"/>
  <c r="X173" i="4" s="1"/>
  <c r="AC173" i="4" s="1"/>
  <c r="U169" i="5"/>
  <c r="S167" i="5"/>
  <c r="W168" i="4" s="1"/>
  <c r="T164" i="5"/>
  <c r="X165" i="4" s="1"/>
  <c r="AC165" i="4" s="1"/>
  <c r="U161" i="5"/>
  <c r="Y162" i="4" s="1"/>
  <c r="AD162" i="4" s="1"/>
  <c r="S159" i="5"/>
  <c r="T156" i="5"/>
  <c r="X157" i="4" s="1"/>
  <c r="AC157" i="4" s="1"/>
  <c r="U153" i="5"/>
  <c r="T152" i="5"/>
  <c r="U149" i="5"/>
  <c r="T148" i="5"/>
  <c r="X149" i="4" s="1"/>
  <c r="AC149" i="4" s="1"/>
  <c r="U145" i="5"/>
  <c r="Y146" i="4" s="1"/>
  <c r="AD146" i="4" s="1"/>
  <c r="T144" i="5"/>
  <c r="X145" i="4" s="1"/>
  <c r="AC145" i="4" s="1"/>
  <c r="U141" i="5"/>
  <c r="S139" i="5"/>
  <c r="T136" i="5"/>
  <c r="X137" i="4" s="1"/>
  <c r="AC137" i="4" s="1"/>
  <c r="U133" i="5"/>
  <c r="U129" i="5"/>
  <c r="S127" i="5"/>
  <c r="W128" i="4" s="1"/>
  <c r="V180" i="5"/>
  <c r="Z181" i="4" s="1"/>
  <c r="AE181" i="4" s="1"/>
  <c r="V168" i="5"/>
  <c r="Z169" i="4" s="1"/>
  <c r="AE169" i="4" s="1"/>
  <c r="V148" i="5"/>
  <c r="V140" i="5"/>
  <c r="V124" i="5"/>
  <c r="Z125" i="4" s="1"/>
  <c r="AE125" i="4" s="1"/>
  <c r="V104" i="5"/>
  <c r="Z105" i="4" s="1"/>
  <c r="AE105" i="4" s="1"/>
  <c r="V96" i="5"/>
  <c r="Z97" i="4" s="1"/>
  <c r="AE97" i="4" s="1"/>
  <c r="U79" i="5"/>
  <c r="Y80" i="4" s="1"/>
  <c r="U71" i="5"/>
  <c r="Y72" i="4" s="1"/>
  <c r="U63" i="5"/>
  <c r="Y64" i="4" s="1"/>
  <c r="V58" i="5"/>
  <c r="U47" i="5"/>
  <c r="Y48" i="4" s="1"/>
  <c r="S181" i="5"/>
  <c r="W182" i="4" s="1"/>
  <c r="T178" i="5"/>
  <c r="X179" i="4" s="1"/>
  <c r="S173" i="5"/>
  <c r="W174" i="4" s="1"/>
  <c r="S169" i="5"/>
  <c r="W170" i="4" s="1"/>
  <c r="AB170" i="4" s="1"/>
  <c r="U163" i="5"/>
  <c r="Y164" i="4" s="1"/>
  <c r="AD164" i="4" s="1"/>
  <c r="U159" i="5"/>
  <c r="Y160" i="4" s="1"/>
  <c r="AD160" i="4" s="1"/>
  <c r="U155" i="5"/>
  <c r="U151" i="5"/>
  <c r="U147" i="5"/>
  <c r="Y148" i="4" s="1"/>
  <c r="AD148" i="4" s="1"/>
  <c r="T138" i="5"/>
  <c r="X139" i="4" s="1"/>
  <c r="AC139" i="4" s="1"/>
  <c r="U135" i="5"/>
  <c r="Y136" i="4" s="1"/>
  <c r="AD136" i="4" s="1"/>
  <c r="U131" i="5"/>
  <c r="Y132" i="4" s="1"/>
  <c r="AD132" i="4" s="1"/>
  <c r="U127" i="5"/>
  <c r="Y128" i="4" s="1"/>
  <c r="AD128" i="4" s="1"/>
  <c r="S121" i="5"/>
  <c r="W122" i="4" s="1"/>
  <c r="S117" i="5"/>
  <c r="T110" i="5"/>
  <c r="T106" i="5"/>
  <c r="X107" i="4" s="1"/>
  <c r="AC107" i="4" s="1"/>
  <c r="S101" i="5"/>
  <c r="W102" i="4" s="1"/>
  <c r="AB102" i="4" s="1"/>
  <c r="S97" i="5"/>
  <c r="W98" i="4" s="1"/>
  <c r="T94" i="5"/>
  <c r="X95" i="4" s="1"/>
  <c r="AC95" i="4" s="1"/>
  <c r="T90" i="5"/>
  <c r="X91" i="4" s="1"/>
  <c r="AC91" i="4" s="1"/>
  <c r="T85" i="5"/>
  <c r="X86" i="4" s="1"/>
  <c r="U72" i="5"/>
  <c r="V67" i="5"/>
  <c r="Z68" i="4" s="1"/>
  <c r="T61" i="5"/>
  <c r="X62" i="4" s="1"/>
  <c r="T53" i="5"/>
  <c r="X54" i="4" s="1"/>
  <c r="U48" i="5"/>
  <c r="Y49" i="4" s="1"/>
  <c r="V165" i="5"/>
  <c r="Z166" i="4" s="1"/>
  <c r="AE166" i="4" s="1"/>
  <c r="V149" i="5"/>
  <c r="Z150" i="4" s="1"/>
  <c r="AE150" i="4" s="1"/>
  <c r="V125" i="5"/>
  <c r="Z126" i="4" s="1"/>
  <c r="AE126" i="4" s="1"/>
  <c r="V121" i="5"/>
  <c r="V117" i="5"/>
  <c r="V113" i="5"/>
  <c r="Z114" i="4" s="1"/>
  <c r="AE114" i="4" s="1"/>
  <c r="V109" i="5"/>
  <c r="Z110" i="4" s="1"/>
  <c r="AE110" i="4" s="1"/>
  <c r="V105" i="5"/>
  <c r="Z106" i="4" s="1"/>
  <c r="AE106" i="4" s="1"/>
  <c r="V101" i="5"/>
  <c r="Z102" i="4" s="1"/>
  <c r="AE102" i="4" s="1"/>
  <c r="V97" i="5"/>
  <c r="Z98" i="4" s="1"/>
  <c r="AE98" i="4" s="1"/>
  <c r="V93" i="5"/>
  <c r="Z94" i="4" s="1"/>
  <c r="AE94" i="4" s="1"/>
  <c r="V89" i="5"/>
  <c r="V84" i="5"/>
  <c r="U81" i="5"/>
  <c r="Y82" i="4" s="1"/>
  <c r="T78" i="5"/>
  <c r="X79" i="4" s="1"/>
  <c r="V76" i="5"/>
  <c r="Z77" i="4" s="1"/>
  <c r="U73" i="5"/>
  <c r="Y74" i="4" s="1"/>
  <c r="V68" i="5"/>
  <c r="Z69" i="4" s="1"/>
  <c r="U65" i="5"/>
  <c r="Y66" i="4" s="1"/>
  <c r="T62" i="5"/>
  <c r="V60" i="5"/>
  <c r="Z61" i="4" s="1"/>
  <c r="U57" i="5"/>
  <c r="T54" i="5"/>
  <c r="X55" i="4" s="1"/>
  <c r="S52" i="5"/>
  <c r="W53" i="4" s="1"/>
  <c r="T46" i="5"/>
  <c r="X47" i="4" s="1"/>
  <c r="S182" i="5"/>
  <c r="W183" i="4" s="1"/>
  <c r="T179" i="5"/>
  <c r="X180" i="4" s="1"/>
  <c r="AC180" i="4" s="1"/>
  <c r="U176" i="5"/>
  <c r="T175" i="5"/>
  <c r="U172" i="5"/>
  <c r="S170" i="5"/>
  <c r="W171" i="4" s="1"/>
  <c r="AB171" i="4" s="1"/>
  <c r="T167" i="5"/>
  <c r="X168" i="4" s="1"/>
  <c r="AC168" i="4" s="1"/>
  <c r="U164" i="5"/>
  <c r="S162" i="5"/>
  <c r="W163" i="4" s="1"/>
  <c r="S158" i="5"/>
  <c r="W159" i="4" s="1"/>
  <c r="T155" i="5"/>
  <c r="S154" i="5"/>
  <c r="U152" i="5"/>
  <c r="Y153" i="4" s="1"/>
  <c r="AD153" i="4" s="1"/>
  <c r="T151" i="5"/>
  <c r="X152" i="4" s="1"/>
  <c r="AC152" i="4" s="1"/>
  <c r="S150" i="5"/>
  <c r="W151" i="4" s="1"/>
  <c r="AB151" i="4" s="1"/>
  <c r="U148" i="5"/>
  <c r="Y149" i="4" s="1"/>
  <c r="AD149" i="4" s="1"/>
  <c r="T147" i="5"/>
  <c r="X148" i="4" s="1"/>
  <c r="AC148" i="4" s="1"/>
  <c r="S146" i="5"/>
  <c r="W147" i="4" s="1"/>
  <c r="U144" i="5"/>
  <c r="T143" i="5"/>
  <c r="X144" i="4" s="1"/>
  <c r="AC144" i="4" s="1"/>
  <c r="S142" i="5"/>
  <c r="W143" i="4" s="1"/>
  <c r="U140" i="5"/>
  <c r="T139" i="5"/>
  <c r="X140" i="4" s="1"/>
  <c r="AC140" i="4" s="1"/>
  <c r="S138" i="5"/>
  <c r="W139" i="4" s="1"/>
  <c r="U136" i="5"/>
  <c r="Y137" i="4" s="1"/>
  <c r="AD137" i="4" s="1"/>
  <c r="T135" i="5"/>
  <c r="S134" i="5"/>
  <c r="U132" i="5"/>
  <c r="T131" i="5"/>
  <c r="X132" i="4" s="1"/>
  <c r="AC132" i="4" s="1"/>
  <c r="S130" i="5"/>
  <c r="W131" i="4" s="1"/>
  <c r="U128" i="5"/>
  <c r="Y129" i="4" s="1"/>
  <c r="AD129" i="4" s="1"/>
  <c r="T127" i="5"/>
  <c r="X128" i="4" s="1"/>
  <c r="AC128" i="4" s="1"/>
  <c r="S126" i="5"/>
  <c r="W127" i="4" s="1"/>
  <c r="U124" i="5"/>
  <c r="Y125" i="4" s="1"/>
  <c r="AD125" i="4" s="1"/>
  <c r="T123" i="5"/>
  <c r="S122" i="5"/>
  <c r="U120" i="5"/>
  <c r="T119" i="5"/>
  <c r="X120" i="4" s="1"/>
  <c r="AC120" i="4" s="1"/>
  <c r="S118" i="5"/>
  <c r="W119" i="4" s="1"/>
  <c r="U116" i="5"/>
  <c r="Y117" i="4" s="1"/>
  <c r="AD117" i="4" s="1"/>
  <c r="T115" i="5"/>
  <c r="X116" i="4" s="1"/>
  <c r="AC116" i="4" s="1"/>
  <c r="S114" i="5"/>
  <c r="W115" i="4" s="1"/>
  <c r="AB115" i="4" s="1"/>
  <c r="U112" i="5"/>
  <c r="T111" i="5"/>
  <c r="S110" i="5"/>
  <c r="W111" i="4" s="1"/>
  <c r="U108" i="5"/>
  <c r="Y109" i="4" s="1"/>
  <c r="AD109" i="4" s="1"/>
  <c r="T107" i="5"/>
  <c r="X108" i="4" s="1"/>
  <c r="AC108" i="4" s="1"/>
  <c r="S106" i="5"/>
  <c r="W107" i="4" s="1"/>
  <c r="U104" i="5"/>
  <c r="Y105" i="4" s="1"/>
  <c r="AD105" i="4" s="1"/>
  <c r="T103" i="5"/>
  <c r="X104" i="4" s="1"/>
  <c r="AC104" i="4" s="1"/>
  <c r="S102" i="5"/>
  <c r="U100" i="5"/>
  <c r="T99" i="5"/>
  <c r="X100" i="4" s="1"/>
  <c r="AC100" i="4" s="1"/>
  <c r="S98" i="5"/>
  <c r="W99" i="4" s="1"/>
  <c r="AB99" i="4" s="1"/>
  <c r="U96" i="5"/>
  <c r="Y97" i="4" s="1"/>
  <c r="AD97" i="4" s="1"/>
  <c r="T95" i="5"/>
  <c r="X96" i="4" s="1"/>
  <c r="AC96" i="4" s="1"/>
  <c r="S94" i="5"/>
  <c r="W95" i="4" s="1"/>
  <c r="U92" i="5"/>
  <c r="Y93" i="4" s="1"/>
  <c r="AD93" i="4" s="1"/>
  <c r="T91" i="5"/>
  <c r="S90" i="5"/>
  <c r="U88" i="5"/>
  <c r="Y89" i="4" s="1"/>
  <c r="AD89" i="4" s="1"/>
  <c r="T87" i="5"/>
  <c r="X88" i="4" s="1"/>
  <c r="AC88" i="4" s="1"/>
  <c r="V85" i="5"/>
  <c r="Z86" i="4" s="1"/>
  <c r="S85" i="5"/>
  <c r="W86" i="4" s="1"/>
  <c r="U82" i="5"/>
  <c r="Y83" i="4" s="1"/>
  <c r="T79" i="5"/>
  <c r="X80" i="4" s="1"/>
  <c r="V77" i="5"/>
  <c r="S77" i="5"/>
  <c r="W78" i="4" s="1"/>
  <c r="U74" i="5"/>
  <c r="Y75" i="4" s="1"/>
  <c r="T71" i="5"/>
  <c r="X72" i="4" s="1"/>
  <c r="V69" i="5"/>
  <c r="Z70" i="4" s="1"/>
  <c r="S69" i="5"/>
  <c r="W70" i="4" s="1"/>
  <c r="U66" i="5"/>
  <c r="Y67" i="4" s="1"/>
  <c r="T63" i="5"/>
  <c r="X64" i="4" s="1"/>
  <c r="V61" i="5"/>
  <c r="S61" i="5"/>
  <c r="U58" i="5"/>
  <c r="Y59" i="4" s="1"/>
  <c r="T55" i="5"/>
  <c r="X56" i="4" s="1"/>
  <c r="V53" i="5"/>
  <c r="Z54" i="4" s="1"/>
  <c r="S53" i="5"/>
  <c r="W54" i="4" s="1"/>
  <c r="U50" i="5"/>
  <c r="Y51" i="4" s="1"/>
  <c r="T47" i="5"/>
  <c r="X48" i="4" s="1"/>
  <c r="V45" i="5"/>
  <c r="S45" i="5"/>
  <c r="V172" i="5"/>
  <c r="Z173" i="4" s="1"/>
  <c r="AE173" i="4" s="1"/>
  <c r="V152" i="5"/>
  <c r="Z153" i="4" s="1"/>
  <c r="AE153" i="4" s="1"/>
  <c r="V128" i="5"/>
  <c r="Z129" i="4" s="1"/>
  <c r="AE129" i="4" s="1"/>
  <c r="V112" i="5"/>
  <c r="Z113" i="4" s="1"/>
  <c r="AE113" i="4" s="1"/>
  <c r="V100" i="5"/>
  <c r="Z101" i="4" s="1"/>
  <c r="AE101" i="4" s="1"/>
  <c r="V88" i="5"/>
  <c r="Z89" i="4" s="1"/>
  <c r="AE89" i="4" s="1"/>
  <c r="T84" i="5"/>
  <c r="V74" i="5"/>
  <c r="Z75" i="4" s="1"/>
  <c r="V66" i="5"/>
  <c r="Z67" i="4" s="1"/>
  <c r="U55" i="5"/>
  <c r="Y56" i="4" s="1"/>
  <c r="V50" i="5"/>
  <c r="U183" i="5"/>
  <c r="Y184" i="4" s="1"/>
  <c r="AD184" i="4" s="1"/>
  <c r="U179" i="5"/>
  <c r="Y180" i="4" s="1"/>
  <c r="AD180" i="4" s="1"/>
  <c r="U175" i="5"/>
  <c r="Y176" i="4" s="1"/>
  <c r="AD176" i="4" s="1"/>
  <c r="U167" i="5"/>
  <c r="T162" i="5"/>
  <c r="T158" i="5"/>
  <c r="X159" i="4" s="1"/>
  <c r="AC159" i="4" s="1"/>
  <c r="S153" i="5"/>
  <c r="W154" i="4" s="1"/>
  <c r="T146" i="5"/>
  <c r="X147" i="4" s="1"/>
  <c r="AC147" i="4" s="1"/>
  <c r="T142" i="5"/>
  <c r="X143" i="4" s="1"/>
  <c r="AC143" i="4" s="1"/>
  <c r="S137" i="5"/>
  <c r="W138" i="4" s="1"/>
  <c r="T130" i="5"/>
  <c r="X131" i="4" s="1"/>
  <c r="AC131" i="4" s="1"/>
  <c r="S125" i="5"/>
  <c r="T122" i="5"/>
  <c r="S113" i="5"/>
  <c r="S109" i="5"/>
  <c r="W110" i="4" s="1"/>
  <c r="S105" i="5"/>
  <c r="W106" i="4" s="1"/>
  <c r="T102" i="5"/>
  <c r="X103" i="4" s="1"/>
  <c r="AC103" i="4" s="1"/>
  <c r="U95" i="5"/>
  <c r="U91" i="5"/>
  <c r="Y92" i="4" s="1"/>
  <c r="AD92" i="4" s="1"/>
  <c r="S83" i="5"/>
  <c r="S75" i="5"/>
  <c r="W76" i="4" s="1"/>
  <c r="T69" i="5"/>
  <c r="X70" i="4" s="1"/>
  <c r="V59" i="5"/>
  <c r="Z60" i="4" s="1"/>
  <c r="S51" i="5"/>
  <c r="W52" i="4" s="1"/>
  <c r="T45" i="5"/>
  <c r="X46" i="4" s="1"/>
  <c r="V173" i="5"/>
  <c r="Z174" i="4" s="1"/>
  <c r="AE174" i="4" s="1"/>
  <c r="V169" i="5"/>
  <c r="Z170" i="4" s="1"/>
  <c r="AE170" i="4" s="1"/>
  <c r="V161" i="5"/>
  <c r="V157" i="5"/>
  <c r="V153" i="5"/>
  <c r="Z154" i="4" s="1"/>
  <c r="AE154" i="4" s="1"/>
  <c r="V145" i="5"/>
  <c r="Z146" i="4" s="1"/>
  <c r="AE146" i="4" s="1"/>
  <c r="V141" i="5"/>
  <c r="Z142" i="4" s="1"/>
  <c r="AE142" i="4" s="1"/>
  <c r="V137" i="5"/>
  <c r="Z138" i="4" s="1"/>
  <c r="AE138" i="4" s="1"/>
  <c r="V133" i="5"/>
  <c r="Z134" i="4" s="1"/>
  <c r="AE134" i="4" s="1"/>
  <c r="V129" i="5"/>
  <c r="Z130" i="4" s="1"/>
  <c r="AE130" i="4" s="1"/>
  <c r="T86" i="5"/>
  <c r="S84" i="5"/>
  <c r="S76" i="5"/>
  <c r="T70" i="5"/>
  <c r="S68" i="5"/>
  <c r="W69" i="4" s="1"/>
  <c r="S60" i="5"/>
  <c r="W61" i="4" s="1"/>
  <c r="V52" i="5"/>
  <c r="Z53" i="4" s="1"/>
  <c r="U49" i="5"/>
  <c r="Y50" i="4" s="1"/>
  <c r="U184" i="5"/>
  <c r="Y185" i="4" s="1"/>
  <c r="AD185" i="4" s="1"/>
  <c r="T183" i="5"/>
  <c r="X184" i="4" s="1"/>
  <c r="AC184" i="4" s="1"/>
  <c r="U180" i="5"/>
  <c r="Y181" i="4" s="1"/>
  <c r="AD181" i="4" s="1"/>
  <c r="S178" i="5"/>
  <c r="W179" i="4" s="1"/>
  <c r="AB179" i="4" s="1"/>
  <c r="S174" i="5"/>
  <c r="W175" i="4" s="1"/>
  <c r="T171" i="5"/>
  <c r="X172" i="4" s="1"/>
  <c r="AC172" i="4" s="1"/>
  <c r="U168" i="5"/>
  <c r="Y169" i="4" s="1"/>
  <c r="AD169" i="4" s="1"/>
  <c r="S166" i="5"/>
  <c r="W167" i="4" s="1"/>
  <c r="T163" i="5"/>
  <c r="U160" i="5"/>
  <c r="T159" i="5"/>
  <c r="U156" i="5"/>
  <c r="Y157" i="4" s="1"/>
  <c r="AD157" i="4" s="1"/>
  <c r="V182" i="5"/>
  <c r="Z183" i="4" s="1"/>
  <c r="AE183" i="4" s="1"/>
  <c r="V178" i="5"/>
  <c r="Z179" i="4" s="1"/>
  <c r="AE179" i="4" s="1"/>
  <c r="V174" i="5"/>
  <c r="Z175" i="4" s="1"/>
  <c r="AE175" i="4" s="1"/>
  <c r="V170" i="5"/>
  <c r="Z171" i="4" s="1"/>
  <c r="AE171" i="4" s="1"/>
  <c r="V166" i="5"/>
  <c r="V162" i="5"/>
  <c r="V158" i="5"/>
  <c r="V154" i="5"/>
  <c r="Z155" i="4" s="1"/>
  <c r="AE155" i="4" s="1"/>
  <c r="V150" i="5"/>
  <c r="Z151" i="4" s="1"/>
  <c r="AE151" i="4" s="1"/>
  <c r="V146" i="5"/>
  <c r="Z147" i="4" s="1"/>
  <c r="AE147" i="4" s="1"/>
  <c r="V142" i="5"/>
  <c r="Z143" i="4" s="1"/>
  <c r="AE143" i="4" s="1"/>
  <c r="V138" i="5"/>
  <c r="Z139" i="4" s="1"/>
  <c r="AE139" i="4" s="1"/>
  <c r="V134" i="5"/>
  <c r="V130" i="5"/>
  <c r="Z131" i="4" s="1"/>
  <c r="AE131" i="4" s="1"/>
  <c r="V126" i="5"/>
  <c r="Z127" i="4" s="1"/>
  <c r="AE127" i="4" s="1"/>
  <c r="V122" i="5"/>
  <c r="V118" i="5"/>
  <c r="Z119" i="4" s="1"/>
  <c r="AE119" i="4" s="1"/>
  <c r="V114" i="5"/>
  <c r="Z115" i="4" s="1"/>
  <c r="AE115" i="4" s="1"/>
  <c r="V110" i="5"/>
  <c r="Z111" i="4" s="1"/>
  <c r="AE111" i="4" s="1"/>
  <c r="V106" i="5"/>
  <c r="Z107" i="4" s="1"/>
  <c r="AE107" i="4" s="1"/>
  <c r="V102" i="5"/>
  <c r="V98" i="5"/>
  <c r="V94" i="5"/>
  <c r="Z95" i="4" s="1"/>
  <c r="AE95" i="4" s="1"/>
  <c r="V90" i="5"/>
  <c r="V86" i="5"/>
  <c r="Z87" i="4" s="1"/>
  <c r="S86" i="5"/>
  <c r="W87" i="4" s="1"/>
  <c r="U83" i="5"/>
  <c r="T80" i="5"/>
  <c r="X81" i="4" s="1"/>
  <c r="V78" i="5"/>
  <c r="S78" i="5"/>
  <c r="U75" i="5"/>
  <c r="T72" i="5"/>
  <c r="X73" i="4" s="1"/>
  <c r="V70" i="5"/>
  <c r="Z71" i="4" s="1"/>
  <c r="S70" i="5"/>
  <c r="W71" i="4" s="1"/>
  <c r="U67" i="5"/>
  <c r="Y68" i="4" s="1"/>
  <c r="T64" i="5"/>
  <c r="X65" i="4" s="1"/>
  <c r="V62" i="5"/>
  <c r="S62" i="5"/>
  <c r="W63" i="4" s="1"/>
  <c r="U59" i="5"/>
  <c r="Y60" i="4" s="1"/>
  <c r="T56" i="5"/>
  <c r="X57" i="4" s="1"/>
  <c r="V54" i="5"/>
  <c r="Z55" i="4" s="1"/>
  <c r="S54" i="5"/>
  <c r="W55" i="4" s="1"/>
  <c r="U51" i="5"/>
  <c r="Y52" i="4" s="1"/>
  <c r="T48" i="5"/>
  <c r="X49" i="4" s="1"/>
  <c r="V46" i="5"/>
  <c r="S46" i="5"/>
  <c r="V184" i="5"/>
  <c r="Z185" i="4" s="1"/>
  <c r="AE185" i="4" s="1"/>
  <c r="V160" i="5"/>
  <c r="Z161" i="4" s="1"/>
  <c r="AE161" i="4" s="1"/>
  <c r="V144" i="5"/>
  <c r="Z145" i="4" s="1"/>
  <c r="AE145" i="4" s="1"/>
  <c r="V132" i="5"/>
  <c r="Z133" i="4" s="1"/>
  <c r="AE133" i="4" s="1"/>
  <c r="V120" i="5"/>
  <c r="V108" i="5"/>
  <c r="V92" i="5"/>
  <c r="V82" i="5"/>
  <c r="T76" i="5"/>
  <c r="T68" i="5"/>
  <c r="X69" i="4" s="1"/>
  <c r="S58" i="5"/>
  <c r="W59" i="4" s="1"/>
  <c r="S50" i="5"/>
  <c r="W51" i="4" s="1"/>
  <c r="T174" i="5"/>
  <c r="X175" i="4" s="1"/>
  <c r="AC175" i="4" s="1"/>
  <c r="T170" i="5"/>
  <c r="X171" i="4" s="1"/>
  <c r="AC171" i="4" s="1"/>
  <c r="S165" i="5"/>
  <c r="W166" i="4" s="1"/>
  <c r="T154" i="5"/>
  <c r="X155" i="4" s="1"/>
  <c r="AC155" i="4" s="1"/>
  <c r="S149" i="5"/>
  <c r="U143" i="5"/>
  <c r="U139" i="5"/>
  <c r="Y140" i="4" s="1"/>
  <c r="AD140" i="4" s="1"/>
  <c r="T134" i="5"/>
  <c r="X135" i="4" s="1"/>
  <c r="AC135" i="4" s="1"/>
  <c r="S129" i="5"/>
  <c r="W130" i="4" s="1"/>
  <c r="T126" i="5"/>
  <c r="X127" i="4" s="1"/>
  <c r="AC127" i="4" s="1"/>
  <c r="U119" i="5"/>
  <c r="U115" i="5"/>
  <c r="U111" i="5"/>
  <c r="Y112" i="4" s="1"/>
  <c r="AD112" i="4" s="1"/>
  <c r="U103" i="5"/>
  <c r="Y104" i="4" s="1"/>
  <c r="AD104" i="4" s="1"/>
  <c r="U99" i="5"/>
  <c r="Y100" i="4" s="1"/>
  <c r="AD100" i="4" s="1"/>
  <c r="U87" i="5"/>
  <c r="Y88" i="4" s="1"/>
  <c r="AD88" i="4" s="1"/>
  <c r="V83" i="5"/>
  <c r="Z84" i="4" s="1"/>
  <c r="T77" i="5"/>
  <c r="X78" i="4" s="1"/>
  <c r="U64" i="5"/>
  <c r="U56" i="5"/>
  <c r="V51" i="5"/>
  <c r="Z52" i="4" s="1"/>
  <c r="V181" i="5"/>
  <c r="Z182" i="4" s="1"/>
  <c r="AE182" i="4" s="1"/>
  <c r="V176" i="5"/>
  <c r="Z177" i="4" s="1"/>
  <c r="AE177" i="4" s="1"/>
  <c r="V164" i="5"/>
  <c r="Z165" i="4" s="1"/>
  <c r="AE165" i="4" s="1"/>
  <c r="V156" i="5"/>
  <c r="Z157" i="4" s="1"/>
  <c r="AE157" i="4" s="1"/>
  <c r="V136" i="5"/>
  <c r="Z137" i="4" s="1"/>
  <c r="AE137" i="4" s="1"/>
  <c r="V116" i="5"/>
  <c r="S82" i="5"/>
  <c r="W83" i="4" s="1"/>
  <c r="S74" i="5"/>
  <c r="W75" i="4" s="1"/>
  <c r="S66" i="5"/>
  <c r="W67" i="4" s="1"/>
  <c r="T60" i="5"/>
  <c r="X61" i="4" s="1"/>
  <c r="T52" i="5"/>
  <c r="X53" i="4" s="1"/>
  <c r="T182" i="5"/>
  <c r="X183" i="4" s="1"/>
  <c r="AC183" i="4" s="1"/>
  <c r="S177" i="5"/>
  <c r="W178" i="4" s="1"/>
  <c r="AB178" i="4" s="1"/>
  <c r="U171" i="5"/>
  <c r="T166" i="5"/>
  <c r="S161" i="5"/>
  <c r="W162" i="4" s="1"/>
  <c r="S157" i="5"/>
  <c r="W158" i="4" s="1"/>
  <c r="T150" i="5"/>
  <c r="X151" i="4" s="1"/>
  <c r="AC151" i="4" s="1"/>
  <c r="S145" i="5"/>
  <c r="W146" i="4" s="1"/>
  <c r="S141" i="5"/>
  <c r="W142" i="4" s="1"/>
  <c r="S133" i="5"/>
  <c r="W134" i="4" s="1"/>
  <c r="U123" i="5"/>
  <c r="T118" i="5"/>
  <c r="T114" i="5"/>
  <c r="U107" i="5"/>
  <c r="Y108" i="4" s="1"/>
  <c r="AD108" i="4" s="1"/>
  <c r="T98" i="5"/>
  <c r="X99" i="4" s="1"/>
  <c r="AC99" i="4" s="1"/>
  <c r="S93" i="5"/>
  <c r="W94" i="4" s="1"/>
  <c r="S89" i="5"/>
  <c r="W90" i="4" s="1"/>
  <c r="AB90" i="4" s="1"/>
  <c r="U80" i="5"/>
  <c r="Y81" i="4" s="1"/>
  <c r="V75" i="5"/>
  <c r="S67" i="5"/>
  <c r="W68" i="4" s="1"/>
  <c r="S59" i="5"/>
  <c r="W60" i="4" s="1"/>
  <c r="V177" i="5"/>
  <c r="Z178" i="4" s="1"/>
  <c r="AE178" i="4" s="1"/>
  <c r="V183" i="5"/>
  <c r="Z184" i="4" s="1"/>
  <c r="AE184" i="4" s="1"/>
  <c r="V179" i="5"/>
  <c r="Z180" i="4" s="1"/>
  <c r="AE180" i="4" s="1"/>
  <c r="V175" i="5"/>
  <c r="Z176" i="4" s="1"/>
  <c r="AE176" i="4" s="1"/>
  <c r="V171" i="5"/>
  <c r="Z172" i="4" s="1"/>
  <c r="AE172" i="4" s="1"/>
  <c r="V167" i="5"/>
  <c r="V163" i="5"/>
  <c r="V159" i="5"/>
  <c r="V155" i="5"/>
  <c r="V151" i="5"/>
  <c r="Z152" i="4" s="1"/>
  <c r="AE152" i="4" s="1"/>
  <c r="V147" i="5"/>
  <c r="Z148" i="4" s="1"/>
  <c r="AE148" i="4" s="1"/>
  <c r="V143" i="5"/>
  <c r="Z144" i="4" s="1"/>
  <c r="AE144" i="4" s="1"/>
  <c r="V139" i="5"/>
  <c r="Z140" i="4" s="1"/>
  <c r="AE140" i="4" s="1"/>
  <c r="V135" i="5"/>
  <c r="V131" i="5"/>
  <c r="V127" i="5"/>
  <c r="Z128" i="4" s="1"/>
  <c r="AE128" i="4" s="1"/>
  <c r="V123" i="5"/>
  <c r="Z124" i="4" s="1"/>
  <c r="AE124" i="4" s="1"/>
  <c r="V119" i="5"/>
  <c r="V115" i="5"/>
  <c r="Z116" i="4" s="1"/>
  <c r="AE116" i="4" s="1"/>
  <c r="V111" i="5"/>
  <c r="Z112" i="4" s="1"/>
  <c r="AE112" i="4" s="1"/>
  <c r="V107" i="5"/>
  <c r="Z108" i="4" s="1"/>
  <c r="AE108" i="4" s="1"/>
  <c r="V103" i="5"/>
  <c r="Z104" i="4" s="1"/>
  <c r="AE104" i="4" s="1"/>
  <c r="V99" i="5"/>
  <c r="Z100" i="4" s="1"/>
  <c r="AE100" i="4" s="1"/>
  <c r="V95" i="5"/>
  <c r="Z96" i="4" s="1"/>
  <c r="AE96" i="4" s="1"/>
  <c r="V91" i="5"/>
  <c r="Z92" i="4" s="1"/>
  <c r="AE92" i="4" s="1"/>
  <c r="V87" i="5"/>
  <c r="Z88" i="4" s="1"/>
  <c r="AE88" i="4" s="1"/>
  <c r="U85" i="5"/>
  <c r="Y86" i="4" s="1"/>
  <c r="T82" i="5"/>
  <c r="V80" i="5"/>
  <c r="Z81" i="4" s="1"/>
  <c r="S80" i="5"/>
  <c r="U77" i="5"/>
  <c r="T74" i="5"/>
  <c r="X75" i="4" s="1"/>
  <c r="V72" i="5"/>
  <c r="Z73" i="4" s="1"/>
  <c r="S72" i="5"/>
  <c r="W73" i="4" s="1"/>
  <c r="U69" i="5"/>
  <c r="Y70" i="4" s="1"/>
  <c r="T66" i="5"/>
  <c r="X67" i="4" s="1"/>
  <c r="V64" i="5"/>
  <c r="Z65" i="4" s="1"/>
  <c r="S64" i="5"/>
  <c r="U61" i="5"/>
  <c r="T58" i="5"/>
  <c r="X59" i="4" s="1"/>
  <c r="V56" i="5"/>
  <c r="Z57" i="4" s="1"/>
  <c r="S56" i="5"/>
  <c r="W57" i="4" s="1"/>
  <c r="U53" i="5"/>
  <c r="Y54" i="4" s="1"/>
  <c r="T50" i="5"/>
  <c r="X51" i="4" s="1"/>
  <c r="V48" i="5"/>
  <c r="Z49" i="4" s="1"/>
  <c r="S48" i="5"/>
  <c r="W49" i="4" s="1"/>
  <c r="U45" i="5"/>
  <c r="Y46" i="4" s="1"/>
  <c r="X92" i="4"/>
  <c r="AC92" i="4" s="1"/>
  <c r="Y156" i="4"/>
  <c r="AD156" i="4" s="1"/>
  <c r="Y152" i="4"/>
  <c r="AD152" i="4" s="1"/>
  <c r="W150" i="4"/>
  <c r="Y124" i="4"/>
  <c r="AD124" i="4" s="1"/>
  <c r="Y120" i="4"/>
  <c r="AD120" i="4" s="1"/>
  <c r="W118" i="4"/>
  <c r="AB118" i="4" s="1"/>
  <c r="Y73" i="4"/>
  <c r="Y65" i="4"/>
  <c r="X160" i="4"/>
  <c r="AC160" i="4" s="1"/>
  <c r="X112" i="4"/>
  <c r="AC112" i="4" s="1"/>
  <c r="W126" i="4"/>
  <c r="Y57" i="4"/>
  <c r="X164" i="4"/>
  <c r="AC164" i="4" s="1"/>
  <c r="X156" i="4"/>
  <c r="AC156" i="4" s="1"/>
  <c r="W46" i="4"/>
  <c r="W91" i="4"/>
  <c r="W62" i="4"/>
  <c r="Y141" i="4"/>
  <c r="AD141" i="4" s="1"/>
  <c r="Z62" i="4"/>
  <c r="Y177" i="4"/>
  <c r="AD177" i="4" s="1"/>
  <c r="Y121" i="4"/>
  <c r="AD121" i="4" s="1"/>
  <c r="Y113" i="4"/>
  <c r="AD113" i="4" s="1"/>
  <c r="Y145" i="4"/>
  <c r="AD145" i="4" s="1"/>
  <c r="Y101" i="4"/>
  <c r="AD101" i="4" s="1"/>
  <c r="Z78" i="4"/>
  <c r="Z103" i="4"/>
  <c r="AE103" i="4" s="1"/>
  <c r="Z47" i="4"/>
  <c r="Y178" i="4"/>
  <c r="AD178" i="4" s="1"/>
  <c r="Y174" i="4"/>
  <c r="AD174" i="4" s="1"/>
  <c r="Y170" i="4"/>
  <c r="AD170" i="4" s="1"/>
  <c r="Y142" i="4"/>
  <c r="AD142" i="4" s="1"/>
  <c r="X133" i="4"/>
  <c r="AC133" i="4" s="1"/>
  <c r="X121" i="4"/>
  <c r="AC121" i="4" s="1"/>
  <c r="W116" i="4"/>
  <c r="W96" i="4"/>
  <c r="W88" i="4"/>
  <c r="Z164" i="4"/>
  <c r="AE164" i="4" s="1"/>
  <c r="Z136" i="4"/>
  <c r="AE136" i="4" s="1"/>
  <c r="Z132" i="4"/>
  <c r="AE132" i="4" s="1"/>
  <c r="Z120" i="4"/>
  <c r="AE120" i="4" s="1"/>
  <c r="Y78" i="4"/>
  <c r="Y62" i="4"/>
  <c r="Z159" i="4"/>
  <c r="AE159" i="4" s="1"/>
  <c r="Z123" i="4"/>
  <c r="AE123" i="4" s="1"/>
  <c r="Z91" i="4"/>
  <c r="AE91" i="4" s="1"/>
  <c r="Y84" i="4"/>
  <c r="Z63" i="4"/>
  <c r="W184" i="4"/>
  <c r="W160" i="4"/>
  <c r="W152" i="4"/>
  <c r="Y134" i="4"/>
  <c r="AD134" i="4" s="1"/>
  <c r="Y130" i="4"/>
  <c r="AD130" i="4" s="1"/>
  <c r="Y126" i="4"/>
  <c r="AD126" i="4" s="1"/>
  <c r="Y110" i="4"/>
  <c r="AD110" i="4" s="1"/>
  <c r="Y98" i="4"/>
  <c r="AD98" i="4" s="1"/>
  <c r="Z168" i="4"/>
  <c r="AE168" i="4" s="1"/>
  <c r="Z160" i="4"/>
  <c r="AE160" i="4" s="1"/>
  <c r="Z156" i="4"/>
  <c r="AE156" i="4" s="1"/>
  <c r="X83" i="4"/>
  <c r="W81" i="4"/>
  <c r="W65" i="4"/>
  <c r="Z167" i="4"/>
  <c r="AE167" i="4" s="1"/>
  <c r="Z135" i="4"/>
  <c r="AE135" i="4" s="1"/>
  <c r="W47" i="4"/>
  <c r="X161" i="4"/>
  <c r="AC161" i="4" s="1"/>
  <c r="X153" i="4"/>
  <c r="AC153" i="4" s="1"/>
  <c r="W144" i="4"/>
  <c r="W120" i="4"/>
  <c r="AB120" i="4" s="1"/>
  <c r="X117" i="4"/>
  <c r="AC117" i="4" s="1"/>
  <c r="Y76" i="4"/>
  <c r="W180" i="4"/>
  <c r="AB180" i="4" s="1"/>
  <c r="W156" i="4"/>
  <c r="W136" i="4"/>
  <c r="W100" i="4"/>
  <c r="X97" i="4"/>
  <c r="AC97" i="4" s="1"/>
  <c r="X89" i="4"/>
  <c r="AC89" i="4" s="1"/>
  <c r="Y69" i="4"/>
  <c r="Z56" i="4"/>
  <c r="W185" i="4"/>
  <c r="W181" i="4"/>
  <c r="Y175" i="4"/>
  <c r="AD175" i="4" s="1"/>
  <c r="X174" i="4"/>
  <c r="AC174" i="4" s="1"/>
  <c r="Y171" i="4"/>
  <c r="AD171" i="4" s="1"/>
  <c r="W165" i="4"/>
  <c r="X162" i="4"/>
  <c r="AC162" i="4" s="1"/>
  <c r="Y159" i="4"/>
  <c r="AD159" i="4" s="1"/>
  <c r="X158" i="4"/>
  <c r="AC158" i="4" s="1"/>
  <c r="Y155" i="4"/>
  <c r="AD155" i="4" s="1"/>
  <c r="W153" i="4"/>
  <c r="Y151" i="4"/>
  <c r="AD151" i="4" s="1"/>
  <c r="X150" i="4"/>
  <c r="AC150" i="4" s="1"/>
  <c r="W149" i="4"/>
  <c r="X146" i="4"/>
  <c r="AC146" i="4" s="1"/>
  <c r="W145" i="4"/>
  <c r="Y143" i="4"/>
  <c r="AD143" i="4" s="1"/>
  <c r="X142" i="4"/>
  <c r="AC142" i="4" s="1"/>
  <c r="W141" i="4"/>
  <c r="X138" i="4"/>
  <c r="AC138" i="4" s="1"/>
  <c r="W137" i="4"/>
  <c r="Y135" i="4"/>
  <c r="AD135" i="4" s="1"/>
  <c r="X134" i="4"/>
  <c r="AC134" i="4" s="1"/>
  <c r="W133" i="4"/>
  <c r="X130" i="4"/>
  <c r="AC130" i="4" s="1"/>
  <c r="W129" i="4"/>
  <c r="Y127" i="4"/>
  <c r="AD127" i="4" s="1"/>
  <c r="X126" i="4"/>
  <c r="AC126" i="4" s="1"/>
  <c r="W125" i="4"/>
  <c r="Y123" i="4"/>
  <c r="AD123" i="4" s="1"/>
  <c r="X122" i="4"/>
  <c r="AC122" i="4" s="1"/>
  <c r="W121" i="4"/>
  <c r="Y119" i="4"/>
  <c r="AD119" i="4" s="1"/>
  <c r="X118" i="4"/>
  <c r="AC118" i="4" s="1"/>
  <c r="W117" i="4"/>
  <c r="AB117" i="4" s="1"/>
  <c r="Y115" i="4"/>
  <c r="AD115" i="4" s="1"/>
  <c r="X114" i="4"/>
  <c r="AC114" i="4" s="1"/>
  <c r="W113" i="4"/>
  <c r="Y111" i="4"/>
  <c r="AD111" i="4" s="1"/>
  <c r="X110" i="4"/>
  <c r="AC110" i="4" s="1"/>
  <c r="W109" i="4"/>
  <c r="X106" i="4"/>
  <c r="AC106" i="4" s="1"/>
  <c r="Y103" i="4"/>
  <c r="AD103" i="4" s="1"/>
  <c r="X102" i="4"/>
  <c r="AC102" i="4" s="1"/>
  <c r="W101" i="4"/>
  <c r="Y99" i="4"/>
  <c r="AD99" i="4" s="1"/>
  <c r="X98" i="4"/>
  <c r="AC98" i="4" s="1"/>
  <c r="W97" i="4"/>
  <c r="X94" i="4"/>
  <c r="AC94" i="4" s="1"/>
  <c r="W93" i="4"/>
  <c r="Y91" i="4"/>
  <c r="AD91" i="4" s="1"/>
  <c r="X90" i="4"/>
  <c r="AC90" i="4" s="1"/>
  <c r="W89" i="4"/>
  <c r="Y87" i="4"/>
  <c r="W82" i="4"/>
  <c r="Y79" i="4"/>
  <c r="X76" i="4"/>
  <c r="Z74" i="4"/>
  <c r="W74" i="4"/>
  <c r="Y71" i="4"/>
  <c r="X68" i="4"/>
  <c r="Z66" i="4"/>
  <c r="W66" i="4"/>
  <c r="Y63" i="4"/>
  <c r="X60" i="4"/>
  <c r="Z58" i="4"/>
  <c r="W58" i="4"/>
  <c r="Y55" i="4"/>
  <c r="Z50" i="4"/>
  <c r="W50" i="4"/>
  <c r="Y47" i="4"/>
  <c r="Y183" i="4"/>
  <c r="AD183" i="4" s="1"/>
  <c r="X182" i="4"/>
  <c r="AC182" i="4" s="1"/>
  <c r="Y179" i="4"/>
  <c r="AD179" i="4" s="1"/>
  <c r="X178" i="4"/>
  <c r="AC178" i="4" s="1"/>
  <c r="W173" i="4"/>
  <c r="AB173" i="4" s="1"/>
  <c r="X170" i="4"/>
  <c r="AC170" i="4" s="1"/>
  <c r="W169" i="4"/>
  <c r="AB169" i="4" s="1"/>
  <c r="X166" i="4"/>
  <c r="AC166" i="4" s="1"/>
  <c r="W157" i="4"/>
  <c r="X154" i="4"/>
  <c r="AC154" i="4" s="1"/>
  <c r="Z149" i="4"/>
  <c r="AE149" i="4" s="1"/>
  <c r="Z141" i="4"/>
  <c r="AE141" i="4" s="1"/>
  <c r="Z121" i="4"/>
  <c r="AE121" i="4" s="1"/>
  <c r="Z109" i="4"/>
  <c r="AE109" i="4" s="1"/>
  <c r="Z93" i="4"/>
  <c r="AE93" i="4" s="1"/>
  <c r="X85" i="4"/>
  <c r="Z83" i="4"/>
  <c r="X77" i="4"/>
  <c r="Z59" i="4"/>
  <c r="Z162" i="4"/>
  <c r="AE162" i="4" s="1"/>
  <c r="Z158" i="4"/>
  <c r="AE158" i="4" s="1"/>
  <c r="Z122" i="4"/>
  <c r="AE122" i="4" s="1"/>
  <c r="Z90" i="4"/>
  <c r="AE90" i="4" s="1"/>
  <c r="X87" i="4"/>
  <c r="Z85" i="4"/>
  <c r="W85" i="4"/>
  <c r="W77" i="4"/>
  <c r="X71" i="4"/>
  <c r="X63" i="4"/>
  <c r="Y58" i="4"/>
  <c r="X181" i="4"/>
  <c r="AC181" i="4" s="1"/>
  <c r="W140" i="4"/>
  <c r="Y167" i="4"/>
  <c r="AD167" i="4" s="1"/>
  <c r="Y163" i="4"/>
  <c r="AD163" i="4" s="1"/>
  <c r="Y139" i="4"/>
  <c r="AD139" i="4" s="1"/>
  <c r="X84" i="4"/>
  <c r="X52" i="4"/>
  <c r="W161" i="4"/>
  <c r="AB161" i="4" s="1"/>
  <c r="Y147" i="4"/>
  <c r="AD147" i="4" s="1"/>
  <c r="Z117" i="4"/>
  <c r="AE117" i="4" s="1"/>
  <c r="Y168" i="4"/>
  <c r="AD168" i="4" s="1"/>
  <c r="Y144" i="4"/>
  <c r="AD144" i="4" s="1"/>
  <c r="X119" i="4"/>
  <c r="AC119" i="4" s="1"/>
  <c r="X163" i="4"/>
  <c r="AC163" i="4" s="1"/>
  <c r="X123" i="4"/>
  <c r="AC123" i="4" s="1"/>
  <c r="X115" i="4"/>
  <c r="AC115" i="4" s="1"/>
  <c r="Y96" i="4"/>
  <c r="AD96" i="4" s="1"/>
  <c r="W123" i="4"/>
  <c r="W103" i="4"/>
  <c r="Y172" i="4"/>
  <c r="AD172" i="4" s="1"/>
  <c r="X167" i="4"/>
  <c r="AC167" i="4" s="1"/>
  <c r="Y116" i="4"/>
  <c r="AD116" i="4" s="1"/>
  <c r="X111" i="4"/>
  <c r="AC111" i="4" s="1"/>
  <c r="Z76" i="4"/>
  <c r="W79" i="4"/>
  <c r="W135" i="4"/>
  <c r="W56" i="4"/>
  <c r="Y154" i="4"/>
  <c r="AD154" i="4" s="1"/>
  <c r="Y150" i="4"/>
  <c r="AD150" i="4" s="1"/>
  <c r="Y106" i="4"/>
  <c r="AD106" i="4" s="1"/>
  <c r="Z72" i="4"/>
  <c r="Z118" i="4"/>
  <c r="AE118" i="4" s="1"/>
  <c r="X176" i="4"/>
  <c r="AC176" i="4" s="1"/>
  <c r="Y173" i="4"/>
  <c r="AD173" i="4" s="1"/>
  <c r="Y165" i="4"/>
  <c r="AD165" i="4" s="1"/>
  <c r="Y161" i="4"/>
  <c r="AD161" i="4" s="1"/>
  <c r="X136" i="4"/>
  <c r="AC136" i="4" s="1"/>
  <c r="Y133" i="4"/>
  <c r="AD133" i="4" s="1"/>
  <c r="X124" i="4"/>
  <c r="AC124" i="4" s="1"/>
  <c r="Z46" i="4"/>
  <c r="Z163" i="4"/>
  <c r="AE163" i="4" s="1"/>
  <c r="Z99" i="4"/>
  <c r="AE99" i="4" s="1"/>
  <c r="Z79" i="4"/>
  <c r="W155" i="4"/>
  <c r="Z82" i="4"/>
  <c r="W105" i="4"/>
  <c r="Y131" i="4"/>
  <c r="AD131" i="4" s="1"/>
  <c r="W114" i="4"/>
  <c r="Y107" i="4"/>
  <c r="AD107" i="4" s="1"/>
  <c r="Y95" i="4"/>
  <c r="AD95" i="4" s="1"/>
  <c r="Z51" i="4"/>
  <c r="Y35" i="2"/>
  <c r="P36" i="4" s="1"/>
  <c r="AF140" i="2"/>
  <c r="AF143" i="2"/>
  <c r="AI136" i="2"/>
  <c r="AI169" i="2"/>
  <c r="AK169" i="2" s="1"/>
  <c r="D170" i="6" s="1"/>
  <c r="AG159" i="2"/>
  <c r="AF180" i="2"/>
  <c r="AF139" i="2"/>
  <c r="Q98" i="4"/>
  <c r="AH105" i="2"/>
  <c r="S136" i="4"/>
  <c r="AG95" i="2"/>
  <c r="O94" i="4"/>
  <c r="U106" i="4"/>
  <c r="AG146" i="2"/>
  <c r="AI150" i="2"/>
  <c r="O103" i="4"/>
  <c r="O176" i="4"/>
  <c r="AF131" i="2"/>
  <c r="Q169" i="4"/>
  <c r="AG98" i="2"/>
  <c r="O135" i="4"/>
  <c r="U113" i="4"/>
  <c r="S130" i="4"/>
  <c r="AF182" i="2"/>
  <c r="O147" i="4"/>
  <c r="O104" i="4"/>
  <c r="AG132" i="2"/>
  <c r="AH102" i="2"/>
  <c r="AG99" i="2"/>
  <c r="AF129" i="2"/>
  <c r="U146" i="4"/>
  <c r="AH106" i="2"/>
  <c r="S137" i="4"/>
  <c r="AF119" i="2"/>
  <c r="Q102" i="4"/>
  <c r="AF90" i="2"/>
  <c r="AF107" i="2"/>
  <c r="Q170" i="4"/>
  <c r="AG113" i="2"/>
  <c r="O116" i="4"/>
  <c r="O96" i="4"/>
  <c r="U161" i="4"/>
  <c r="S178" i="4"/>
  <c r="AI164" i="2"/>
  <c r="O157" i="4"/>
  <c r="AI155" i="2"/>
  <c r="Q112" i="4"/>
  <c r="O127" i="4"/>
  <c r="Q117" i="4"/>
  <c r="Q92" i="4"/>
  <c r="U134" i="4"/>
  <c r="O101" i="4"/>
  <c r="Q110" i="4"/>
  <c r="AH163" i="2"/>
  <c r="U127" i="4"/>
  <c r="AI126" i="2"/>
  <c r="Q91" i="4"/>
  <c r="AG90" i="2"/>
  <c r="AF92" i="2"/>
  <c r="O93" i="4"/>
  <c r="AH99" i="2"/>
  <c r="S100" i="4"/>
  <c r="AF122" i="2"/>
  <c r="O123" i="4"/>
  <c r="AF127" i="2"/>
  <c r="O128" i="4"/>
  <c r="O174" i="4"/>
  <c r="AF173" i="2"/>
  <c r="Q149" i="4"/>
  <c r="AG148" i="2"/>
  <c r="AG88" i="2"/>
  <c r="Q89" i="4"/>
  <c r="Q103" i="4"/>
  <c r="AG102" i="2"/>
  <c r="AI116" i="2"/>
  <c r="U117" i="4"/>
  <c r="U173" i="4"/>
  <c r="AI172" i="2"/>
  <c r="Q146" i="4"/>
  <c r="AG145" i="2"/>
  <c r="S156" i="4"/>
  <c r="AH155" i="2"/>
  <c r="AF164" i="2"/>
  <c r="O165" i="4"/>
  <c r="W84" i="4"/>
  <c r="Q135" i="4"/>
  <c r="AG134" i="2"/>
  <c r="AI111" i="2"/>
  <c r="U112" i="4"/>
  <c r="AG127" i="2"/>
  <c r="Q128" i="4"/>
  <c r="Q129" i="4"/>
  <c r="AG128" i="2"/>
  <c r="AG142" i="2"/>
  <c r="Q143" i="4"/>
  <c r="AH162" i="2"/>
  <c r="AK162" i="2" s="1"/>
  <c r="D163" i="6" s="1"/>
  <c r="S163" i="4"/>
  <c r="AI184" i="2"/>
  <c r="U185" i="4"/>
  <c r="U171" i="4"/>
  <c r="AI170" i="2"/>
  <c r="AF94" i="2"/>
  <c r="O95" i="4"/>
  <c r="O119" i="4"/>
  <c r="AF118" i="2"/>
  <c r="AG150" i="2"/>
  <c r="Q151" i="4"/>
  <c r="AI113" i="2"/>
  <c r="U114" i="4"/>
  <c r="S169" i="4"/>
  <c r="AH168" i="2"/>
  <c r="AF132" i="2"/>
  <c r="O133" i="4"/>
  <c r="Q183" i="4"/>
  <c r="AG182" i="2"/>
  <c r="Q141" i="4"/>
  <c r="AG140" i="2"/>
  <c r="AI163" i="2"/>
  <c r="U164" i="4"/>
  <c r="AI178" i="2"/>
  <c r="U179" i="4"/>
  <c r="O137" i="4"/>
  <c r="U96" i="4"/>
  <c r="B78" i="6"/>
  <c r="U168" i="4"/>
  <c r="U153" i="4"/>
  <c r="AI91" i="2"/>
  <c r="AK91" i="2" s="1"/>
  <c r="D92" i="6" s="1"/>
  <c r="AI134" i="2"/>
  <c r="AI94" i="2"/>
  <c r="AI153" i="2"/>
  <c r="AI127" i="2"/>
  <c r="AI123" i="2"/>
  <c r="U123" i="4"/>
  <c r="U130" i="4"/>
  <c r="AI135" i="2"/>
  <c r="AK135" i="2" s="1"/>
  <c r="D136" i="6" s="1"/>
  <c r="AI114" i="2"/>
  <c r="U163" i="4"/>
  <c r="AI110" i="2"/>
  <c r="S92" i="4"/>
  <c r="S138" i="4"/>
  <c r="AH88" i="2"/>
  <c r="AH170" i="2"/>
  <c r="S153" i="4"/>
  <c r="S146" i="4"/>
  <c r="AH143" i="2"/>
  <c r="S114" i="4"/>
  <c r="S134" i="4"/>
  <c r="S174" i="4"/>
  <c r="AH134" i="2"/>
  <c r="AH128" i="2"/>
  <c r="AH148" i="2"/>
  <c r="AH126" i="2"/>
  <c r="S113" i="4"/>
  <c r="Q148" i="4"/>
  <c r="Q107" i="4"/>
  <c r="AG153" i="2"/>
  <c r="Q155" i="4"/>
  <c r="AG172" i="2"/>
  <c r="Q93" i="4"/>
  <c r="AG122" i="2"/>
  <c r="Q181" i="4"/>
  <c r="AG129" i="2"/>
  <c r="Q172" i="4"/>
  <c r="AF109" i="2"/>
  <c r="AF113" i="2"/>
  <c r="O105" i="4"/>
  <c r="O97" i="4"/>
  <c r="O145" i="4"/>
  <c r="AF159" i="2"/>
  <c r="AF170" i="2"/>
  <c r="O136" i="4"/>
  <c r="AF147" i="2"/>
  <c r="AF99" i="2"/>
  <c r="AF121" i="2"/>
  <c r="O169" i="4"/>
  <c r="O113" i="4"/>
  <c r="AF141" i="2"/>
  <c r="AF155" i="2"/>
  <c r="C164" i="6"/>
  <c r="B75" i="6"/>
  <c r="B61" i="6"/>
  <c r="AF165" i="2"/>
  <c r="AI99" i="2"/>
  <c r="U100" i="4"/>
  <c r="AI97" i="2"/>
  <c r="U98" i="4"/>
  <c r="U181" i="4"/>
  <c r="AI180" i="2"/>
  <c r="B53" i="6"/>
  <c r="B37" i="6"/>
  <c r="B35" i="6"/>
  <c r="B87" i="6"/>
  <c r="U160" i="4"/>
  <c r="U148" i="4"/>
  <c r="AI147" i="2"/>
  <c r="AI71" i="2"/>
  <c r="AI61" i="2"/>
  <c r="C54" i="6"/>
  <c r="C52" i="6"/>
  <c r="C46" i="6"/>
  <c r="Q167" i="4"/>
  <c r="Q177" i="4"/>
  <c r="AG176" i="2"/>
  <c r="AK176" i="2" s="1"/>
  <c r="D177" i="6" s="1"/>
  <c r="O153" i="4"/>
  <c r="AF152" i="2"/>
  <c r="AF130" i="2"/>
  <c r="O124" i="4"/>
  <c r="Q180" i="4"/>
  <c r="O175" i="4"/>
  <c r="AG94" i="2"/>
  <c r="AG161" i="2"/>
  <c r="AK161" i="2" s="1"/>
  <c r="D162" i="6" s="1"/>
  <c r="AI98" i="2"/>
  <c r="U99" i="4"/>
  <c r="O106" i="4"/>
  <c r="AG139" i="2"/>
  <c r="Q140" i="4"/>
  <c r="AF184" i="2"/>
  <c r="O185" i="4"/>
  <c r="S118" i="4"/>
  <c r="AH117" i="2"/>
  <c r="S143" i="4"/>
  <c r="AH142" i="2"/>
  <c r="AF149" i="2"/>
  <c r="O150" i="4"/>
  <c r="AH130" i="2"/>
  <c r="S131" i="4"/>
  <c r="B73" i="6"/>
  <c r="B69" i="6"/>
  <c r="B65" i="6"/>
  <c r="B63" i="6"/>
  <c r="B51" i="6"/>
  <c r="B45" i="6"/>
  <c r="B33" i="6"/>
  <c r="B31" i="6"/>
  <c r="B81" i="6"/>
  <c r="AI63" i="2"/>
  <c r="S148" i="4"/>
  <c r="U131" i="4"/>
  <c r="AI130" i="2"/>
  <c r="AF78" i="2"/>
  <c r="O77" i="4"/>
  <c r="B76" i="6"/>
  <c r="AF74" i="2"/>
  <c r="B74" i="6"/>
  <c r="AF72" i="2"/>
  <c r="B72" i="6"/>
  <c r="O71" i="4"/>
  <c r="B70" i="6"/>
  <c r="B68" i="6"/>
  <c r="AF66" i="2"/>
  <c r="B66" i="6"/>
  <c r="O65" i="4"/>
  <c r="S64" i="4"/>
  <c r="B64" i="6"/>
  <c r="O63" i="4"/>
  <c r="B62" i="6"/>
  <c r="AF60" i="2"/>
  <c r="B60" i="6"/>
  <c r="AF58" i="2"/>
  <c r="AI102" i="2"/>
  <c r="AH109" i="2"/>
  <c r="C91" i="6"/>
  <c r="AH96" i="2"/>
  <c r="S97" i="4"/>
  <c r="U88" i="4"/>
  <c r="AI87" i="2"/>
  <c r="U133" i="4"/>
  <c r="AI132" i="2"/>
  <c r="O143" i="4"/>
  <c r="AF142" i="2"/>
  <c r="AI120" i="2"/>
  <c r="U121" i="4"/>
  <c r="B79" i="6"/>
  <c r="B77" i="6"/>
  <c r="B71" i="6"/>
  <c r="B67" i="6"/>
  <c r="B59" i="6"/>
  <c r="AF128" i="2"/>
  <c r="O129" i="4"/>
  <c r="S140" i="4"/>
  <c r="AH139" i="2"/>
  <c r="AF97" i="2"/>
  <c r="O98" i="4"/>
  <c r="B57" i="6"/>
  <c r="B49" i="6"/>
  <c r="B47" i="6"/>
  <c r="B27" i="6"/>
  <c r="B25" i="6"/>
  <c r="B85" i="6"/>
  <c r="O167" i="4"/>
  <c r="AF166" i="2"/>
  <c r="C56" i="6"/>
  <c r="C50" i="6"/>
  <c r="C48" i="6"/>
  <c r="AF124" i="2"/>
  <c r="O125" i="4"/>
  <c r="C162" i="6"/>
  <c r="B58" i="6"/>
  <c r="AF56" i="2"/>
  <c r="B56" i="6"/>
  <c r="O55" i="4"/>
  <c r="B54" i="6"/>
  <c r="AF52" i="2"/>
  <c r="B52" i="6"/>
  <c r="AF50" i="2"/>
  <c r="S50" i="4"/>
  <c r="B50" i="6"/>
  <c r="AF48" i="2"/>
  <c r="S48" i="4"/>
  <c r="B48" i="6"/>
  <c r="AF46" i="2"/>
  <c r="B46" i="6"/>
  <c r="B44" i="6"/>
  <c r="AF42" i="2"/>
  <c r="AH41" i="2"/>
  <c r="B42" i="6"/>
  <c r="AF40" i="2"/>
  <c r="S40" i="4"/>
  <c r="B40" i="6"/>
  <c r="AF38" i="2"/>
  <c r="B38" i="6"/>
  <c r="B36" i="6"/>
  <c r="O161" i="4"/>
  <c r="U145" i="4"/>
  <c r="AG105" i="2"/>
  <c r="O134" i="4"/>
  <c r="AI157" i="2"/>
  <c r="S165" i="4"/>
  <c r="S102" i="4"/>
  <c r="AI140" i="2"/>
  <c r="S104" i="4"/>
  <c r="AH103" i="2"/>
  <c r="AK103" i="2" s="1"/>
  <c r="D104" i="6" s="1"/>
  <c r="AI96" i="2"/>
  <c r="U97" i="4"/>
  <c r="Q121" i="4"/>
  <c r="AG120" i="2"/>
  <c r="AG107" i="2"/>
  <c r="Q108" i="4"/>
  <c r="Q116" i="4"/>
  <c r="AG115" i="2"/>
  <c r="P179" i="4"/>
  <c r="C179" i="6"/>
  <c r="O152" i="4"/>
  <c r="AF151" i="2"/>
  <c r="AG178" i="2"/>
  <c r="Q179" i="4"/>
  <c r="C154" i="6"/>
  <c r="B55" i="6"/>
  <c r="B43" i="6"/>
  <c r="B41" i="6"/>
  <c r="B39" i="6"/>
  <c r="B29" i="6"/>
  <c r="B83" i="6"/>
  <c r="C43" i="6"/>
  <c r="C41" i="6"/>
  <c r="C39" i="6"/>
  <c r="C85" i="6"/>
  <c r="AH167" i="2"/>
  <c r="AG137" i="2"/>
  <c r="AK137" i="2" s="1"/>
  <c r="D138" i="6" s="1"/>
  <c r="Q175" i="4"/>
  <c r="C96" i="6"/>
  <c r="AH104" i="2"/>
  <c r="S105" i="4"/>
  <c r="AF150" i="2"/>
  <c r="O151" i="4"/>
  <c r="O155" i="4"/>
  <c r="B34" i="6"/>
  <c r="B32" i="6"/>
  <c r="B30" i="6"/>
  <c r="B28" i="6"/>
  <c r="B26" i="6"/>
  <c r="B86" i="6"/>
  <c r="O85" i="4"/>
  <c r="B84" i="6"/>
  <c r="O83" i="4"/>
  <c r="B82" i="6"/>
  <c r="O81" i="4"/>
  <c r="S80" i="4"/>
  <c r="B80" i="6"/>
  <c r="O87" i="4"/>
  <c r="C153" i="6"/>
  <c r="C83" i="6"/>
  <c r="C81" i="6"/>
  <c r="C87" i="6"/>
  <c r="C124" i="6"/>
  <c r="Q26" i="4"/>
  <c r="AG85" i="2"/>
  <c r="AG83" i="2"/>
  <c r="C110" i="6"/>
  <c r="N110" i="4"/>
  <c r="Q122" i="4"/>
  <c r="AG121" i="2"/>
  <c r="C133" i="6"/>
  <c r="N133" i="4"/>
  <c r="C89" i="6"/>
  <c r="N89" i="4"/>
  <c r="C126" i="6"/>
  <c r="N126" i="4"/>
  <c r="C132" i="6"/>
  <c r="N132" i="4"/>
  <c r="O139" i="4"/>
  <c r="AF138" i="2"/>
  <c r="C138" i="6"/>
  <c r="N138" i="4"/>
  <c r="C142" i="6"/>
  <c r="N142" i="4"/>
  <c r="C131" i="6"/>
  <c r="N131" i="4"/>
  <c r="U183" i="4"/>
  <c r="AI182" i="2"/>
  <c r="U176" i="4"/>
  <c r="AI175" i="2"/>
  <c r="C183" i="6"/>
  <c r="N183" i="4"/>
  <c r="C149" i="6"/>
  <c r="N149" i="4"/>
  <c r="C155" i="6"/>
  <c r="N155" i="4"/>
  <c r="O182" i="4"/>
  <c r="AF181" i="2"/>
  <c r="C165" i="6"/>
  <c r="N165" i="4"/>
  <c r="AG184" i="2"/>
  <c r="C128" i="6"/>
  <c r="N128" i="4"/>
  <c r="N96" i="4"/>
  <c r="C109" i="6"/>
  <c r="C140" i="6"/>
  <c r="N140" i="4"/>
  <c r="C157" i="6"/>
  <c r="C145" i="6"/>
  <c r="N145" i="4"/>
  <c r="C184" i="6"/>
  <c r="N184" i="4"/>
  <c r="C112" i="6"/>
  <c r="N112" i="4"/>
  <c r="N124" i="4"/>
  <c r="C143" i="6"/>
  <c r="N143" i="4"/>
  <c r="AF106" i="2"/>
  <c r="O107" i="4"/>
  <c r="C147" i="6"/>
  <c r="N147" i="4"/>
  <c r="AG89" i="2"/>
  <c r="AH115" i="2"/>
  <c r="AG119" i="2"/>
  <c r="AF148" i="2"/>
  <c r="AG96" i="2"/>
  <c r="C101" i="6"/>
  <c r="N101" i="4"/>
  <c r="C117" i="6"/>
  <c r="C97" i="6"/>
  <c r="N97" i="4"/>
  <c r="C104" i="6"/>
  <c r="N104" i="4"/>
  <c r="N109" i="4"/>
  <c r="C113" i="6"/>
  <c r="N113" i="4"/>
  <c r="C141" i="6"/>
  <c r="N141" i="4"/>
  <c r="C111" i="6"/>
  <c r="N111" i="4"/>
  <c r="C134" i="6"/>
  <c r="N157" i="4"/>
  <c r="AF163" i="2"/>
  <c r="O164" i="4"/>
  <c r="C150" i="6"/>
  <c r="N150" i="4"/>
  <c r="C177" i="6"/>
  <c r="N177" i="4"/>
  <c r="Q178" i="4"/>
  <c r="AG177" i="2"/>
  <c r="AK177" i="2" s="1"/>
  <c r="D178" i="6" s="1"/>
  <c r="C116" i="6"/>
  <c r="N116" i="4"/>
  <c r="C144" i="6"/>
  <c r="N144" i="4"/>
  <c r="N162" i="4"/>
  <c r="C182" i="6"/>
  <c r="O170" i="4"/>
  <c r="N153" i="4"/>
  <c r="C151" i="6"/>
  <c r="N154" i="4"/>
  <c r="C79" i="6"/>
  <c r="P77" i="4"/>
  <c r="P75" i="4"/>
  <c r="P73" i="4"/>
  <c r="P71" i="4"/>
  <c r="P69" i="4"/>
  <c r="P67" i="4"/>
  <c r="P65" i="4"/>
  <c r="C63" i="6"/>
  <c r="P61" i="4"/>
  <c r="C59" i="6"/>
  <c r="AI55" i="2"/>
  <c r="AI53" i="2"/>
  <c r="AI47" i="2"/>
  <c r="U46" i="4"/>
  <c r="AI38" i="2"/>
  <c r="AI36" i="2"/>
  <c r="U35" i="4"/>
  <c r="AI30" i="2"/>
  <c r="AI28" i="2"/>
  <c r="AI84" i="2"/>
  <c r="AI82" i="2"/>
  <c r="U81" i="4"/>
  <c r="AI86" i="2"/>
  <c r="AH111" i="2"/>
  <c r="AH140" i="2"/>
  <c r="O177" i="4"/>
  <c r="S155" i="4"/>
  <c r="AH156" i="2"/>
  <c r="AK156" i="2" s="1"/>
  <c r="D157" i="6" s="1"/>
  <c r="U143" i="4"/>
  <c r="S133" i="4"/>
  <c r="AI117" i="2"/>
  <c r="Q134" i="4"/>
  <c r="O89" i="4"/>
  <c r="U162" i="4"/>
  <c r="AH127" i="2"/>
  <c r="AI154" i="2"/>
  <c r="AK154" i="2" s="1"/>
  <c r="D155" i="6" s="1"/>
  <c r="S96" i="4"/>
  <c r="AH95" i="2"/>
  <c r="AG112" i="2"/>
  <c r="AK112" i="2" s="1"/>
  <c r="D113" i="6" s="1"/>
  <c r="Q113" i="4"/>
  <c r="C114" i="6"/>
  <c r="N114" i="4"/>
  <c r="C118" i="6"/>
  <c r="N134" i="4"/>
  <c r="C158" i="6"/>
  <c r="N158" i="4"/>
  <c r="C171" i="6"/>
  <c r="C185" i="6"/>
  <c r="N185" i="4"/>
  <c r="C163" i="6"/>
  <c r="N163" i="4"/>
  <c r="S151" i="4"/>
  <c r="AH150" i="2"/>
  <c r="N182" i="4"/>
  <c r="C90" i="6"/>
  <c r="Q161" i="4"/>
  <c r="AG160" i="2"/>
  <c r="AK160" i="2" s="1"/>
  <c r="D161" i="6" s="1"/>
  <c r="P44" i="4"/>
  <c r="C86" i="6"/>
  <c r="P84" i="4"/>
  <c r="P82" i="4"/>
  <c r="P80" i="4"/>
  <c r="AK133" i="2"/>
  <c r="D134" i="6" s="1"/>
  <c r="Q94" i="4"/>
  <c r="AG104" i="2"/>
  <c r="S177" i="4"/>
  <c r="AI173" i="2"/>
  <c r="O172" i="4"/>
  <c r="O173" i="4"/>
  <c r="C105" i="6"/>
  <c r="N105" i="4"/>
  <c r="C93" i="6"/>
  <c r="N93" i="4"/>
  <c r="C92" i="6"/>
  <c r="N92" i="4"/>
  <c r="C106" i="6"/>
  <c r="C125" i="6"/>
  <c r="N125" i="4"/>
  <c r="C146" i="6"/>
  <c r="N146" i="4"/>
  <c r="C159" i="6"/>
  <c r="N159" i="4"/>
  <c r="O179" i="4"/>
  <c r="AF178" i="2"/>
  <c r="C152" i="6"/>
  <c r="N152" i="4"/>
  <c r="O158" i="4"/>
  <c r="AF157" i="2"/>
  <c r="C121" i="6"/>
  <c r="C176" i="6"/>
  <c r="C170" i="6"/>
  <c r="Q137" i="4"/>
  <c r="AG136" i="2"/>
  <c r="C172" i="6"/>
  <c r="N172" i="4"/>
  <c r="C139" i="6"/>
  <c r="N139" i="4"/>
  <c r="C175" i="6"/>
  <c r="AH107" i="2"/>
  <c r="AI149" i="2"/>
  <c r="O88" i="4"/>
  <c r="AH182" i="2"/>
  <c r="N91" i="4"/>
  <c r="C120" i="6"/>
  <c r="C123" i="6"/>
  <c r="N123" i="4"/>
  <c r="C136" i="6"/>
  <c r="N136" i="4"/>
  <c r="N106" i="4"/>
  <c r="C88" i="6"/>
  <c r="N88" i="4"/>
  <c r="U93" i="4"/>
  <c r="AI92" i="2"/>
  <c r="C180" i="6"/>
  <c r="C127" i="6"/>
  <c r="N127" i="4"/>
  <c r="AG152" i="2"/>
  <c r="Q153" i="4"/>
  <c r="C108" i="6"/>
  <c r="N108" i="4"/>
  <c r="C173" i="6"/>
  <c r="N121" i="4"/>
  <c r="C130" i="6"/>
  <c r="N130" i="4"/>
  <c r="N176" i="4"/>
  <c r="C160" i="6"/>
  <c r="N160" i="4"/>
  <c r="C169" i="6"/>
  <c r="N175" i="4"/>
  <c r="AF43" i="2"/>
  <c r="AF41" i="2"/>
  <c r="AH40" i="2"/>
  <c r="AF39" i="2"/>
  <c r="O86" i="4"/>
  <c r="O84" i="4"/>
  <c r="AF81" i="2"/>
  <c r="S81" i="4"/>
  <c r="AF79" i="2"/>
  <c r="AH86" i="2"/>
  <c r="AI70" i="2"/>
  <c r="U63" i="4"/>
  <c r="AI58" i="2"/>
  <c r="C57" i="6"/>
  <c r="C55" i="6"/>
  <c r="C53" i="6"/>
  <c r="C51" i="6"/>
  <c r="C49" i="6"/>
  <c r="C47" i="6"/>
  <c r="C42" i="6"/>
  <c r="C40" i="6"/>
  <c r="C38" i="6"/>
  <c r="Q104" i="4"/>
  <c r="U129" i="4"/>
  <c r="S93" i="4"/>
  <c r="O126" i="4"/>
  <c r="O168" i="4"/>
  <c r="Q156" i="4"/>
  <c r="Q174" i="4"/>
  <c r="AG118" i="2"/>
  <c r="Q164" i="4"/>
  <c r="U177" i="4"/>
  <c r="AF111" i="2"/>
  <c r="AH151" i="2"/>
  <c r="O99" i="4"/>
  <c r="AF98" i="2"/>
  <c r="C95" i="6"/>
  <c r="N95" i="4"/>
  <c r="C137" i="6"/>
  <c r="N137" i="4"/>
  <c r="C94" i="6"/>
  <c r="N94" i="4"/>
  <c r="C115" i="6"/>
  <c r="C122" i="6"/>
  <c r="N122" i="4"/>
  <c r="C167" i="6"/>
  <c r="N167" i="4"/>
  <c r="C166" i="6"/>
  <c r="N166" i="4"/>
  <c r="C129" i="6"/>
  <c r="N129" i="4"/>
  <c r="C148" i="6"/>
  <c r="C181" i="6"/>
  <c r="C58" i="6"/>
  <c r="C78" i="6"/>
  <c r="P76" i="4"/>
  <c r="P74" i="4"/>
  <c r="P72" i="4"/>
  <c r="C70" i="6"/>
  <c r="P68" i="4"/>
  <c r="C66" i="6"/>
  <c r="C64" i="6"/>
  <c r="C62" i="6"/>
  <c r="C60" i="6"/>
  <c r="AI54" i="2"/>
  <c r="AI39" i="2"/>
  <c r="U38" i="4"/>
  <c r="AI85" i="2"/>
  <c r="AI81" i="2"/>
  <c r="C99" i="6"/>
  <c r="C100" i="6"/>
  <c r="N100" i="4"/>
  <c r="C98" i="6"/>
  <c r="N98" i="4"/>
  <c r="C107" i="6"/>
  <c r="N107" i="4"/>
  <c r="C103" i="6"/>
  <c r="N103" i="4"/>
  <c r="C102" i="6"/>
  <c r="AG167" i="2"/>
  <c r="Q168" i="4"/>
  <c r="C174" i="6"/>
  <c r="N174" i="4"/>
  <c r="C119" i="6"/>
  <c r="N119" i="4"/>
  <c r="C156" i="6"/>
  <c r="N156" i="4"/>
  <c r="C161" i="6"/>
  <c r="N148" i="4"/>
  <c r="C168" i="6"/>
  <c r="N168" i="4"/>
  <c r="N181" i="4"/>
  <c r="C135" i="6"/>
  <c r="N135" i="4"/>
  <c r="C178" i="6"/>
  <c r="C45" i="6"/>
  <c r="N164" i="4"/>
  <c r="Q182" i="4"/>
  <c r="AG181" i="2"/>
  <c r="U142" i="4"/>
  <c r="AI141" i="2"/>
  <c r="AI88" i="2"/>
  <c r="U90" i="4"/>
  <c r="S142" i="4"/>
  <c r="S154" i="4"/>
  <c r="S123" i="4"/>
  <c r="AI125" i="2"/>
  <c r="O159" i="4"/>
  <c r="S132" i="4"/>
  <c r="O138" i="4"/>
  <c r="U157" i="4"/>
  <c r="O163" i="4"/>
  <c r="AF145" i="2"/>
  <c r="S119" i="4"/>
  <c r="AH118" i="2"/>
  <c r="S139" i="4"/>
  <c r="S109" i="4"/>
  <c r="AH108" i="2"/>
  <c r="S117" i="4"/>
  <c r="AH116" i="2"/>
  <c r="AH175" i="2"/>
  <c r="S176" i="4"/>
  <c r="Q142" i="4"/>
  <c r="AG141" i="2"/>
  <c r="S184" i="4"/>
  <c r="AH183" i="2"/>
  <c r="Q145" i="4"/>
  <c r="AG144" i="2"/>
  <c r="AK144" i="2" s="1"/>
  <c r="D145" i="6" s="1"/>
  <c r="S88" i="4"/>
  <c r="AH87" i="2"/>
  <c r="U167" i="4"/>
  <c r="AI166" i="2"/>
  <c r="AH172" i="2"/>
  <c r="S173" i="4"/>
  <c r="AH179" i="2"/>
  <c r="AK179" i="2" s="1"/>
  <c r="D180" i="6" s="1"/>
  <c r="S180" i="4"/>
  <c r="AG114" i="2"/>
  <c r="Q115" i="4"/>
  <c r="AH89" i="2"/>
  <c r="S90" i="4"/>
  <c r="AG123" i="2"/>
  <c r="Q124" i="4"/>
  <c r="AI143" i="2"/>
  <c r="U144" i="4"/>
  <c r="U108" i="4"/>
  <c r="AI107" i="2"/>
  <c r="U102" i="4"/>
  <c r="AI101" i="2"/>
  <c r="AI106" i="2"/>
  <c r="U107" i="4"/>
  <c r="AI168" i="2"/>
  <c r="U169" i="4"/>
  <c r="U132" i="4"/>
  <c r="AI131" i="2"/>
  <c r="AH97" i="2"/>
  <c r="S98" i="4"/>
  <c r="AH165" i="2"/>
  <c r="S166" i="4"/>
  <c r="U166" i="4"/>
  <c r="AI165" i="2"/>
  <c r="AH114" i="2"/>
  <c r="S115" i="4"/>
  <c r="U147" i="4"/>
  <c r="AI146" i="2"/>
  <c r="U184" i="4"/>
  <c r="AI183" i="2"/>
  <c r="AI118" i="2"/>
  <c r="U119" i="4"/>
  <c r="AF110" i="2"/>
  <c r="O111" i="4"/>
  <c r="S150" i="4"/>
  <c r="AH149" i="2"/>
  <c r="AH93" i="2"/>
  <c r="S94" i="4"/>
  <c r="S124" i="4"/>
  <c r="AH123" i="2"/>
  <c r="S158" i="4"/>
  <c r="AH157" i="2"/>
  <c r="S175" i="4"/>
  <c r="AH174" i="2"/>
  <c r="AH90" i="2"/>
  <c r="S91" i="4"/>
  <c r="Q111" i="4"/>
  <c r="AG110" i="2"/>
  <c r="U110" i="4"/>
  <c r="AI109" i="2"/>
  <c r="U175" i="4"/>
  <c r="AI174" i="2"/>
  <c r="U125" i="4"/>
  <c r="AI124" i="2"/>
  <c r="AI171" i="2"/>
  <c r="U172" i="4"/>
  <c r="S111" i="4"/>
  <c r="AH110" i="2"/>
  <c r="U94" i="4"/>
  <c r="AI93" i="2"/>
  <c r="AH181" i="2"/>
  <c r="S182" i="4"/>
  <c r="AG170" i="2"/>
  <c r="Q171" i="4"/>
  <c r="AF117" i="2"/>
  <c r="O118" i="4"/>
  <c r="AG164" i="2"/>
  <c r="Q165" i="4"/>
  <c r="U91" i="4"/>
  <c r="AI90" i="2"/>
  <c r="AI138" i="2"/>
  <c r="U139" i="4"/>
  <c r="S159" i="4"/>
  <c r="AH158" i="2"/>
  <c r="AK158" i="2" s="1"/>
  <c r="D159" i="6" s="1"/>
  <c r="AG157" i="2"/>
  <c r="Q158" i="4"/>
  <c r="Q79" i="4"/>
  <c r="AG76" i="2"/>
  <c r="AG66" i="2"/>
  <c r="AG58" i="2"/>
  <c r="AG165" i="2"/>
  <c r="Q166" i="4"/>
  <c r="AG117" i="2"/>
  <c r="Q118" i="4"/>
  <c r="AG175" i="2"/>
  <c r="Q176" i="4"/>
  <c r="O115" i="4"/>
  <c r="AF114" i="2"/>
  <c r="AH125" i="2"/>
  <c r="S126" i="4"/>
  <c r="U101" i="4"/>
  <c r="AI100" i="2"/>
  <c r="AK100" i="2" s="1"/>
  <c r="D101" i="6" s="1"/>
  <c r="U116" i="4"/>
  <c r="AI115" i="2"/>
  <c r="AH171" i="2"/>
  <c r="S172" i="4"/>
  <c r="AG125" i="2"/>
  <c r="Q126" i="4"/>
  <c r="AG124" i="2"/>
  <c r="Q125" i="4"/>
  <c r="U149" i="4"/>
  <c r="AI148" i="2"/>
  <c r="AI104" i="2"/>
  <c r="U105" i="4"/>
  <c r="AG149" i="2"/>
  <c r="Q150" i="4"/>
  <c r="S167" i="4"/>
  <c r="AH166" i="2"/>
  <c r="AI139" i="2"/>
  <c r="U140" i="4"/>
  <c r="U109" i="4"/>
  <c r="AI108" i="2"/>
  <c r="U182" i="4"/>
  <c r="AI181" i="2"/>
  <c r="O102" i="4"/>
  <c r="AF101" i="2"/>
  <c r="AH124" i="2"/>
  <c r="S125" i="4"/>
  <c r="AF116" i="2"/>
  <c r="O117" i="4"/>
  <c r="J42" i="4"/>
  <c r="I28" i="4"/>
  <c r="P57" i="4"/>
  <c r="P53" i="4"/>
  <c r="L55" i="4"/>
  <c r="AH56" i="2"/>
  <c r="S35" i="4"/>
  <c r="L50" i="4"/>
  <c r="R83" i="4"/>
  <c r="J55" i="4"/>
  <c r="J36" i="4"/>
  <c r="J28" i="4"/>
  <c r="AG56" i="2"/>
  <c r="AG32" i="2"/>
  <c r="AG84" i="2"/>
  <c r="P51" i="4"/>
  <c r="P47" i="4"/>
  <c r="J53" i="4"/>
  <c r="H36" i="4"/>
  <c r="H28" i="4"/>
  <c r="J56" i="4"/>
  <c r="H50" i="4"/>
  <c r="J48" i="4"/>
  <c r="H42" i="4"/>
  <c r="G39" i="4"/>
  <c r="J37" i="4"/>
  <c r="G36" i="4"/>
  <c r="L35" i="4"/>
  <c r="H31" i="4"/>
  <c r="J29" i="4"/>
  <c r="L27" i="4"/>
  <c r="I26" i="4"/>
  <c r="L47" i="4"/>
  <c r="AH48" i="2"/>
  <c r="S37" i="4"/>
  <c r="J47" i="4"/>
  <c r="J39" i="4"/>
  <c r="AG54" i="2"/>
  <c r="AG50" i="2"/>
  <c r="AG48" i="2"/>
  <c r="AG46" i="2"/>
  <c r="AG38" i="2"/>
  <c r="AG36" i="2"/>
  <c r="AG34" i="2"/>
  <c r="J50" i="4"/>
  <c r="P55" i="4"/>
  <c r="P49" i="4"/>
  <c r="P45" i="4"/>
  <c r="H55" i="4"/>
  <c r="H47" i="4"/>
  <c r="H39" i="4"/>
  <c r="J34" i="4"/>
  <c r="K29" i="4"/>
  <c r="J26" i="4"/>
  <c r="Q76" i="4"/>
  <c r="AG73" i="2"/>
  <c r="Q72" i="4"/>
  <c r="AG59" i="2"/>
  <c r="K54" i="4"/>
  <c r="J51" i="4"/>
  <c r="G50" i="4"/>
  <c r="I48" i="4"/>
  <c r="J43" i="4"/>
  <c r="L41" i="4"/>
  <c r="I40" i="4"/>
  <c r="L38" i="4"/>
  <c r="H34" i="4"/>
  <c r="J32" i="4"/>
  <c r="L30" i="4"/>
  <c r="H26" i="4"/>
  <c r="N78" i="4"/>
  <c r="N62" i="4"/>
  <c r="F48" i="4"/>
  <c r="L39" i="4"/>
  <c r="L36" i="4"/>
  <c r="L28" i="4"/>
  <c r="AI43" i="2"/>
  <c r="U32" i="4"/>
  <c r="AI25" i="2"/>
  <c r="AI83" i="2"/>
  <c r="G57" i="4"/>
  <c r="L56" i="4"/>
  <c r="G49" i="4"/>
  <c r="L48" i="4"/>
  <c r="F43" i="4"/>
  <c r="F40" i="4"/>
  <c r="F37" i="4"/>
  <c r="G32" i="4"/>
  <c r="L31" i="4"/>
  <c r="F29" i="4"/>
  <c r="N84" i="4"/>
  <c r="N80" i="4"/>
  <c r="L53" i="4"/>
  <c r="L42" i="4"/>
  <c r="F34" i="4"/>
  <c r="F26" i="4"/>
  <c r="AF68" i="2"/>
  <c r="P85" i="4"/>
  <c r="P83" i="4"/>
  <c r="P81" i="4"/>
  <c r="P87" i="4"/>
  <c r="L51" i="4"/>
  <c r="L34" i="4"/>
  <c r="F32" i="4"/>
  <c r="L26" i="4"/>
  <c r="F42" i="4"/>
  <c r="F39" i="4"/>
  <c r="F31" i="4"/>
  <c r="N79" i="4"/>
  <c r="N73" i="4"/>
  <c r="N71" i="4"/>
  <c r="N61" i="4"/>
  <c r="AF44" i="2"/>
  <c r="O37" i="4"/>
  <c r="O35" i="4"/>
  <c r="O33" i="4"/>
  <c r="AH29" i="2"/>
  <c r="G55" i="4"/>
  <c r="L54" i="4"/>
  <c r="F52" i="4"/>
  <c r="K51" i="4"/>
  <c r="G47" i="4"/>
  <c r="L46" i="4"/>
  <c r="G44" i="4"/>
  <c r="L43" i="4"/>
  <c r="L40" i="4"/>
  <c r="L37" i="4"/>
  <c r="F35" i="4"/>
  <c r="L29" i="4"/>
  <c r="F27" i="4"/>
  <c r="K26" i="4"/>
  <c r="F53" i="4"/>
  <c r="F36" i="4"/>
  <c r="F28" i="4"/>
  <c r="N51" i="4"/>
  <c r="N45" i="4"/>
  <c r="N41" i="4"/>
  <c r="N39" i="4"/>
  <c r="N85" i="4"/>
  <c r="L57" i="4"/>
  <c r="L49" i="4"/>
  <c r="F44" i="4"/>
  <c r="F41" i="4"/>
  <c r="F38" i="4"/>
  <c r="L32" i="4"/>
  <c r="F30" i="4"/>
  <c r="J54" i="4"/>
  <c r="H48" i="4"/>
  <c r="J40" i="4"/>
  <c r="H51" i="4"/>
  <c r="F49" i="4"/>
  <c r="F55" i="4"/>
  <c r="H53" i="4"/>
  <c r="F47" i="4"/>
  <c r="F51" i="4"/>
  <c r="F54" i="4"/>
  <c r="F46" i="4"/>
  <c r="J31" i="4"/>
  <c r="F57" i="4"/>
  <c r="H43" i="4"/>
  <c r="F50" i="4"/>
  <c r="F33" i="4"/>
  <c r="F56" i="4"/>
  <c r="K32" i="4"/>
  <c r="K41" i="4"/>
  <c r="K38" i="4"/>
  <c r="H57" i="4"/>
  <c r="I52" i="4"/>
  <c r="H49" i="4"/>
  <c r="J30" i="4"/>
  <c r="K35" i="4"/>
  <c r="H44" i="4"/>
  <c r="R86" i="4"/>
  <c r="T79" i="4"/>
  <c r="AH66" i="2"/>
  <c r="T80" i="4"/>
  <c r="R67" i="4"/>
  <c r="E42" i="4"/>
  <c r="E36" i="4"/>
  <c r="O38" i="4"/>
  <c r="AF35" i="2"/>
  <c r="O34" i="4"/>
  <c r="O32" i="4"/>
  <c r="G43" i="4"/>
  <c r="G40" i="4"/>
  <c r="G37" i="4"/>
  <c r="N38" i="4"/>
  <c r="E34" i="4"/>
  <c r="G35" i="4"/>
  <c r="O31" i="4"/>
  <c r="AF28" i="2"/>
  <c r="G27" i="4"/>
  <c r="E49" i="4"/>
  <c r="G30" i="4"/>
  <c r="O28" i="4"/>
  <c r="E27" i="4"/>
  <c r="E30" i="4"/>
  <c r="R26" i="4"/>
  <c r="J57" i="4"/>
  <c r="T71" i="4"/>
  <c r="AF51" i="2"/>
  <c r="O46" i="4"/>
  <c r="AF25" i="2"/>
  <c r="G28" i="4"/>
  <c r="G25" i="4"/>
  <c r="E56" i="4"/>
  <c r="E50" i="4"/>
  <c r="E44" i="4"/>
  <c r="F25" i="4"/>
  <c r="T64" i="4"/>
  <c r="AF24" i="2"/>
  <c r="E31" i="4"/>
  <c r="G29" i="4"/>
  <c r="G26" i="4"/>
  <c r="J27" i="4"/>
  <c r="E25" i="4"/>
  <c r="O30" i="4"/>
  <c r="E55" i="4"/>
  <c r="E52" i="4"/>
  <c r="E46" i="4"/>
  <c r="E57" i="4"/>
  <c r="E53" i="4"/>
  <c r="K46" i="4"/>
  <c r="AG49" i="2"/>
  <c r="H52" i="4"/>
  <c r="E51" i="4"/>
  <c r="P56" i="4"/>
  <c r="P54" i="4"/>
  <c r="P52" i="4"/>
  <c r="P50" i="4"/>
  <c r="P48" i="4"/>
  <c r="P46" i="4"/>
  <c r="I57" i="4"/>
  <c r="H56" i="4"/>
  <c r="E54" i="4"/>
  <c r="G52" i="4"/>
  <c r="K47" i="4"/>
  <c r="P30" i="4"/>
  <c r="H37" i="4"/>
  <c r="P41" i="4"/>
  <c r="P37" i="4"/>
  <c r="H41" i="4"/>
  <c r="H38" i="4"/>
  <c r="T49" i="4"/>
  <c r="T31" i="4"/>
  <c r="P26" i="4"/>
  <c r="AH57" i="2"/>
  <c r="K50" i="4"/>
  <c r="P34" i="4"/>
  <c r="P28" i="4"/>
  <c r="P43" i="4"/>
  <c r="J44" i="4"/>
  <c r="J25" i="4"/>
  <c r="P32" i="4"/>
  <c r="P39" i="4"/>
  <c r="H25" i="4"/>
  <c r="AG82" i="2"/>
  <c r="P35" i="4"/>
  <c r="P33" i="4"/>
  <c r="P31" i="4"/>
  <c r="P29" i="4"/>
  <c r="P27" i="4"/>
  <c r="P25" i="4"/>
  <c r="AG39" i="2"/>
  <c r="AG37" i="2"/>
  <c r="I33" i="4"/>
  <c r="I30" i="4"/>
  <c r="I27" i="4"/>
  <c r="P42" i="4"/>
  <c r="P40" i="4"/>
  <c r="P38" i="4"/>
  <c r="H33" i="4"/>
  <c r="H30" i="4"/>
  <c r="H27" i="4"/>
  <c r="L75" i="4"/>
  <c r="K72" i="4"/>
  <c r="K60" i="4"/>
  <c r="K55" i="4"/>
  <c r="K52" i="4"/>
  <c r="K42" i="4"/>
  <c r="K39" i="4"/>
  <c r="K83" i="4"/>
  <c r="L66" i="4"/>
  <c r="K57" i="4"/>
  <c r="K33" i="4"/>
  <c r="K27" i="4"/>
  <c r="L60" i="4"/>
  <c r="K69" i="4"/>
  <c r="K66" i="4"/>
  <c r="K65" i="4"/>
  <c r="K75" i="4"/>
  <c r="K62" i="4"/>
  <c r="K43" i="4"/>
  <c r="K40" i="4"/>
  <c r="K37" i="4"/>
  <c r="K28" i="4"/>
  <c r="L79" i="4"/>
  <c r="K82" i="4"/>
  <c r="K79" i="4"/>
  <c r="K85" i="4"/>
  <c r="K81" i="4"/>
  <c r="K74" i="4"/>
  <c r="K70" i="4"/>
  <c r="K67" i="4"/>
  <c r="K49" i="4"/>
  <c r="K34" i="4"/>
  <c r="K31" i="4"/>
  <c r="T36" i="4"/>
  <c r="R73" i="4"/>
  <c r="Q75" i="4"/>
  <c r="AG72" i="2"/>
  <c r="R36" i="4"/>
  <c r="R25" i="4"/>
  <c r="T25" i="4"/>
  <c r="R29" i="4"/>
  <c r="T70" i="4"/>
  <c r="AG57" i="2"/>
  <c r="T48" i="4"/>
  <c r="Q36" i="4"/>
  <c r="AG24" i="2"/>
  <c r="Q56" i="4"/>
  <c r="AG53" i="2"/>
  <c r="AG51" i="2"/>
  <c r="R41" i="4"/>
  <c r="AG33" i="2"/>
  <c r="Q32" i="4"/>
  <c r="R85" i="4"/>
  <c r="Q77" i="4"/>
  <c r="N53" i="4"/>
  <c r="N83" i="4"/>
  <c r="N75" i="4"/>
  <c r="I58" i="4"/>
  <c r="I53" i="4"/>
  <c r="T62" i="4"/>
  <c r="T57" i="4"/>
  <c r="N81" i="4"/>
  <c r="I86" i="4"/>
  <c r="I79" i="4"/>
  <c r="N40" i="4"/>
  <c r="T37" i="4"/>
  <c r="I72" i="4"/>
  <c r="N76" i="4"/>
  <c r="N74" i="4"/>
  <c r="AF71" i="2"/>
  <c r="AF69" i="2"/>
  <c r="N67" i="4"/>
  <c r="N65" i="4"/>
  <c r="N63" i="4"/>
  <c r="T47" i="4"/>
  <c r="T44" i="4"/>
  <c r="I73" i="4"/>
  <c r="E67" i="4"/>
  <c r="I41" i="4"/>
  <c r="I38" i="4"/>
  <c r="N77" i="4"/>
  <c r="N55" i="4"/>
  <c r="N44" i="4"/>
  <c r="N60" i="4"/>
  <c r="N42" i="4"/>
  <c r="I68" i="4"/>
  <c r="T78" i="4"/>
  <c r="N72" i="4"/>
  <c r="N70" i="4"/>
  <c r="AF67" i="2"/>
  <c r="AF49" i="2"/>
  <c r="AF47" i="2"/>
  <c r="I76" i="4"/>
  <c r="E43" i="4"/>
  <c r="E40" i="4"/>
  <c r="N57" i="4"/>
  <c r="I78" i="4"/>
  <c r="N68" i="4"/>
  <c r="T67" i="4"/>
  <c r="T65" i="4"/>
  <c r="N82" i="4"/>
  <c r="I36" i="4"/>
  <c r="N86" i="4"/>
  <c r="N87" i="4"/>
  <c r="E81" i="4"/>
  <c r="I44" i="4"/>
  <c r="E35" i="4"/>
  <c r="E32" i="4"/>
  <c r="E29" i="4"/>
  <c r="N64" i="4"/>
  <c r="AF61" i="2"/>
  <c r="T56" i="4"/>
  <c r="N50" i="4"/>
  <c r="N48" i="4"/>
  <c r="R47" i="4"/>
  <c r="T40" i="4"/>
  <c r="R34" i="4"/>
  <c r="I80" i="4"/>
  <c r="E78" i="4"/>
  <c r="I75" i="4"/>
  <c r="I54" i="4"/>
  <c r="I50" i="4"/>
  <c r="E48" i="4"/>
  <c r="I46" i="4"/>
  <c r="H40" i="4"/>
  <c r="E39" i="4"/>
  <c r="T84" i="4"/>
  <c r="AF75" i="2"/>
  <c r="AF73" i="2"/>
  <c r="N69" i="4"/>
  <c r="N59" i="4"/>
  <c r="N46" i="4"/>
  <c r="N43" i="4"/>
  <c r="H80" i="4"/>
  <c r="J62" i="4"/>
  <c r="H60" i="4"/>
  <c r="I51" i="4"/>
  <c r="I47" i="4"/>
  <c r="J38" i="4"/>
  <c r="G86" i="4"/>
  <c r="G81" i="4"/>
  <c r="H75" i="4"/>
  <c r="F74" i="4"/>
  <c r="E68" i="4"/>
  <c r="E63" i="4"/>
  <c r="F62" i="4"/>
  <c r="E61" i="4"/>
  <c r="E59" i="4"/>
  <c r="H54" i="4"/>
  <c r="G48" i="4"/>
  <c r="E47" i="4"/>
  <c r="G41" i="4"/>
  <c r="G38" i="4"/>
  <c r="E37" i="4"/>
  <c r="I35" i="4"/>
  <c r="I32" i="4"/>
  <c r="G31" i="4"/>
  <c r="I29" i="4"/>
  <c r="O66" i="4"/>
  <c r="T63" i="4"/>
  <c r="R59" i="4"/>
  <c r="N58" i="4"/>
  <c r="O56" i="4"/>
  <c r="O54" i="4"/>
  <c r="R50" i="4"/>
  <c r="R38" i="4"/>
  <c r="T35" i="4"/>
  <c r="T81" i="4"/>
  <c r="R79" i="4"/>
  <c r="T77" i="4"/>
  <c r="T68" i="4"/>
  <c r="N66" i="4"/>
  <c r="R65" i="4"/>
  <c r="AF63" i="2"/>
  <c r="R57" i="4"/>
  <c r="N56" i="4"/>
  <c r="R55" i="4"/>
  <c r="N54" i="4"/>
  <c r="N52" i="4"/>
  <c r="N49" i="4"/>
  <c r="N47" i="4"/>
  <c r="T41" i="4"/>
  <c r="T39" i="4"/>
  <c r="R30" i="4"/>
  <c r="I87" i="4"/>
  <c r="F86" i="4"/>
  <c r="E85" i="4"/>
  <c r="I83" i="4"/>
  <c r="I82" i="4"/>
  <c r="F81" i="4"/>
  <c r="G75" i="4"/>
  <c r="E74" i="4"/>
  <c r="I70" i="4"/>
  <c r="G69" i="4"/>
  <c r="I67" i="4"/>
  <c r="G66" i="4"/>
  <c r="H65" i="4"/>
  <c r="G64" i="4"/>
  <c r="I56" i="4"/>
  <c r="I55" i="4"/>
  <c r="I49" i="4"/>
  <c r="G42" i="4"/>
  <c r="H35" i="4"/>
  <c r="H32" i="4"/>
  <c r="H29" i="4"/>
  <c r="E28" i="4"/>
  <c r="AG42" i="2"/>
  <c r="Q43" i="4"/>
  <c r="AF77" i="2"/>
  <c r="O78" i="4"/>
  <c r="AG75" i="2"/>
  <c r="O50" i="4"/>
  <c r="AF59" i="2"/>
  <c r="O60" i="4"/>
  <c r="AF57" i="2"/>
  <c r="O58" i="4"/>
  <c r="Q38" i="4"/>
  <c r="AH64" i="2"/>
  <c r="S65" i="4"/>
  <c r="S49" i="4"/>
  <c r="K86" i="4"/>
  <c r="K84" i="4"/>
  <c r="K73" i="4"/>
  <c r="K71" i="4"/>
  <c r="K56" i="4"/>
  <c r="K53" i="4"/>
  <c r="J84" i="4"/>
  <c r="AG64" i="2"/>
  <c r="Q65" i="4"/>
  <c r="I85" i="4"/>
  <c r="I69" i="4"/>
  <c r="I42" i="4"/>
  <c r="I37" i="4"/>
  <c r="I34" i="4"/>
  <c r="AG86" i="2"/>
  <c r="Q87" i="4"/>
  <c r="J71" i="4"/>
  <c r="J80" i="4"/>
  <c r="J73" i="4"/>
  <c r="J33" i="4"/>
  <c r="AG77" i="2"/>
  <c r="Q78" i="4"/>
  <c r="AG65" i="2"/>
  <c r="Q66" i="4"/>
  <c r="T87" i="4"/>
  <c r="T86" i="4"/>
  <c r="T85" i="4"/>
  <c r="T75" i="4"/>
  <c r="T73" i="4"/>
  <c r="T72" i="4"/>
  <c r="T66" i="4"/>
  <c r="T55" i="4"/>
  <c r="T51" i="4"/>
  <c r="T33" i="4"/>
  <c r="T32" i="4"/>
  <c r="T26" i="4"/>
  <c r="AG63" i="2"/>
  <c r="Q64" i="4"/>
  <c r="R87" i="4"/>
  <c r="R82" i="4"/>
  <c r="R81" i="4"/>
  <c r="R80" i="4"/>
  <c r="R72" i="4"/>
  <c r="R69" i="4"/>
  <c r="R66" i="4"/>
  <c r="R62" i="4"/>
  <c r="R58" i="4"/>
  <c r="R49" i="4"/>
  <c r="R43" i="4"/>
  <c r="R42" i="4"/>
  <c r="R32" i="4"/>
  <c r="R28" i="4"/>
  <c r="R27" i="4"/>
  <c r="I25" i="4"/>
  <c r="O80" i="4"/>
  <c r="K48" i="4"/>
  <c r="K44" i="4"/>
  <c r="K36" i="4"/>
  <c r="K30" i="4"/>
  <c r="E26" i="4"/>
  <c r="K25" i="4"/>
  <c r="L87" i="4"/>
  <c r="L86" i="4"/>
  <c r="L85" i="4"/>
  <c r="L84" i="4"/>
  <c r="L81" i="4"/>
  <c r="L78" i="4"/>
  <c r="L77" i="4"/>
  <c r="L76" i="4"/>
  <c r="L74" i="4"/>
  <c r="L73" i="4"/>
  <c r="L72" i="4"/>
  <c r="L71" i="4"/>
  <c r="L70" i="4"/>
  <c r="L69" i="4"/>
  <c r="L68" i="4"/>
  <c r="L67" i="4"/>
  <c r="L65" i="4"/>
  <c r="L63" i="4"/>
  <c r="L61" i="4"/>
  <c r="L59" i="4"/>
  <c r="L58" i="4"/>
  <c r="L44" i="4"/>
  <c r="L33" i="4"/>
  <c r="L25" i="4"/>
  <c r="L62" i="4"/>
  <c r="L52" i="4"/>
  <c r="L64" i="4"/>
  <c r="J82" i="4"/>
  <c r="J76" i="4"/>
  <c r="J70" i="4"/>
  <c r="J58" i="4"/>
  <c r="J41" i="4"/>
  <c r="J86" i="4"/>
  <c r="J49" i="4"/>
  <c r="K61" i="4"/>
  <c r="J72" i="4"/>
  <c r="J67" i="4"/>
  <c r="J52" i="4"/>
  <c r="I31" i="4"/>
  <c r="J83" i="4"/>
  <c r="J75" i="4"/>
  <c r="J65" i="4"/>
  <c r="J35" i="4"/>
  <c r="K80" i="4"/>
  <c r="L82" i="4"/>
  <c r="J79" i="4"/>
  <c r="I63" i="4"/>
  <c r="I39" i="4"/>
  <c r="J66" i="4"/>
  <c r="J77" i="4"/>
  <c r="L83" i="4"/>
  <c r="L80" i="4"/>
  <c r="J74" i="4"/>
  <c r="J85" i="4"/>
  <c r="T69" i="4"/>
  <c r="T60" i="4"/>
  <c r="T34" i="4"/>
  <c r="T30" i="4"/>
  <c r="T82" i="4"/>
  <c r="R51" i="4"/>
  <c r="R37" i="4"/>
  <c r="T27" i="4"/>
  <c r="T54" i="4"/>
  <c r="R46" i="4"/>
  <c r="R31" i="4"/>
  <c r="T61" i="4"/>
  <c r="T83" i="4"/>
  <c r="T46" i="4"/>
  <c r="T43" i="4"/>
  <c r="T28" i="4"/>
  <c r="R74" i="4"/>
  <c r="R35" i="4"/>
  <c r="T52" i="4"/>
  <c r="R40" i="4"/>
  <c r="T74" i="4"/>
  <c r="R71" i="4"/>
  <c r="T59" i="4"/>
  <c r="R53" i="4"/>
  <c r="R52" i="4"/>
  <c r="T50" i="4"/>
  <c r="R44" i="4"/>
  <c r="T45" i="4"/>
  <c r="T29" i="4"/>
  <c r="T58" i="4"/>
  <c r="T42" i="4"/>
  <c r="R75" i="4"/>
  <c r="R33" i="4"/>
  <c r="T53" i="4"/>
  <c r="T76" i="4"/>
  <c r="R54" i="4"/>
  <c r="T38" i="4"/>
  <c r="R56" i="4"/>
  <c r="R70" i="4"/>
  <c r="R64" i="4"/>
  <c r="R63" i="4"/>
  <c r="R48" i="4"/>
  <c r="R39" i="4"/>
  <c r="R84" i="4"/>
  <c r="R78" i="4"/>
  <c r="R77" i="4"/>
  <c r="R76" i="4"/>
  <c r="R68" i="4"/>
  <c r="R61" i="4"/>
  <c r="R60" i="4"/>
  <c r="R45" i="4"/>
  <c r="AK105" i="2" l="1"/>
  <c r="D106" i="6" s="1"/>
  <c r="AK173" i="2"/>
  <c r="D174" i="6" s="1"/>
  <c r="AC179" i="4"/>
  <c r="AC65" i="4"/>
  <c r="AC56" i="4"/>
  <c r="AC75" i="4"/>
  <c r="AC71" i="4"/>
  <c r="AC83" i="4"/>
  <c r="AK92" i="2"/>
  <c r="D93" i="6" s="1"/>
  <c r="AC77" i="4"/>
  <c r="AK116" i="2"/>
  <c r="D117" i="6" s="1"/>
  <c r="AC80" i="4"/>
  <c r="AC85" i="4"/>
  <c r="AK129" i="2"/>
  <c r="D130" i="6" s="1"/>
  <c r="AC73" i="4"/>
  <c r="AC74" i="4"/>
  <c r="AC72" i="4"/>
  <c r="AC57" i="4"/>
  <c r="AK131" i="2"/>
  <c r="D132" i="6" s="1"/>
  <c r="AC76" i="4"/>
  <c r="AC48" i="4"/>
  <c r="AC51" i="4"/>
  <c r="AK95" i="2"/>
  <c r="D96" i="6" s="1"/>
  <c r="AC67" i="4"/>
  <c r="AC54" i="4"/>
  <c r="AC68" i="4"/>
  <c r="AC82" i="4"/>
  <c r="AC84" i="4"/>
  <c r="AK102" i="2"/>
  <c r="D103" i="6" s="1"/>
  <c r="AC53" i="4"/>
  <c r="AC46" i="4"/>
  <c r="AK136" i="2"/>
  <c r="D137" i="6" s="1"/>
  <c r="AC87" i="4"/>
  <c r="AC61" i="4"/>
  <c r="AC52" i="4"/>
  <c r="AK167" i="2"/>
  <c r="D168" i="6" s="1"/>
  <c r="AC69" i="4"/>
  <c r="AC55" i="4"/>
  <c r="AK143" i="2"/>
  <c r="D144" i="6" s="1"/>
  <c r="AC50" i="4"/>
  <c r="AK168" i="2"/>
  <c r="D169" i="6" s="1"/>
  <c r="AC49" i="4"/>
  <c r="AC81" i="4"/>
  <c r="AC47" i="4"/>
  <c r="AK121" i="2"/>
  <c r="D122" i="6" s="1"/>
  <c r="AK147" i="2"/>
  <c r="D148" i="6" s="1"/>
  <c r="Q86" i="4"/>
  <c r="AK146" i="2"/>
  <c r="D147" i="6" s="1"/>
  <c r="AH49" i="2"/>
  <c r="AK164" i="2"/>
  <c r="D165" i="6" s="1"/>
  <c r="AK159" i="2"/>
  <c r="D160" i="6" s="1"/>
  <c r="AK180" i="2"/>
  <c r="D181" i="6" s="1"/>
  <c r="AB183" i="4"/>
  <c r="AB105" i="4"/>
  <c r="AK132" i="2"/>
  <c r="D133" i="6" s="1"/>
  <c r="AK134" i="2"/>
  <c r="D135" i="6" s="1"/>
  <c r="AK151" i="2"/>
  <c r="D152" i="6" s="1"/>
  <c r="AK122" i="2"/>
  <c r="D123" i="6" s="1"/>
  <c r="AK163" i="2"/>
  <c r="D164" i="6" s="1"/>
  <c r="AK89" i="2"/>
  <c r="D90" i="6" s="1"/>
  <c r="C65" i="6"/>
  <c r="AK123" i="2"/>
  <c r="D124" i="6" s="1"/>
  <c r="AK178" i="2"/>
  <c r="D179" i="6" s="1"/>
  <c r="AK153" i="2"/>
  <c r="D154" i="6" s="1"/>
  <c r="AK150" i="2"/>
  <c r="D151" i="6" s="1"/>
  <c r="AK119" i="2"/>
  <c r="D120" i="6" s="1"/>
  <c r="AK96" i="2"/>
  <c r="D97" i="6" s="1"/>
  <c r="AK155" i="2"/>
  <c r="D156" i="6" s="1"/>
  <c r="AK94" i="2"/>
  <c r="D95" i="6" s="1"/>
  <c r="AB126" i="4"/>
  <c r="AK127" i="2"/>
  <c r="D128" i="6" s="1"/>
  <c r="AK182" i="2"/>
  <c r="D183" i="6" s="1"/>
  <c r="AB95" i="4"/>
  <c r="AB125" i="4"/>
  <c r="AB175" i="4"/>
  <c r="AB156" i="4"/>
  <c r="AB98" i="4"/>
  <c r="AK145" i="2"/>
  <c r="D146" i="6" s="1"/>
  <c r="AK142" i="2"/>
  <c r="D143" i="6" s="1"/>
  <c r="AK128" i="2"/>
  <c r="D129" i="6" s="1"/>
  <c r="AI80" i="2"/>
  <c r="AK88" i="2"/>
  <c r="D89" i="6" s="1"/>
  <c r="AB135" i="4"/>
  <c r="C44" i="6"/>
  <c r="AK126" i="2"/>
  <c r="D127" i="6" s="1"/>
  <c r="AK113" i="2"/>
  <c r="D114" i="6" s="1"/>
  <c r="AK141" i="2"/>
  <c r="D142" i="6" s="1"/>
  <c r="AK140" i="2"/>
  <c r="D141" i="6" s="1"/>
  <c r="O82" i="4"/>
  <c r="AK152" i="2"/>
  <c r="D153" i="6" s="1"/>
  <c r="AB137" i="4"/>
  <c r="C67" i="6"/>
  <c r="AB143" i="4"/>
  <c r="AK184" i="2"/>
  <c r="D185" i="6" s="1"/>
  <c r="AK98" i="2"/>
  <c r="D99" i="6" s="1"/>
  <c r="AK99" i="2"/>
  <c r="D100" i="6" s="1"/>
  <c r="U83" i="4"/>
  <c r="AK120" i="2"/>
  <c r="D121" i="6" s="1"/>
  <c r="AK170" i="2"/>
  <c r="D171" i="6" s="1"/>
  <c r="AK130" i="2"/>
  <c r="D131" i="6" s="1"/>
  <c r="AK172" i="2"/>
  <c r="D173" i="6" s="1"/>
  <c r="AK115" i="2"/>
  <c r="D116" i="6" s="1"/>
  <c r="C74" i="6"/>
  <c r="C80" i="6"/>
  <c r="C73" i="6"/>
  <c r="C82" i="6"/>
  <c r="C75" i="6"/>
  <c r="AF31" i="2"/>
  <c r="AF70" i="2"/>
  <c r="AF76" i="2"/>
  <c r="O79" i="4"/>
  <c r="AB140" i="4"/>
  <c r="AB110" i="4"/>
  <c r="AB124" i="4"/>
  <c r="AB168" i="4"/>
  <c r="AB174" i="4"/>
  <c r="AB127" i="4"/>
  <c r="AB89" i="4"/>
  <c r="AB147" i="4"/>
  <c r="AB162" i="4"/>
  <c r="AB93" i="4"/>
  <c r="AB138" i="4"/>
  <c r="AB157" i="4"/>
  <c r="AB158" i="4"/>
  <c r="AB123" i="4"/>
  <c r="AB153" i="4"/>
  <c r="AB109" i="4"/>
  <c r="AB141" i="4"/>
  <c r="O49" i="4"/>
  <c r="AK139" i="2"/>
  <c r="D140" i="6" s="1"/>
  <c r="P59" i="4"/>
  <c r="AC59" i="4" s="1"/>
  <c r="AF85" i="2"/>
  <c r="AB176" i="4"/>
  <c r="AB114" i="4"/>
  <c r="AK148" i="2"/>
  <c r="D149" i="6" s="1"/>
  <c r="AB149" i="4"/>
  <c r="AK101" i="2"/>
  <c r="D102" i="6" s="1"/>
  <c r="AK104" i="2"/>
  <c r="D105" i="6" s="1"/>
  <c r="AK106" i="2"/>
  <c r="D107" i="6" s="1"/>
  <c r="AK107" i="2"/>
  <c r="D108" i="6" s="1"/>
  <c r="AB108" i="4"/>
  <c r="C84" i="6"/>
  <c r="C69" i="6"/>
  <c r="C72" i="6"/>
  <c r="AB132" i="4"/>
  <c r="U85" i="4"/>
  <c r="AB84" i="4"/>
  <c r="AB152" i="4"/>
  <c r="AB130" i="4"/>
  <c r="AK175" i="2"/>
  <c r="D176" i="6" s="1"/>
  <c r="AB97" i="4"/>
  <c r="AB165" i="4"/>
  <c r="AK109" i="2"/>
  <c r="D110" i="6" s="1"/>
  <c r="AK97" i="2"/>
  <c r="D98" i="6" s="1"/>
  <c r="AK87" i="2"/>
  <c r="D88" i="6" s="1"/>
  <c r="P66" i="4"/>
  <c r="AC66" i="4" s="1"/>
  <c r="C71" i="6"/>
  <c r="AB122" i="4"/>
  <c r="AB154" i="4"/>
  <c r="AB112" i="4"/>
  <c r="AB116" i="4"/>
  <c r="AB129" i="4"/>
  <c r="AB94" i="4"/>
  <c r="AB185" i="4"/>
  <c r="AB113" i="4"/>
  <c r="AB107" i="4"/>
  <c r="AB139" i="4"/>
  <c r="AB155" i="4"/>
  <c r="AB128" i="4"/>
  <c r="AB144" i="4"/>
  <c r="AB172" i="4"/>
  <c r="AB166" i="4"/>
  <c r="AB92" i="4"/>
  <c r="AB142" i="4"/>
  <c r="AB96" i="4"/>
  <c r="AB160" i="4"/>
  <c r="AB181" i="4"/>
  <c r="AB146" i="4"/>
  <c r="AB101" i="4"/>
  <c r="AB119" i="4"/>
  <c r="AB133" i="4"/>
  <c r="AB184" i="4"/>
  <c r="N28" i="4"/>
  <c r="C28" i="6"/>
  <c r="P86" i="4"/>
  <c r="AC86" i="4" s="1"/>
  <c r="C76" i="6"/>
  <c r="U29" i="4"/>
  <c r="P60" i="4"/>
  <c r="AC60" i="4" s="1"/>
  <c r="AB148" i="4"/>
  <c r="AB103" i="4"/>
  <c r="AF83" i="2"/>
  <c r="S87" i="4"/>
  <c r="N29" i="4"/>
  <c r="C29" i="6"/>
  <c r="N35" i="4"/>
  <c r="C35" i="6"/>
  <c r="AB88" i="4"/>
  <c r="AB104" i="4"/>
  <c r="AB136" i="4"/>
  <c r="AB182" i="4"/>
  <c r="AB164" i="4"/>
  <c r="AB150" i="4"/>
  <c r="AB159" i="4"/>
  <c r="P62" i="4"/>
  <c r="AC62" i="4" s="1"/>
  <c r="P70" i="4"/>
  <c r="AC70" i="4" s="1"/>
  <c r="P78" i="4"/>
  <c r="AC78" i="4" s="1"/>
  <c r="C61" i="6"/>
  <c r="C77" i="6"/>
  <c r="N36" i="4"/>
  <c r="C36" i="6"/>
  <c r="AB91" i="4"/>
  <c r="AB134" i="4"/>
  <c r="P63" i="4"/>
  <c r="AC63" i="4" s="1"/>
  <c r="P79" i="4"/>
  <c r="AC79" i="4" s="1"/>
  <c r="N33" i="4"/>
  <c r="C33" i="6"/>
  <c r="AK138" i="2"/>
  <c r="D139" i="6" s="1"/>
  <c r="AB131" i="4"/>
  <c r="AB163" i="4"/>
  <c r="AK118" i="2"/>
  <c r="D119" i="6" s="1"/>
  <c r="AB111" i="4"/>
  <c r="C68" i="6"/>
  <c r="N31" i="4"/>
  <c r="C31" i="6"/>
  <c r="AK165" i="2"/>
  <c r="D166" i="6" s="1"/>
  <c r="N34" i="4"/>
  <c r="C34" i="6"/>
  <c r="N32" i="4"/>
  <c r="C32" i="6"/>
  <c r="N37" i="4"/>
  <c r="C37" i="6"/>
  <c r="AB100" i="4"/>
  <c r="AK111" i="2"/>
  <c r="D112" i="6" s="1"/>
  <c r="AB121" i="4"/>
  <c r="N25" i="4"/>
  <c r="C25" i="6"/>
  <c r="AB167" i="4"/>
  <c r="AD61" i="4"/>
  <c r="N27" i="4"/>
  <c r="C27" i="6"/>
  <c r="N26" i="4"/>
  <c r="C26" i="6"/>
  <c r="AB145" i="4"/>
  <c r="AB106" i="4"/>
  <c r="AB177" i="4"/>
  <c r="P64" i="4"/>
  <c r="AC64" i="4" s="1"/>
  <c r="N30" i="4"/>
  <c r="C30" i="6"/>
  <c r="AK174" i="2"/>
  <c r="D175" i="6" s="1"/>
  <c r="AK93" i="2"/>
  <c r="D94" i="6" s="1"/>
  <c r="AK108" i="2"/>
  <c r="D109" i="6" s="1"/>
  <c r="Q35" i="4"/>
  <c r="S42" i="4"/>
  <c r="AK114" i="2"/>
  <c r="D115" i="6" s="1"/>
  <c r="Q39" i="4"/>
  <c r="Q67" i="4"/>
  <c r="AG78" i="2"/>
  <c r="Q37" i="4"/>
  <c r="AF86" i="2"/>
  <c r="AK86" i="2" s="1"/>
  <c r="D87" i="6" s="1"/>
  <c r="AF84" i="2"/>
  <c r="AF34" i="2"/>
  <c r="Q60" i="4"/>
  <c r="AK157" i="2"/>
  <c r="D158" i="6" s="1"/>
  <c r="AK183" i="2"/>
  <c r="D184" i="6" s="1"/>
  <c r="Q59" i="4"/>
  <c r="AF80" i="2"/>
  <c r="Q33" i="4"/>
  <c r="Q55" i="4"/>
  <c r="U86" i="4"/>
  <c r="AB62" i="4"/>
  <c r="AK149" i="2"/>
  <c r="D150" i="6" s="1"/>
  <c r="AK171" i="2"/>
  <c r="D172" i="6" s="1"/>
  <c r="AK110" i="2"/>
  <c r="D111" i="6" s="1"/>
  <c r="AK166" i="2"/>
  <c r="D167" i="6" s="1"/>
  <c r="AB61" i="4"/>
  <c r="AK124" i="2"/>
  <c r="D125" i="6" s="1"/>
  <c r="AK181" i="2"/>
  <c r="D182" i="6" s="1"/>
  <c r="AK90" i="2"/>
  <c r="D91" i="6" s="1"/>
  <c r="AK125" i="2"/>
  <c r="D126" i="6" s="1"/>
  <c r="AK117" i="2"/>
  <c r="D118" i="6" s="1"/>
  <c r="AD82" i="4"/>
  <c r="AB71" i="4"/>
  <c r="AB73" i="4"/>
  <c r="AB87" i="4"/>
  <c r="AD60" i="4"/>
  <c r="AD48" i="4"/>
  <c r="AE60" i="4"/>
  <c r="AF82" i="2"/>
  <c r="AD66" i="4"/>
  <c r="Q85" i="4"/>
  <c r="AF54" i="2"/>
  <c r="AF27" i="2"/>
  <c r="AG71" i="2"/>
  <c r="AB76" i="4"/>
  <c r="AD78" i="4"/>
  <c r="AD83" i="4"/>
  <c r="Q74" i="4"/>
  <c r="S30" i="4"/>
  <c r="AH80" i="2"/>
  <c r="AB80" i="4"/>
  <c r="O51" i="4"/>
  <c r="O69" i="4"/>
  <c r="AF29" i="2"/>
  <c r="AE71" i="4"/>
  <c r="AE81" i="4"/>
  <c r="AD71" i="4"/>
  <c r="AD81" i="4"/>
  <c r="AE86" i="4"/>
  <c r="O47" i="4"/>
  <c r="O73" i="4"/>
  <c r="AE53" i="4"/>
  <c r="AH79" i="2"/>
  <c r="AF36" i="2"/>
  <c r="AE78" i="4"/>
  <c r="AB79" i="4"/>
  <c r="AE49" i="4"/>
  <c r="AE54" i="4"/>
  <c r="AE70" i="4"/>
  <c r="AE65" i="4"/>
  <c r="AD70" i="4"/>
  <c r="AE85" i="4"/>
  <c r="AF64" i="2"/>
  <c r="O59" i="4"/>
  <c r="AE51" i="4"/>
  <c r="AE87" i="4"/>
  <c r="O42" i="4"/>
  <c r="AE56" i="4"/>
  <c r="AD65" i="4"/>
  <c r="AD59" i="4"/>
  <c r="AD51" i="4"/>
  <c r="AB85" i="4"/>
  <c r="AD55" i="4"/>
  <c r="AD63" i="4"/>
  <c r="AE61" i="4"/>
  <c r="AD58" i="4"/>
  <c r="O75" i="4"/>
  <c r="AD67" i="4"/>
  <c r="O45" i="4"/>
  <c r="AE76" i="4"/>
  <c r="AD62" i="4"/>
  <c r="AE63" i="4"/>
  <c r="O36" i="4"/>
  <c r="AD76" i="4"/>
  <c r="AD79" i="4"/>
  <c r="AD77" i="4"/>
  <c r="AE80" i="4"/>
  <c r="AD52" i="4"/>
  <c r="AD84" i="4"/>
  <c r="AD87" i="4"/>
  <c r="AE47" i="4"/>
  <c r="AE48" i="4"/>
  <c r="AE69" i="4"/>
  <c r="AD69" i="4"/>
  <c r="AD64" i="4"/>
  <c r="AD57" i="4"/>
  <c r="AD86" i="4"/>
  <c r="AE58" i="4"/>
  <c r="AE74" i="4"/>
  <c r="AE83" i="4"/>
  <c r="AE82" i="4"/>
  <c r="AD47" i="4"/>
  <c r="AE84" i="4"/>
  <c r="AD85" i="4"/>
  <c r="AE52" i="4"/>
  <c r="AE55" i="4"/>
  <c r="AD50" i="4"/>
  <c r="AE62" i="4"/>
  <c r="AD73" i="4"/>
  <c r="AE50" i="4"/>
  <c r="AE46" i="4"/>
  <c r="AE64" i="4"/>
  <c r="AE66" i="4"/>
  <c r="AD46" i="4"/>
  <c r="AE67" i="4"/>
  <c r="AD74" i="4"/>
  <c r="AE72" i="4"/>
  <c r="AD49" i="4"/>
  <c r="AE68" i="4"/>
  <c r="AD68" i="4"/>
  <c r="AD75" i="4"/>
  <c r="AD72" i="4"/>
  <c r="AE73" i="4"/>
  <c r="AE59" i="4"/>
  <c r="AD80" i="4"/>
  <c r="AE75" i="4"/>
  <c r="AD56" i="4"/>
  <c r="AE77" i="4"/>
  <c r="AD54" i="4"/>
  <c r="AD53" i="4"/>
  <c r="AE57" i="4"/>
  <c r="AE79" i="4"/>
  <c r="AB51" i="4"/>
  <c r="AB81" i="4"/>
  <c r="AB78" i="4"/>
  <c r="AB67" i="4"/>
  <c r="S67" i="4"/>
  <c r="U37" i="4"/>
  <c r="AH63" i="2"/>
  <c r="AK63" i="2" s="1"/>
  <c r="D64" i="6" s="1"/>
  <c r="O26" i="4"/>
  <c r="S57" i="4"/>
  <c r="U87" i="4"/>
  <c r="S58" i="4"/>
  <c r="U26" i="4"/>
  <c r="AI31" i="2"/>
  <c r="O29" i="4"/>
  <c r="AG35" i="2"/>
  <c r="AI37" i="2"/>
  <c r="Q40" i="4"/>
  <c r="AB83" i="4"/>
  <c r="AB59" i="4"/>
  <c r="AB53" i="4"/>
  <c r="AH39" i="2"/>
  <c r="AK39" i="2" s="1"/>
  <c r="D40" i="6" s="1"/>
  <c r="AF33" i="2"/>
  <c r="O40" i="4"/>
  <c r="AB86" i="4"/>
  <c r="U64" i="4"/>
  <c r="U39" i="4"/>
  <c r="Q51" i="4"/>
  <c r="AB57" i="4"/>
  <c r="AG25" i="2"/>
  <c r="U54" i="4"/>
  <c r="AB69" i="4"/>
  <c r="AG55" i="2"/>
  <c r="AI62" i="2"/>
  <c r="AB65" i="4"/>
  <c r="U40" i="4"/>
  <c r="AG74" i="2"/>
  <c r="AG31" i="2"/>
  <c r="U31" i="4"/>
  <c r="U62" i="4"/>
  <c r="AH47" i="2"/>
  <c r="AH36" i="2"/>
  <c r="Q83" i="4"/>
  <c r="Q34" i="4"/>
  <c r="O25" i="4"/>
  <c r="Q73" i="4"/>
  <c r="Q25" i="4"/>
  <c r="Q57" i="4"/>
  <c r="S41" i="4"/>
  <c r="AB72" i="4"/>
  <c r="U82" i="4"/>
  <c r="AB58" i="4"/>
  <c r="AB64" i="4"/>
  <c r="Q84" i="4"/>
  <c r="AB66" i="4"/>
  <c r="Q50" i="4"/>
  <c r="AB46" i="4"/>
  <c r="AB50" i="4"/>
  <c r="AB52" i="4"/>
  <c r="U56" i="4"/>
  <c r="U44" i="4"/>
  <c r="AB54" i="4"/>
  <c r="AB55" i="4"/>
  <c r="AB56" i="4"/>
  <c r="U71" i="4"/>
  <c r="AH34" i="2"/>
  <c r="AB47" i="4"/>
  <c r="AB70" i="4"/>
  <c r="AB74" i="4"/>
  <c r="AI45" i="2"/>
  <c r="U72" i="4"/>
  <c r="AB49" i="4"/>
  <c r="AB82" i="4"/>
  <c r="AB68" i="4"/>
  <c r="AB77" i="4"/>
  <c r="U48" i="4"/>
  <c r="U55" i="4"/>
  <c r="AB60" i="4"/>
  <c r="Q54" i="4"/>
  <c r="AB48" i="4"/>
  <c r="AB63" i="4"/>
  <c r="AB75" i="4"/>
  <c r="Q58" i="4"/>
  <c r="AF32" i="2"/>
  <c r="O70" i="4"/>
  <c r="Q52" i="4"/>
  <c r="AF62" i="2"/>
  <c r="O76" i="4"/>
  <c r="O68" i="4"/>
  <c r="O72" i="4"/>
  <c r="Q49" i="4"/>
  <c r="O53" i="4"/>
  <c r="O61" i="4"/>
  <c r="U59" i="4"/>
  <c r="Q47" i="4"/>
  <c r="AI34" i="2"/>
  <c r="O41" i="4"/>
  <c r="O48" i="4"/>
  <c r="AF55" i="2"/>
  <c r="AF45" i="2"/>
  <c r="AF30" i="2"/>
  <c r="AF37" i="2"/>
  <c r="O52" i="4"/>
  <c r="O39" i="4"/>
  <c r="O64" i="4"/>
  <c r="AF65" i="2"/>
  <c r="U84" i="4"/>
  <c r="AF53" i="2"/>
  <c r="O67" i="4"/>
  <c r="O74" i="4"/>
  <c r="O62" i="4"/>
  <c r="O57" i="4"/>
  <c r="O43" i="4"/>
  <c r="O44" i="4"/>
  <c r="AI33" i="2"/>
  <c r="U34" i="4"/>
  <c r="AG47" i="2"/>
  <c r="Q48" i="4"/>
  <c r="AH31" i="2"/>
  <c r="S32" i="4"/>
  <c r="AH44" i="2"/>
  <c r="S45" i="4"/>
  <c r="AH75" i="2"/>
  <c r="S76" i="4"/>
  <c r="AH51" i="2"/>
  <c r="S52" i="4"/>
  <c r="AH70" i="2"/>
  <c r="S71" i="4"/>
  <c r="AH30" i="2"/>
  <c r="S31" i="4"/>
  <c r="AH78" i="2"/>
  <c r="S79" i="4"/>
  <c r="AG60" i="2"/>
  <c r="Q61" i="4"/>
  <c r="AG41" i="2"/>
  <c r="Q42" i="4"/>
  <c r="AH33" i="2"/>
  <c r="S34" i="4"/>
  <c r="AH81" i="2"/>
  <c r="S82" i="4"/>
  <c r="AH37" i="2"/>
  <c r="S38" i="4"/>
  <c r="AH43" i="2"/>
  <c r="S44" i="4"/>
  <c r="AI35" i="2"/>
  <c r="U36" i="4"/>
  <c r="AI40" i="2"/>
  <c r="U41" i="4"/>
  <c r="AH65" i="2"/>
  <c r="S66" i="4"/>
  <c r="AI73" i="2"/>
  <c r="U74" i="4"/>
  <c r="AH68" i="2"/>
  <c r="S69" i="4"/>
  <c r="AI41" i="2"/>
  <c r="U42" i="4"/>
  <c r="AH27" i="2"/>
  <c r="S28" i="4"/>
  <c r="AH24" i="2"/>
  <c r="S25" i="4"/>
  <c r="AG28" i="2"/>
  <c r="Q29" i="4"/>
  <c r="AG67" i="2"/>
  <c r="Q68" i="4"/>
  <c r="AF26" i="2"/>
  <c r="O27" i="4"/>
  <c r="AG27" i="2"/>
  <c r="Q28" i="4"/>
  <c r="AH61" i="2"/>
  <c r="S62" i="4"/>
  <c r="AG43" i="2"/>
  <c r="Q44" i="4"/>
  <c r="AI42" i="2"/>
  <c r="U43" i="4"/>
  <c r="AH59" i="2"/>
  <c r="S60" i="4"/>
  <c r="AI49" i="2"/>
  <c r="U50" i="4"/>
  <c r="AH83" i="2"/>
  <c r="S84" i="4"/>
  <c r="AI44" i="2"/>
  <c r="U45" i="4"/>
  <c r="AH54" i="2"/>
  <c r="S55" i="4"/>
  <c r="AH74" i="2"/>
  <c r="S75" i="4"/>
  <c r="AH60" i="2"/>
  <c r="S61" i="4"/>
  <c r="AI72" i="2"/>
  <c r="U73" i="4"/>
  <c r="AH50" i="2"/>
  <c r="S51" i="4"/>
  <c r="AH62" i="2"/>
  <c r="S63" i="4"/>
  <c r="AH69" i="2"/>
  <c r="S70" i="4"/>
  <c r="AG52" i="2"/>
  <c r="Q53" i="4"/>
  <c r="AG30" i="2"/>
  <c r="Q31" i="4"/>
  <c r="AH53" i="2"/>
  <c r="S54" i="4"/>
  <c r="AH32" i="2"/>
  <c r="S33" i="4"/>
  <c r="AG29" i="2"/>
  <c r="Q30" i="4"/>
  <c r="AI78" i="2"/>
  <c r="U79" i="4"/>
  <c r="AG79" i="2"/>
  <c r="Q80" i="4"/>
  <c r="AI69" i="2"/>
  <c r="U70" i="4"/>
  <c r="AI79" i="2"/>
  <c r="U80" i="4"/>
  <c r="AH25" i="2"/>
  <c r="S26" i="4"/>
  <c r="AI64" i="2"/>
  <c r="U65" i="4"/>
  <c r="AI67" i="2"/>
  <c r="U68" i="4"/>
  <c r="AH84" i="2"/>
  <c r="S85" i="4"/>
  <c r="AG40" i="2"/>
  <c r="Q41" i="4"/>
  <c r="AG80" i="2"/>
  <c r="Q81" i="4"/>
  <c r="AI76" i="2"/>
  <c r="U77" i="4"/>
  <c r="AH26" i="2"/>
  <c r="S27" i="4"/>
  <c r="AH71" i="2"/>
  <c r="S72" i="4"/>
  <c r="AH85" i="2"/>
  <c r="S86" i="4"/>
  <c r="AI74" i="2"/>
  <c r="U75" i="4"/>
  <c r="AI68" i="2"/>
  <c r="U69" i="4"/>
  <c r="AG69" i="2"/>
  <c r="Q70" i="4"/>
  <c r="AI50" i="2"/>
  <c r="U51" i="4"/>
  <c r="AH77" i="2"/>
  <c r="S78" i="4"/>
  <c r="AI48" i="2"/>
  <c r="AK48" i="2" s="1"/>
  <c r="D49" i="6" s="1"/>
  <c r="U49" i="4"/>
  <c r="AI77" i="2"/>
  <c r="U78" i="4"/>
  <c r="AH45" i="2"/>
  <c r="S46" i="4"/>
  <c r="AI75" i="2"/>
  <c r="U76" i="4"/>
  <c r="AI27" i="2"/>
  <c r="U28" i="4"/>
  <c r="AI24" i="2"/>
  <c r="AK24" i="2" s="1"/>
  <c r="D25" i="6" s="1"/>
  <c r="U25" i="4"/>
  <c r="AI66" i="2"/>
  <c r="AK66" i="2" s="1"/>
  <c r="D67" i="6" s="1"/>
  <c r="U67" i="4"/>
  <c r="AI60" i="2"/>
  <c r="U61" i="4"/>
  <c r="AH35" i="2"/>
  <c r="S36" i="4"/>
  <c r="AH58" i="2"/>
  <c r="AK58" i="2" s="1"/>
  <c r="D59" i="6" s="1"/>
  <c r="S59" i="4"/>
  <c r="AI26" i="2"/>
  <c r="U27" i="4"/>
  <c r="AG61" i="2"/>
  <c r="Q62" i="4"/>
  <c r="AH72" i="2"/>
  <c r="AK72" i="2" s="1"/>
  <c r="D73" i="6" s="1"/>
  <c r="S73" i="4"/>
  <c r="AG44" i="2"/>
  <c r="Q45" i="4"/>
  <c r="AH55" i="2"/>
  <c r="S56" i="4"/>
  <c r="AG81" i="2"/>
  <c r="Q82" i="4"/>
  <c r="AH73" i="2"/>
  <c r="S74" i="4"/>
  <c r="AI29" i="2"/>
  <c r="U30" i="4"/>
  <c r="AH46" i="2"/>
  <c r="S47" i="4"/>
  <c r="AH52" i="2"/>
  <c r="S53" i="4"/>
  <c r="AG68" i="2"/>
  <c r="Q69" i="4"/>
  <c r="AH82" i="2"/>
  <c r="S83" i="4"/>
  <c r="AI56" i="2"/>
  <c r="AK56" i="2" s="1"/>
  <c r="D57" i="6" s="1"/>
  <c r="U57" i="4"/>
  <c r="AI59" i="2"/>
  <c r="U60" i="4"/>
  <c r="AI57" i="2"/>
  <c r="AK57" i="2" s="1"/>
  <c r="D58" i="6" s="1"/>
  <c r="U58" i="4"/>
  <c r="AH38" i="2"/>
  <c r="AK38" i="2" s="1"/>
  <c r="D39" i="6" s="1"/>
  <c r="S39" i="4"/>
  <c r="AI51" i="2"/>
  <c r="U52" i="4"/>
  <c r="AI52" i="2"/>
  <c r="U53" i="4"/>
  <c r="AH28" i="2"/>
  <c r="S29" i="4"/>
  <c r="AI32" i="2"/>
  <c r="U33" i="4"/>
  <c r="AH67" i="2"/>
  <c r="S68" i="4"/>
  <c r="AH42" i="2"/>
  <c r="S43" i="4"/>
  <c r="AI65" i="2"/>
  <c r="U66" i="4"/>
  <c r="AG70" i="2"/>
  <c r="Q71" i="4"/>
  <c r="AG45" i="2"/>
  <c r="Q46" i="4"/>
  <c r="AG62" i="2"/>
  <c r="Q63" i="4"/>
  <c r="AH76" i="2"/>
  <c r="S77" i="4"/>
  <c r="AG26" i="2"/>
  <c r="Q27" i="4"/>
  <c r="AI46" i="2"/>
  <c r="U47" i="4"/>
  <c r="AK81" i="2" l="1"/>
  <c r="D82" i="6" s="1"/>
  <c r="AK70" i="2"/>
  <c r="D71" i="6" s="1"/>
  <c r="AK49" i="2"/>
  <c r="D50" i="6" s="1"/>
  <c r="AK83" i="2"/>
  <c r="D84" i="6" s="1"/>
  <c r="AK85" i="2"/>
  <c r="D86" i="6" s="1"/>
  <c r="AK84" i="2"/>
  <c r="D85" i="6" s="1"/>
  <c r="AK82" i="2"/>
  <c r="D83" i="6" s="1"/>
  <c r="AK64" i="2"/>
  <c r="D65" i="6" s="1"/>
  <c r="AK71" i="2"/>
  <c r="D72" i="6" s="1"/>
  <c r="AK54" i="2"/>
  <c r="D55" i="6" s="1"/>
  <c r="AK36" i="2"/>
  <c r="D37" i="6" s="1"/>
  <c r="AK80" i="2"/>
  <c r="D81" i="6" s="1"/>
  <c r="AK34" i="2"/>
  <c r="D35" i="6" s="1"/>
  <c r="AK76" i="2"/>
  <c r="D77" i="6" s="1"/>
  <c r="AK60" i="2"/>
  <c r="D61" i="6" s="1"/>
  <c r="AK25" i="2"/>
  <c r="D26" i="6" s="1"/>
  <c r="AK47" i="2"/>
  <c r="D48" i="6" s="1"/>
  <c r="AK31" i="2"/>
  <c r="D32" i="6" s="1"/>
  <c r="AK45" i="2"/>
  <c r="D46" i="6" s="1"/>
  <c r="AK59" i="2"/>
  <c r="D60" i="6" s="1"/>
  <c r="AK53" i="2"/>
  <c r="D54" i="6" s="1"/>
  <c r="AK37" i="2"/>
  <c r="D38" i="6" s="1"/>
  <c r="AK30" i="2"/>
  <c r="D31" i="6" s="1"/>
  <c r="AK55" i="2"/>
  <c r="D56" i="6" s="1"/>
  <c r="AK74" i="2"/>
  <c r="D75" i="6" s="1"/>
  <c r="AK68" i="2"/>
  <c r="D69" i="6" s="1"/>
  <c r="AK65" i="2"/>
  <c r="D66" i="6" s="1"/>
  <c r="AK28" i="2"/>
  <c r="D29" i="6" s="1"/>
  <c r="AK62" i="2"/>
  <c r="D63" i="6" s="1"/>
  <c r="AK61" i="2"/>
  <c r="D62" i="6" s="1"/>
  <c r="AK78" i="2"/>
  <c r="D79" i="6" s="1"/>
  <c r="AK27" i="2"/>
  <c r="D28" i="6" s="1"/>
  <c r="AK51" i="2"/>
  <c r="D52" i="6" s="1"/>
  <c r="AK42" i="2"/>
  <c r="D43" i="6" s="1"/>
  <c r="AK67" i="2"/>
  <c r="D68" i="6" s="1"/>
  <c r="AK44" i="2"/>
  <c r="D45" i="6" s="1"/>
  <c r="AK41" i="2"/>
  <c r="D42" i="6" s="1"/>
  <c r="AK52" i="2"/>
  <c r="D53" i="6" s="1"/>
  <c r="AK32" i="2"/>
  <c r="D33" i="6" s="1"/>
  <c r="AK29" i="2"/>
  <c r="D30" i="6" s="1"/>
  <c r="AK69" i="2"/>
  <c r="D70" i="6" s="1"/>
  <c r="AK40" i="2"/>
  <c r="D41" i="6" s="1"/>
  <c r="AK73" i="2"/>
  <c r="D74" i="6" s="1"/>
  <c r="AK35" i="2"/>
  <c r="D36" i="6" s="1"/>
  <c r="AK77" i="2"/>
  <c r="D78" i="6" s="1"/>
  <c r="AK43" i="2"/>
  <c r="D44" i="6" s="1"/>
  <c r="AK46" i="2"/>
  <c r="D47" i="6" s="1"/>
  <c r="AK26" i="2"/>
  <c r="D27" i="6" s="1"/>
  <c r="AK50" i="2"/>
  <c r="D51" i="6" s="1"/>
  <c r="AK79" i="2"/>
  <c r="D80" i="6" s="1"/>
  <c r="AK75" i="2"/>
  <c r="D76" i="6" s="1"/>
  <c r="AK33" i="2"/>
  <c r="D34" i="6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3" i="3"/>
  <c r="A24" i="4" l="1"/>
  <c r="B24" i="4"/>
  <c r="C24" i="4"/>
  <c r="D24" i="4"/>
  <c r="A43" i="5"/>
  <c r="B43" i="5"/>
  <c r="C43" i="5"/>
  <c r="D43" i="5"/>
  <c r="F43" i="5"/>
  <c r="G43" i="5"/>
  <c r="I43" i="5"/>
  <c r="J43" i="5"/>
  <c r="K43" i="5"/>
  <c r="L43" i="5"/>
  <c r="M43" i="5"/>
  <c r="N43" i="5"/>
  <c r="O43" i="5"/>
  <c r="P43" i="5"/>
  <c r="Q43" i="5"/>
  <c r="A44" i="5"/>
  <c r="B44" i="5"/>
  <c r="C44" i="5"/>
  <c r="D44" i="5"/>
  <c r="F44" i="5"/>
  <c r="G44" i="5"/>
  <c r="I44" i="5"/>
  <c r="J44" i="5"/>
  <c r="K44" i="5"/>
  <c r="L44" i="5"/>
  <c r="M44" i="5"/>
  <c r="N44" i="5"/>
  <c r="O44" i="5"/>
  <c r="P44" i="5"/>
  <c r="Q44" i="5"/>
  <c r="G24" i="4"/>
  <c r="I24" i="4"/>
  <c r="A23" i="3"/>
  <c r="B23" i="3"/>
  <c r="E23" i="3"/>
  <c r="E23" i="2"/>
  <c r="W23" i="2" s="1"/>
  <c r="F23" i="2"/>
  <c r="X23" i="2" s="1"/>
  <c r="G23" i="2"/>
  <c r="Y23" i="2" s="1"/>
  <c r="H23" i="2"/>
  <c r="Z23" i="2" s="1"/>
  <c r="I23" i="2"/>
  <c r="AA23" i="2" s="1"/>
  <c r="J23" i="2"/>
  <c r="AB23" i="2" s="1"/>
  <c r="K23" i="2"/>
  <c r="AC23" i="2" s="1"/>
  <c r="L23" i="2"/>
  <c r="AD23" i="2" s="1"/>
  <c r="A23" i="2"/>
  <c r="B23" i="2"/>
  <c r="C23" i="2"/>
  <c r="D23" i="2"/>
  <c r="T43" i="5" l="1"/>
  <c r="V43" i="5"/>
  <c r="Z44" i="4" s="1"/>
  <c r="AE44" i="4" s="1"/>
  <c r="S43" i="5"/>
  <c r="W44" i="4" s="1"/>
  <c r="AB44" i="4" s="1"/>
  <c r="U44" i="5"/>
  <c r="Y45" i="4" s="1"/>
  <c r="AD45" i="4" s="1"/>
  <c r="V44" i="5"/>
  <c r="Z45" i="4" s="1"/>
  <c r="AE45" i="4" s="1"/>
  <c r="S44" i="5"/>
  <c r="W45" i="4" s="1"/>
  <c r="AB45" i="4" s="1"/>
  <c r="U43" i="5"/>
  <c r="Y44" i="4" s="1"/>
  <c r="AD44" i="4" s="1"/>
  <c r="T44" i="5"/>
  <c r="X45" i="4" s="1"/>
  <c r="AC45" i="4" s="1"/>
  <c r="X44" i="4"/>
  <c r="AC44" i="4" s="1"/>
  <c r="B24" i="6"/>
  <c r="J24" i="4"/>
  <c r="P24" i="4"/>
  <c r="R24" i="4"/>
  <c r="U24" i="4"/>
  <c r="AG23" i="2"/>
  <c r="L24" i="4"/>
  <c r="H24" i="4"/>
  <c r="T24" i="4"/>
  <c r="K24" i="4"/>
  <c r="AF23" i="2"/>
  <c r="F24" i="4"/>
  <c r="N24" i="4"/>
  <c r="E24" i="4"/>
  <c r="S24" i="4"/>
  <c r="AH23" i="2"/>
  <c r="C24" i="6" l="1"/>
  <c r="AI23" i="2"/>
  <c r="AK23" i="2" s="1"/>
  <c r="D24" i="6" s="1"/>
  <c r="Q24" i="4"/>
  <c r="O24" i="4"/>
  <c r="AA4" i="3" l="1"/>
  <c r="AC4" i="3"/>
  <c r="E6" i="4"/>
  <c r="G6" i="4"/>
  <c r="I6" i="4"/>
  <c r="K6" i="4"/>
  <c r="E7" i="4"/>
  <c r="G7" i="4"/>
  <c r="I7" i="4"/>
  <c r="K7" i="4"/>
  <c r="E8" i="4"/>
  <c r="G8" i="4"/>
  <c r="I8" i="4"/>
  <c r="K8" i="4"/>
  <c r="E9" i="4"/>
  <c r="G9" i="4"/>
  <c r="I9" i="4"/>
  <c r="K9" i="4"/>
  <c r="E10" i="4"/>
  <c r="E11" i="4"/>
  <c r="G11" i="4"/>
  <c r="I11" i="4"/>
  <c r="K11" i="4"/>
  <c r="E12" i="4"/>
  <c r="G12" i="4"/>
  <c r="I12" i="4"/>
  <c r="K12" i="4"/>
  <c r="E13" i="4"/>
  <c r="G13" i="4"/>
  <c r="I13" i="4"/>
  <c r="K13" i="4"/>
  <c r="E14" i="4"/>
  <c r="G14" i="4"/>
  <c r="I14" i="4"/>
  <c r="K14" i="4"/>
  <c r="E15" i="4"/>
  <c r="G15" i="4"/>
  <c r="I15" i="4"/>
  <c r="K15" i="4"/>
  <c r="E16" i="4"/>
  <c r="G16" i="4"/>
  <c r="I16" i="4"/>
  <c r="K16" i="4"/>
  <c r="E17" i="4"/>
  <c r="G17" i="4"/>
  <c r="I17" i="4"/>
  <c r="K17" i="4"/>
  <c r="E18" i="4"/>
  <c r="G18" i="4"/>
  <c r="I18" i="4"/>
  <c r="K18" i="4"/>
  <c r="E19" i="4"/>
  <c r="G19" i="4"/>
  <c r="I19" i="4"/>
  <c r="K19" i="4"/>
  <c r="E20" i="4"/>
  <c r="G20" i="4"/>
  <c r="I20" i="4"/>
  <c r="K20" i="4"/>
  <c r="E21" i="4"/>
  <c r="G21" i="4"/>
  <c r="I21" i="4"/>
  <c r="K21" i="4"/>
  <c r="E22" i="4"/>
  <c r="G22" i="4"/>
  <c r="I22" i="4"/>
  <c r="K22" i="4"/>
  <c r="E23" i="4"/>
  <c r="G23" i="4"/>
  <c r="I23" i="4"/>
  <c r="K23" i="4"/>
  <c r="M3" i="3"/>
  <c r="AE3" i="3" s="1"/>
  <c r="L3" i="3"/>
  <c r="AD3" i="3" s="1"/>
  <c r="K3" i="3"/>
  <c r="AC3" i="3" s="1"/>
  <c r="J3" i="3"/>
  <c r="AB3" i="3" s="1"/>
  <c r="I3" i="3"/>
  <c r="AA3" i="3" s="1"/>
  <c r="H3" i="3"/>
  <c r="Z3" i="3" s="1"/>
  <c r="G3" i="3"/>
  <c r="Y3" i="3" s="1"/>
  <c r="F3" i="3"/>
  <c r="X3" i="3" s="1"/>
  <c r="E4" i="2"/>
  <c r="W4" i="2" s="1"/>
  <c r="F4" i="2"/>
  <c r="X4" i="2" s="1"/>
  <c r="G4" i="2"/>
  <c r="Y4" i="2" s="1"/>
  <c r="H4" i="2"/>
  <c r="Z4" i="2" s="1"/>
  <c r="I4" i="2"/>
  <c r="J4" i="2"/>
  <c r="AB4" i="2" s="1"/>
  <c r="K4" i="2"/>
  <c r="AC4" i="2" s="1"/>
  <c r="L4" i="2"/>
  <c r="AD4" i="2" s="1"/>
  <c r="E5" i="2"/>
  <c r="W5" i="2" s="1"/>
  <c r="F5" i="2"/>
  <c r="X5" i="2" s="1"/>
  <c r="G5" i="2"/>
  <c r="Y5" i="2" s="1"/>
  <c r="H5" i="2"/>
  <c r="Z5" i="2" s="1"/>
  <c r="I5" i="2"/>
  <c r="AA5" i="2" s="1"/>
  <c r="J5" i="2"/>
  <c r="AB5" i="2" s="1"/>
  <c r="K5" i="2"/>
  <c r="AC5" i="2" s="1"/>
  <c r="L5" i="2"/>
  <c r="AD5" i="2" s="1"/>
  <c r="E6" i="2"/>
  <c r="W6" i="2" s="1"/>
  <c r="F6" i="2"/>
  <c r="X6" i="2" s="1"/>
  <c r="G6" i="2"/>
  <c r="Y6" i="2" s="1"/>
  <c r="H6" i="2"/>
  <c r="Z6" i="2" s="1"/>
  <c r="I6" i="2"/>
  <c r="AA6" i="2" s="1"/>
  <c r="J6" i="2"/>
  <c r="AB6" i="2" s="1"/>
  <c r="K6" i="2"/>
  <c r="AC6" i="2" s="1"/>
  <c r="L6" i="2"/>
  <c r="AD6" i="2" s="1"/>
  <c r="E7" i="2"/>
  <c r="W7" i="2" s="1"/>
  <c r="F7" i="2"/>
  <c r="X7" i="2" s="1"/>
  <c r="G7" i="2"/>
  <c r="Y7" i="2" s="1"/>
  <c r="H7" i="2"/>
  <c r="Z7" i="2" s="1"/>
  <c r="I7" i="2"/>
  <c r="AA7" i="2" s="1"/>
  <c r="J7" i="2"/>
  <c r="AB7" i="2" s="1"/>
  <c r="K7" i="2"/>
  <c r="AC7" i="2" s="1"/>
  <c r="L7" i="2"/>
  <c r="AD7" i="2" s="1"/>
  <c r="E8" i="2"/>
  <c r="W8" i="2" s="1"/>
  <c r="F8" i="2"/>
  <c r="X8" i="2" s="1"/>
  <c r="G8" i="2"/>
  <c r="Y8" i="2" s="1"/>
  <c r="H8" i="2"/>
  <c r="Z8" i="2" s="1"/>
  <c r="I8" i="2"/>
  <c r="AA8" i="2" s="1"/>
  <c r="J8" i="2"/>
  <c r="AB8" i="2" s="1"/>
  <c r="K8" i="2"/>
  <c r="AC8" i="2" s="1"/>
  <c r="L8" i="2"/>
  <c r="AD8" i="2" s="1"/>
  <c r="E9" i="2"/>
  <c r="W9" i="2" s="1"/>
  <c r="F9" i="2"/>
  <c r="X9" i="2" s="1"/>
  <c r="G9" i="2"/>
  <c r="Y9" i="2" s="1"/>
  <c r="H9" i="2"/>
  <c r="Z9" i="2" s="1"/>
  <c r="I9" i="2"/>
  <c r="AA9" i="2" s="1"/>
  <c r="J9" i="2"/>
  <c r="AB9" i="2" s="1"/>
  <c r="K9" i="2"/>
  <c r="AC9" i="2" s="1"/>
  <c r="L9" i="2"/>
  <c r="AD9" i="2" s="1"/>
  <c r="E10" i="2"/>
  <c r="W10" i="2" s="1"/>
  <c r="F10" i="2"/>
  <c r="X10" i="2" s="1"/>
  <c r="G10" i="2"/>
  <c r="Y10" i="2" s="1"/>
  <c r="H10" i="2"/>
  <c r="Z10" i="2" s="1"/>
  <c r="I10" i="2"/>
  <c r="AA10" i="2" s="1"/>
  <c r="J10" i="2"/>
  <c r="AB10" i="2" s="1"/>
  <c r="K10" i="2"/>
  <c r="AC10" i="2" s="1"/>
  <c r="L10" i="2"/>
  <c r="AD10" i="2" s="1"/>
  <c r="E11" i="2"/>
  <c r="W11" i="2" s="1"/>
  <c r="F11" i="2"/>
  <c r="X11" i="2" s="1"/>
  <c r="G11" i="2"/>
  <c r="Y11" i="2" s="1"/>
  <c r="H11" i="2"/>
  <c r="Z11" i="2" s="1"/>
  <c r="I11" i="2"/>
  <c r="AA11" i="2" s="1"/>
  <c r="J11" i="2"/>
  <c r="AB11" i="2" s="1"/>
  <c r="K11" i="2"/>
  <c r="AC11" i="2" s="1"/>
  <c r="L11" i="2"/>
  <c r="AD11" i="2" s="1"/>
  <c r="E12" i="2"/>
  <c r="W12" i="2" s="1"/>
  <c r="F12" i="2"/>
  <c r="X12" i="2" s="1"/>
  <c r="G12" i="2"/>
  <c r="Y12" i="2" s="1"/>
  <c r="H12" i="2"/>
  <c r="Z12" i="2" s="1"/>
  <c r="I12" i="2"/>
  <c r="AA12" i="2" s="1"/>
  <c r="J12" i="2"/>
  <c r="AB12" i="2" s="1"/>
  <c r="K12" i="2"/>
  <c r="AC12" i="2" s="1"/>
  <c r="L12" i="2"/>
  <c r="AD12" i="2" s="1"/>
  <c r="E13" i="2"/>
  <c r="W13" i="2" s="1"/>
  <c r="F13" i="2"/>
  <c r="X13" i="2" s="1"/>
  <c r="G13" i="2"/>
  <c r="Y13" i="2" s="1"/>
  <c r="H13" i="2"/>
  <c r="Z13" i="2" s="1"/>
  <c r="I13" i="2"/>
  <c r="AA13" i="2" s="1"/>
  <c r="J13" i="2"/>
  <c r="AB13" i="2" s="1"/>
  <c r="K13" i="2"/>
  <c r="AC13" i="2" s="1"/>
  <c r="L13" i="2"/>
  <c r="AD13" i="2" s="1"/>
  <c r="E14" i="2"/>
  <c r="W14" i="2" s="1"/>
  <c r="F14" i="2"/>
  <c r="X14" i="2" s="1"/>
  <c r="G14" i="2"/>
  <c r="Y14" i="2" s="1"/>
  <c r="H14" i="2"/>
  <c r="Z14" i="2" s="1"/>
  <c r="I14" i="2"/>
  <c r="AA14" i="2" s="1"/>
  <c r="J14" i="2"/>
  <c r="AB14" i="2" s="1"/>
  <c r="K14" i="2"/>
  <c r="AC14" i="2" s="1"/>
  <c r="L14" i="2"/>
  <c r="AD14" i="2" s="1"/>
  <c r="E15" i="2"/>
  <c r="W15" i="2" s="1"/>
  <c r="F15" i="2"/>
  <c r="X15" i="2" s="1"/>
  <c r="G15" i="2"/>
  <c r="Y15" i="2" s="1"/>
  <c r="H15" i="2"/>
  <c r="Z15" i="2" s="1"/>
  <c r="I15" i="2"/>
  <c r="AA15" i="2" s="1"/>
  <c r="J15" i="2"/>
  <c r="AB15" i="2" s="1"/>
  <c r="K15" i="2"/>
  <c r="AC15" i="2" s="1"/>
  <c r="L15" i="2"/>
  <c r="AD15" i="2" s="1"/>
  <c r="E16" i="2"/>
  <c r="W16" i="2" s="1"/>
  <c r="F16" i="2"/>
  <c r="X16" i="2" s="1"/>
  <c r="G16" i="2"/>
  <c r="Y16" i="2" s="1"/>
  <c r="H16" i="2"/>
  <c r="Z16" i="2" s="1"/>
  <c r="I16" i="2"/>
  <c r="AA16" i="2" s="1"/>
  <c r="J16" i="2"/>
  <c r="AB16" i="2" s="1"/>
  <c r="K16" i="2"/>
  <c r="AC16" i="2" s="1"/>
  <c r="L16" i="2"/>
  <c r="AD16" i="2" s="1"/>
  <c r="E17" i="2"/>
  <c r="W17" i="2" s="1"/>
  <c r="F17" i="2"/>
  <c r="X17" i="2" s="1"/>
  <c r="G17" i="2"/>
  <c r="Y17" i="2" s="1"/>
  <c r="H17" i="2"/>
  <c r="Z17" i="2" s="1"/>
  <c r="I17" i="2"/>
  <c r="AA17" i="2" s="1"/>
  <c r="J17" i="2"/>
  <c r="AB17" i="2" s="1"/>
  <c r="K17" i="2"/>
  <c r="AC17" i="2" s="1"/>
  <c r="L17" i="2"/>
  <c r="AD17" i="2" s="1"/>
  <c r="E18" i="2"/>
  <c r="W18" i="2" s="1"/>
  <c r="F18" i="2"/>
  <c r="X18" i="2" s="1"/>
  <c r="G18" i="2"/>
  <c r="Y18" i="2" s="1"/>
  <c r="H18" i="2"/>
  <c r="Z18" i="2" s="1"/>
  <c r="I18" i="2"/>
  <c r="AA18" i="2" s="1"/>
  <c r="J18" i="2"/>
  <c r="AB18" i="2" s="1"/>
  <c r="K18" i="2"/>
  <c r="AC18" i="2" s="1"/>
  <c r="L18" i="2"/>
  <c r="AD18" i="2" s="1"/>
  <c r="E19" i="2"/>
  <c r="W19" i="2" s="1"/>
  <c r="F19" i="2"/>
  <c r="X19" i="2" s="1"/>
  <c r="G19" i="2"/>
  <c r="Y19" i="2" s="1"/>
  <c r="H19" i="2"/>
  <c r="Z19" i="2" s="1"/>
  <c r="I19" i="2"/>
  <c r="AA19" i="2" s="1"/>
  <c r="J19" i="2"/>
  <c r="AB19" i="2" s="1"/>
  <c r="K19" i="2"/>
  <c r="AC19" i="2" s="1"/>
  <c r="L19" i="2"/>
  <c r="AD19" i="2" s="1"/>
  <c r="E20" i="2"/>
  <c r="W20" i="2" s="1"/>
  <c r="F20" i="2"/>
  <c r="X20" i="2" s="1"/>
  <c r="G20" i="2"/>
  <c r="Y20" i="2" s="1"/>
  <c r="H20" i="2"/>
  <c r="Z20" i="2" s="1"/>
  <c r="I20" i="2"/>
  <c r="AA20" i="2" s="1"/>
  <c r="J20" i="2"/>
  <c r="AB20" i="2" s="1"/>
  <c r="K20" i="2"/>
  <c r="AC20" i="2" s="1"/>
  <c r="L20" i="2"/>
  <c r="AD20" i="2" s="1"/>
  <c r="E21" i="2"/>
  <c r="W21" i="2" s="1"/>
  <c r="F21" i="2"/>
  <c r="X21" i="2" s="1"/>
  <c r="G21" i="2"/>
  <c r="Y21" i="2" s="1"/>
  <c r="H21" i="2"/>
  <c r="Z21" i="2" s="1"/>
  <c r="I21" i="2"/>
  <c r="AA21" i="2" s="1"/>
  <c r="J21" i="2"/>
  <c r="AB21" i="2" s="1"/>
  <c r="K21" i="2"/>
  <c r="AC21" i="2" s="1"/>
  <c r="L21" i="2"/>
  <c r="AD21" i="2" s="1"/>
  <c r="E22" i="2"/>
  <c r="W22" i="2" s="1"/>
  <c r="F22" i="2"/>
  <c r="X22" i="2" s="1"/>
  <c r="G22" i="2"/>
  <c r="Y22" i="2" s="1"/>
  <c r="H22" i="2"/>
  <c r="Z22" i="2" s="1"/>
  <c r="I22" i="2"/>
  <c r="AA22" i="2" s="1"/>
  <c r="J22" i="2"/>
  <c r="AB22" i="2" s="1"/>
  <c r="K22" i="2"/>
  <c r="AC22" i="2" s="1"/>
  <c r="L22" i="2"/>
  <c r="AD22" i="2" s="1"/>
  <c r="L3" i="2"/>
  <c r="AD3" i="2" s="1"/>
  <c r="K3" i="2"/>
  <c r="AC3" i="2" s="1"/>
  <c r="J3" i="2"/>
  <c r="AB3" i="2" s="1"/>
  <c r="I3" i="2"/>
  <c r="AA3" i="2" s="1"/>
  <c r="H3" i="2"/>
  <c r="Z3" i="2" s="1"/>
  <c r="G3" i="2"/>
  <c r="Y3" i="2" s="1"/>
  <c r="E3" i="2"/>
  <c r="W3" i="2" s="1"/>
  <c r="M3" i="5"/>
  <c r="L3" i="5"/>
  <c r="F4" i="5"/>
  <c r="S4" i="5" s="1"/>
  <c r="G4" i="5"/>
  <c r="I4" i="5"/>
  <c r="J4" i="5"/>
  <c r="K4" i="5"/>
  <c r="L4" i="5"/>
  <c r="M4" i="5"/>
  <c r="N4" i="5"/>
  <c r="O4" i="5"/>
  <c r="P4" i="5"/>
  <c r="Q4" i="5"/>
  <c r="F5" i="5"/>
  <c r="G5" i="5"/>
  <c r="I5" i="5"/>
  <c r="J5" i="5"/>
  <c r="K5" i="5"/>
  <c r="L5" i="5"/>
  <c r="M5" i="5"/>
  <c r="N5" i="5"/>
  <c r="O5" i="5"/>
  <c r="P5" i="5"/>
  <c r="Q5" i="5"/>
  <c r="F6" i="5"/>
  <c r="G6" i="5"/>
  <c r="I6" i="5"/>
  <c r="J6" i="5"/>
  <c r="K6" i="5"/>
  <c r="L6" i="5"/>
  <c r="M6" i="5"/>
  <c r="N6" i="5"/>
  <c r="O6" i="5"/>
  <c r="P6" i="5"/>
  <c r="Q6" i="5"/>
  <c r="F7" i="5"/>
  <c r="G7" i="5"/>
  <c r="I7" i="5"/>
  <c r="J7" i="5"/>
  <c r="K7" i="5"/>
  <c r="L7" i="5"/>
  <c r="M7" i="5"/>
  <c r="N7" i="5"/>
  <c r="O7" i="5"/>
  <c r="P7" i="5"/>
  <c r="Q7" i="5"/>
  <c r="F8" i="5"/>
  <c r="G8" i="5"/>
  <c r="I8" i="5"/>
  <c r="J8" i="5"/>
  <c r="K8" i="5"/>
  <c r="L8" i="5"/>
  <c r="M8" i="5"/>
  <c r="N8" i="5"/>
  <c r="O8" i="5"/>
  <c r="P8" i="5"/>
  <c r="Q8" i="5"/>
  <c r="F9" i="5"/>
  <c r="G9" i="5"/>
  <c r="I9" i="5"/>
  <c r="J9" i="5"/>
  <c r="K9" i="5"/>
  <c r="L9" i="5"/>
  <c r="M9" i="5"/>
  <c r="N9" i="5"/>
  <c r="O9" i="5"/>
  <c r="P9" i="5"/>
  <c r="Q9" i="5"/>
  <c r="F10" i="5"/>
  <c r="G10" i="5"/>
  <c r="I10" i="5"/>
  <c r="J10" i="5"/>
  <c r="K10" i="5"/>
  <c r="L10" i="5"/>
  <c r="M10" i="5"/>
  <c r="N10" i="5"/>
  <c r="O10" i="5"/>
  <c r="P10" i="5"/>
  <c r="Q10" i="5"/>
  <c r="F11" i="5"/>
  <c r="G11" i="5"/>
  <c r="I11" i="5"/>
  <c r="T11" i="5" s="1"/>
  <c r="J11" i="5"/>
  <c r="K11" i="5"/>
  <c r="L11" i="5"/>
  <c r="M11" i="5"/>
  <c r="N11" i="5"/>
  <c r="O11" i="5"/>
  <c r="P11" i="5"/>
  <c r="Q11" i="5"/>
  <c r="F12" i="5"/>
  <c r="S12" i="5" s="1"/>
  <c r="G12" i="5"/>
  <c r="I12" i="5"/>
  <c r="J12" i="5"/>
  <c r="K12" i="5"/>
  <c r="L12" i="5"/>
  <c r="M12" i="5"/>
  <c r="N12" i="5"/>
  <c r="O12" i="5"/>
  <c r="P12" i="5"/>
  <c r="Q12" i="5"/>
  <c r="F13" i="5"/>
  <c r="G13" i="5"/>
  <c r="I13" i="5"/>
  <c r="J13" i="5"/>
  <c r="K13" i="5"/>
  <c r="L13" i="5"/>
  <c r="M13" i="5"/>
  <c r="N13" i="5"/>
  <c r="O13" i="5"/>
  <c r="P13" i="5"/>
  <c r="Q13" i="5"/>
  <c r="F14" i="5"/>
  <c r="G14" i="5"/>
  <c r="I14" i="5"/>
  <c r="J14" i="5"/>
  <c r="K14" i="5"/>
  <c r="L14" i="5"/>
  <c r="M14" i="5"/>
  <c r="N14" i="5"/>
  <c r="O14" i="5"/>
  <c r="P14" i="5"/>
  <c r="Q14" i="5"/>
  <c r="F15" i="5"/>
  <c r="G15" i="5"/>
  <c r="I15" i="5"/>
  <c r="J15" i="5"/>
  <c r="K15" i="5"/>
  <c r="L15" i="5"/>
  <c r="M15" i="5"/>
  <c r="N15" i="5"/>
  <c r="O15" i="5"/>
  <c r="P15" i="5"/>
  <c r="Q15" i="5"/>
  <c r="F16" i="5"/>
  <c r="G16" i="5"/>
  <c r="I16" i="5"/>
  <c r="J16" i="5"/>
  <c r="K16" i="5"/>
  <c r="L16" i="5"/>
  <c r="M16" i="5"/>
  <c r="N16" i="5"/>
  <c r="O16" i="5"/>
  <c r="P16" i="5"/>
  <c r="Q16" i="5"/>
  <c r="F17" i="5"/>
  <c r="S17" i="5" s="1"/>
  <c r="G17" i="5"/>
  <c r="I17" i="5"/>
  <c r="J17" i="5"/>
  <c r="K17" i="5"/>
  <c r="L17" i="5"/>
  <c r="M17" i="5"/>
  <c r="N17" i="5"/>
  <c r="O17" i="5"/>
  <c r="V17" i="5" s="1"/>
  <c r="P17" i="5"/>
  <c r="Q17" i="5"/>
  <c r="F18" i="5"/>
  <c r="G18" i="5"/>
  <c r="I18" i="5"/>
  <c r="J18" i="5"/>
  <c r="K18" i="5"/>
  <c r="L18" i="5"/>
  <c r="M18" i="5"/>
  <c r="N18" i="5"/>
  <c r="O18" i="5"/>
  <c r="P18" i="5"/>
  <c r="Q18" i="5"/>
  <c r="F19" i="5"/>
  <c r="G19" i="5"/>
  <c r="I19" i="5"/>
  <c r="T19" i="5" s="1"/>
  <c r="J19" i="5"/>
  <c r="K19" i="5"/>
  <c r="L19" i="5"/>
  <c r="M19" i="5"/>
  <c r="N19" i="5"/>
  <c r="O19" i="5"/>
  <c r="P19" i="5"/>
  <c r="Q19" i="5"/>
  <c r="F20" i="5"/>
  <c r="S20" i="5" s="1"/>
  <c r="G20" i="5"/>
  <c r="I20" i="5"/>
  <c r="J20" i="5"/>
  <c r="K20" i="5"/>
  <c r="L20" i="5"/>
  <c r="M20" i="5"/>
  <c r="N20" i="5"/>
  <c r="O20" i="5"/>
  <c r="P20" i="5"/>
  <c r="Q20" i="5"/>
  <c r="F21" i="5"/>
  <c r="G21" i="5"/>
  <c r="I21" i="5"/>
  <c r="J21" i="5"/>
  <c r="K21" i="5"/>
  <c r="L21" i="5"/>
  <c r="M21" i="5"/>
  <c r="N21" i="5"/>
  <c r="O21" i="5"/>
  <c r="P21" i="5"/>
  <c r="Q21" i="5"/>
  <c r="F22" i="5"/>
  <c r="G22" i="5"/>
  <c r="I22" i="5"/>
  <c r="J22" i="5"/>
  <c r="K22" i="5"/>
  <c r="L22" i="5"/>
  <c r="M22" i="5"/>
  <c r="N22" i="5"/>
  <c r="O22" i="5"/>
  <c r="P22" i="5"/>
  <c r="Q22" i="5"/>
  <c r="F23" i="5"/>
  <c r="G23" i="5"/>
  <c r="I23" i="5"/>
  <c r="J23" i="5"/>
  <c r="K23" i="5"/>
  <c r="L23" i="5"/>
  <c r="M23" i="5"/>
  <c r="N23" i="5"/>
  <c r="O23" i="5"/>
  <c r="P23" i="5"/>
  <c r="Q23" i="5"/>
  <c r="F24" i="5"/>
  <c r="G24" i="5"/>
  <c r="I24" i="5"/>
  <c r="J24" i="5"/>
  <c r="K24" i="5"/>
  <c r="L24" i="5"/>
  <c r="M24" i="5"/>
  <c r="N24" i="5"/>
  <c r="O24" i="5"/>
  <c r="P24" i="5"/>
  <c r="Q24" i="5"/>
  <c r="F25" i="5"/>
  <c r="G25" i="5"/>
  <c r="I25" i="5"/>
  <c r="J25" i="5"/>
  <c r="K25" i="5"/>
  <c r="L25" i="5"/>
  <c r="M25" i="5"/>
  <c r="N25" i="5"/>
  <c r="O25" i="5"/>
  <c r="V25" i="5" s="1"/>
  <c r="P25" i="5"/>
  <c r="Q25" i="5"/>
  <c r="F26" i="5"/>
  <c r="G26" i="5"/>
  <c r="I26" i="5"/>
  <c r="J26" i="5"/>
  <c r="K26" i="5"/>
  <c r="L26" i="5"/>
  <c r="U26" i="5" s="1"/>
  <c r="M26" i="5"/>
  <c r="N26" i="5"/>
  <c r="O26" i="5"/>
  <c r="P26" i="5"/>
  <c r="Q26" i="5"/>
  <c r="F27" i="5"/>
  <c r="G27" i="5"/>
  <c r="I27" i="5"/>
  <c r="T27" i="5" s="1"/>
  <c r="J27" i="5"/>
  <c r="K27" i="5"/>
  <c r="L27" i="5"/>
  <c r="M27" i="5"/>
  <c r="N27" i="5"/>
  <c r="O27" i="5"/>
  <c r="P27" i="5"/>
  <c r="Q27" i="5"/>
  <c r="F28" i="5"/>
  <c r="S28" i="5" s="1"/>
  <c r="G28" i="5"/>
  <c r="I28" i="5"/>
  <c r="J28" i="5"/>
  <c r="K28" i="5"/>
  <c r="L28" i="5"/>
  <c r="M28" i="5"/>
  <c r="N28" i="5"/>
  <c r="O28" i="5"/>
  <c r="P28" i="5"/>
  <c r="Q28" i="5"/>
  <c r="F29" i="5"/>
  <c r="G29" i="5"/>
  <c r="I29" i="5"/>
  <c r="J29" i="5"/>
  <c r="K29" i="5"/>
  <c r="L29" i="5"/>
  <c r="M29" i="5"/>
  <c r="N29" i="5"/>
  <c r="O29" i="5"/>
  <c r="P29" i="5"/>
  <c r="Q29" i="5"/>
  <c r="F30" i="5"/>
  <c r="G30" i="5"/>
  <c r="I30" i="5"/>
  <c r="J30" i="5"/>
  <c r="K30" i="5"/>
  <c r="L30" i="5"/>
  <c r="M30" i="5"/>
  <c r="N30" i="5"/>
  <c r="O30" i="5"/>
  <c r="P30" i="5"/>
  <c r="Q30" i="5"/>
  <c r="F31" i="5"/>
  <c r="G31" i="5"/>
  <c r="I31" i="5"/>
  <c r="J31" i="5"/>
  <c r="K31" i="5"/>
  <c r="L31" i="5"/>
  <c r="M31" i="5"/>
  <c r="N31" i="5"/>
  <c r="O31" i="5"/>
  <c r="P31" i="5"/>
  <c r="Q31" i="5"/>
  <c r="F32" i="5"/>
  <c r="G32" i="5"/>
  <c r="I32" i="5"/>
  <c r="J32" i="5"/>
  <c r="K32" i="5"/>
  <c r="L32" i="5"/>
  <c r="M32" i="5"/>
  <c r="N32" i="5"/>
  <c r="O32" i="5"/>
  <c r="P32" i="5"/>
  <c r="Q32" i="5"/>
  <c r="F33" i="5"/>
  <c r="S33" i="5" s="1"/>
  <c r="G33" i="5"/>
  <c r="I33" i="5"/>
  <c r="J33" i="5"/>
  <c r="K33" i="5"/>
  <c r="L33" i="5"/>
  <c r="M33" i="5"/>
  <c r="N33" i="5"/>
  <c r="O33" i="5"/>
  <c r="V33" i="5" s="1"/>
  <c r="P33" i="5"/>
  <c r="Q33" i="5"/>
  <c r="F34" i="5"/>
  <c r="G34" i="5"/>
  <c r="I34" i="5"/>
  <c r="J34" i="5"/>
  <c r="K34" i="5"/>
  <c r="L34" i="5"/>
  <c r="U34" i="5" s="1"/>
  <c r="M34" i="5"/>
  <c r="N34" i="5"/>
  <c r="O34" i="5"/>
  <c r="P34" i="5"/>
  <c r="Q34" i="5"/>
  <c r="F35" i="5"/>
  <c r="G35" i="5"/>
  <c r="I35" i="5"/>
  <c r="T35" i="5" s="1"/>
  <c r="J35" i="5"/>
  <c r="K35" i="5"/>
  <c r="L35" i="5"/>
  <c r="M35" i="5"/>
  <c r="N35" i="5"/>
  <c r="O35" i="5"/>
  <c r="P35" i="5"/>
  <c r="Q35" i="5"/>
  <c r="F36" i="5"/>
  <c r="S36" i="5" s="1"/>
  <c r="G36" i="5"/>
  <c r="I36" i="5"/>
  <c r="J36" i="5"/>
  <c r="K36" i="5"/>
  <c r="L36" i="5"/>
  <c r="M36" i="5"/>
  <c r="N36" i="5"/>
  <c r="O36" i="5"/>
  <c r="P36" i="5"/>
  <c r="Q36" i="5"/>
  <c r="F37" i="5"/>
  <c r="G37" i="5"/>
  <c r="I37" i="5"/>
  <c r="J37" i="5"/>
  <c r="K37" i="5"/>
  <c r="L37" i="5"/>
  <c r="M37" i="5"/>
  <c r="N37" i="5"/>
  <c r="O37" i="5"/>
  <c r="P37" i="5"/>
  <c r="Q37" i="5"/>
  <c r="F38" i="5"/>
  <c r="G38" i="5"/>
  <c r="I38" i="5"/>
  <c r="J38" i="5"/>
  <c r="K38" i="5"/>
  <c r="L38" i="5"/>
  <c r="M38" i="5"/>
  <c r="N38" i="5"/>
  <c r="O38" i="5"/>
  <c r="P38" i="5"/>
  <c r="Q38" i="5"/>
  <c r="F39" i="5"/>
  <c r="G39" i="5"/>
  <c r="I39" i="5"/>
  <c r="J39" i="5"/>
  <c r="K39" i="5"/>
  <c r="L39" i="5"/>
  <c r="M39" i="5"/>
  <c r="N39" i="5"/>
  <c r="O39" i="5"/>
  <c r="P39" i="5"/>
  <c r="Q39" i="5"/>
  <c r="F40" i="5"/>
  <c r="G40" i="5"/>
  <c r="I40" i="5"/>
  <c r="J40" i="5"/>
  <c r="K40" i="5"/>
  <c r="L40" i="5"/>
  <c r="M40" i="5"/>
  <c r="N40" i="5"/>
  <c r="O40" i="5"/>
  <c r="P40" i="5"/>
  <c r="Q40" i="5"/>
  <c r="F41" i="5"/>
  <c r="S41" i="5" s="1"/>
  <c r="G41" i="5"/>
  <c r="I41" i="5"/>
  <c r="J41" i="5"/>
  <c r="K41" i="5"/>
  <c r="L41" i="5"/>
  <c r="M41" i="5"/>
  <c r="N41" i="5"/>
  <c r="O41" i="5"/>
  <c r="V41" i="5" s="1"/>
  <c r="P41" i="5"/>
  <c r="Q41" i="5"/>
  <c r="F42" i="5"/>
  <c r="G42" i="5"/>
  <c r="I42" i="5"/>
  <c r="J42" i="5"/>
  <c r="K42" i="5"/>
  <c r="L42" i="5"/>
  <c r="M42" i="5"/>
  <c r="N42" i="5"/>
  <c r="O42" i="5"/>
  <c r="P42" i="5"/>
  <c r="Q42" i="5"/>
  <c r="Q3" i="5"/>
  <c r="P3" i="5"/>
  <c r="O3" i="5"/>
  <c r="V3" i="5" s="1"/>
  <c r="N3" i="5"/>
  <c r="K3" i="5"/>
  <c r="J3" i="5"/>
  <c r="I3" i="5"/>
  <c r="G3" i="5"/>
  <c r="F3" i="5"/>
  <c r="U10" i="5" l="1"/>
  <c r="U3" i="5"/>
  <c r="S9" i="5"/>
  <c r="S3" i="5"/>
  <c r="S25" i="5"/>
  <c r="U18" i="5"/>
  <c r="V9" i="5"/>
  <c r="U42" i="5"/>
  <c r="S42" i="5"/>
  <c r="S26" i="5"/>
  <c r="S18" i="5"/>
  <c r="S10" i="5"/>
  <c r="W11" i="4" s="1"/>
  <c r="S34" i="5"/>
  <c r="T38" i="5"/>
  <c r="X39" i="4" s="1"/>
  <c r="AC39" i="4" s="1"/>
  <c r="U37" i="5"/>
  <c r="Y38" i="4" s="1"/>
  <c r="AD38" i="4" s="1"/>
  <c r="V36" i="5"/>
  <c r="Z37" i="4" s="1"/>
  <c r="AE37" i="4" s="1"/>
  <c r="T30" i="5"/>
  <c r="U29" i="5"/>
  <c r="V28" i="5"/>
  <c r="T22" i="5"/>
  <c r="U21" i="5"/>
  <c r="V20" i="5"/>
  <c r="T14" i="5"/>
  <c r="U13" i="5"/>
  <c r="V12" i="5"/>
  <c r="T6" i="5"/>
  <c r="U5" i="5"/>
  <c r="V4" i="5"/>
  <c r="U39" i="5"/>
  <c r="Y40" i="4" s="1"/>
  <c r="AD40" i="4" s="1"/>
  <c r="U31" i="5"/>
  <c r="Y32" i="4" s="1"/>
  <c r="AD32" i="4" s="1"/>
  <c r="T24" i="5"/>
  <c r="X25" i="4" s="1"/>
  <c r="AC25" i="4" s="1"/>
  <c r="U15" i="5"/>
  <c r="V6" i="5"/>
  <c r="T37" i="5"/>
  <c r="X38" i="4" s="1"/>
  <c r="AC38" i="4" s="1"/>
  <c r="S35" i="5"/>
  <c r="W36" i="4" s="1"/>
  <c r="AB36" i="4" s="1"/>
  <c r="V27" i="5"/>
  <c r="Z28" i="4" s="1"/>
  <c r="AE28" i="4" s="1"/>
  <c r="T21" i="5"/>
  <c r="S19" i="5"/>
  <c r="S11" i="5"/>
  <c r="W12" i="4" s="1"/>
  <c r="T5" i="5"/>
  <c r="U41" i="5"/>
  <c r="T34" i="5"/>
  <c r="X35" i="4" s="1"/>
  <c r="AC35" i="4" s="1"/>
  <c r="V32" i="5"/>
  <c r="Z33" i="4" s="1"/>
  <c r="AE33" i="4" s="1"/>
  <c r="U25" i="5"/>
  <c r="Y26" i="4" s="1"/>
  <c r="AD26" i="4" s="1"/>
  <c r="T18" i="5"/>
  <c r="V16" i="5"/>
  <c r="U9" i="5"/>
  <c r="T3" i="5"/>
  <c r="T39" i="5"/>
  <c r="X40" i="4" s="1"/>
  <c r="AC40" i="4" s="1"/>
  <c r="U38" i="5"/>
  <c r="Y39" i="4" s="1"/>
  <c r="AD39" i="4" s="1"/>
  <c r="V37" i="5"/>
  <c r="Z38" i="4" s="1"/>
  <c r="AE38" i="4" s="1"/>
  <c r="S37" i="5"/>
  <c r="W38" i="4" s="1"/>
  <c r="AB38" i="4" s="1"/>
  <c r="T31" i="5"/>
  <c r="X32" i="4" s="1"/>
  <c r="AC32" i="4" s="1"/>
  <c r="U30" i="5"/>
  <c r="Y31" i="4" s="1"/>
  <c r="AD31" i="4" s="1"/>
  <c r="V29" i="5"/>
  <c r="Z30" i="4" s="1"/>
  <c r="AE30" i="4" s="1"/>
  <c r="S29" i="5"/>
  <c r="W30" i="4" s="1"/>
  <c r="AB30" i="4" s="1"/>
  <c r="T23" i="5"/>
  <c r="U22" i="5"/>
  <c r="V21" i="5"/>
  <c r="S21" i="5"/>
  <c r="W22" i="4" s="1"/>
  <c r="T15" i="5"/>
  <c r="U14" i="5"/>
  <c r="V13" i="5"/>
  <c r="S13" i="5"/>
  <c r="W14" i="4" s="1"/>
  <c r="T7" i="5"/>
  <c r="U6" i="5"/>
  <c r="V5" i="5"/>
  <c r="S5" i="5"/>
  <c r="W6" i="4" s="1"/>
  <c r="S38" i="5"/>
  <c r="W39" i="4" s="1"/>
  <c r="AB39" i="4" s="1"/>
  <c r="S30" i="5"/>
  <c r="S22" i="5"/>
  <c r="W23" i="4" s="1"/>
  <c r="T16" i="5"/>
  <c r="T8" i="5"/>
  <c r="V35" i="5"/>
  <c r="Z36" i="4" s="1"/>
  <c r="AE36" i="4" s="1"/>
  <c r="U28" i="5"/>
  <c r="Y29" i="4" s="1"/>
  <c r="AD29" i="4" s="1"/>
  <c r="U20" i="5"/>
  <c r="T13" i="5"/>
  <c r="U12" i="5"/>
  <c r="U4" i="5"/>
  <c r="T42" i="5"/>
  <c r="X43" i="4" s="1"/>
  <c r="AC43" i="4" s="1"/>
  <c r="V40" i="5"/>
  <c r="U33" i="5"/>
  <c r="T26" i="5"/>
  <c r="X27" i="4" s="1"/>
  <c r="AC27" i="4" s="1"/>
  <c r="V24" i="5"/>
  <c r="Z25" i="4" s="1"/>
  <c r="AE25" i="4" s="1"/>
  <c r="U17" i="5"/>
  <c r="T10" i="5"/>
  <c r="V8" i="5"/>
  <c r="V42" i="5"/>
  <c r="Z43" i="4" s="1"/>
  <c r="AE43" i="4" s="1"/>
  <c r="T28" i="5"/>
  <c r="X29" i="4" s="1"/>
  <c r="AC29" i="4" s="1"/>
  <c r="U27" i="5"/>
  <c r="Y28" i="4" s="1"/>
  <c r="AD28" i="4" s="1"/>
  <c r="V26" i="5"/>
  <c r="Z27" i="4" s="1"/>
  <c r="AE27" i="4" s="1"/>
  <c r="T20" i="5"/>
  <c r="U19" i="5"/>
  <c r="V18" i="5"/>
  <c r="T12" i="5"/>
  <c r="U11" i="5"/>
  <c r="V10" i="5"/>
  <c r="T4" i="5"/>
  <c r="T40" i="5"/>
  <c r="X41" i="4" s="1"/>
  <c r="AC41" i="4" s="1"/>
  <c r="T32" i="5"/>
  <c r="X33" i="4" s="1"/>
  <c r="AC33" i="4" s="1"/>
  <c r="V22" i="5"/>
  <c r="S14" i="5"/>
  <c r="W15" i="4" s="1"/>
  <c r="U7" i="5"/>
  <c r="U36" i="5"/>
  <c r="Y37" i="4" s="1"/>
  <c r="AD37" i="4" s="1"/>
  <c r="T29" i="5"/>
  <c r="X30" i="4" s="1"/>
  <c r="AC30" i="4" s="1"/>
  <c r="S27" i="5"/>
  <c r="W28" i="4" s="1"/>
  <c r="AB28" i="4" s="1"/>
  <c r="V19" i="5"/>
  <c r="V11" i="5"/>
  <c r="S40" i="5"/>
  <c r="W41" i="4" s="1"/>
  <c r="AB41" i="4" s="1"/>
  <c r="S32" i="5"/>
  <c r="W33" i="4" s="1"/>
  <c r="AB33" i="4" s="1"/>
  <c r="S24" i="5"/>
  <c r="W25" i="4" s="1"/>
  <c r="AB25" i="4" s="1"/>
  <c r="S16" i="5"/>
  <c r="W17" i="4" s="1"/>
  <c r="S8" i="5"/>
  <c r="W9" i="4" s="1"/>
  <c r="T36" i="5"/>
  <c r="X37" i="4" s="1"/>
  <c r="AC37" i="4" s="1"/>
  <c r="U35" i="5"/>
  <c r="Y36" i="4" s="1"/>
  <c r="AD36" i="4" s="1"/>
  <c r="V34" i="5"/>
  <c r="Z35" i="4" s="1"/>
  <c r="AE35" i="4" s="1"/>
  <c r="T41" i="5"/>
  <c r="X42" i="4" s="1"/>
  <c r="AC42" i="4" s="1"/>
  <c r="U40" i="5"/>
  <c r="Y41" i="4" s="1"/>
  <c r="AD41" i="4" s="1"/>
  <c r="V39" i="5"/>
  <c r="Z40" i="4" s="1"/>
  <c r="AE40" i="4" s="1"/>
  <c r="S39" i="5"/>
  <c r="W40" i="4" s="1"/>
  <c r="AB40" i="4" s="1"/>
  <c r="T33" i="5"/>
  <c r="X34" i="4" s="1"/>
  <c r="AC34" i="4" s="1"/>
  <c r="U32" i="5"/>
  <c r="Y33" i="4" s="1"/>
  <c r="AD33" i="4" s="1"/>
  <c r="V31" i="5"/>
  <c r="Z32" i="4" s="1"/>
  <c r="AE32" i="4" s="1"/>
  <c r="S31" i="5"/>
  <c r="W32" i="4" s="1"/>
  <c r="AB32" i="4" s="1"/>
  <c r="T25" i="5"/>
  <c r="X26" i="4" s="1"/>
  <c r="AC26" i="4" s="1"/>
  <c r="U24" i="5"/>
  <c r="Y25" i="4" s="1"/>
  <c r="AD25" i="4" s="1"/>
  <c r="V23" i="5"/>
  <c r="Z24" i="4" s="1"/>
  <c r="AE24" i="4" s="1"/>
  <c r="S23" i="5"/>
  <c r="W24" i="4" s="1"/>
  <c r="AB24" i="4" s="1"/>
  <c r="T17" i="5"/>
  <c r="U16" i="5"/>
  <c r="V15" i="5"/>
  <c r="S15" i="5"/>
  <c r="W16" i="4" s="1"/>
  <c r="T9" i="5"/>
  <c r="U8" i="5"/>
  <c r="V7" i="5"/>
  <c r="S7" i="5"/>
  <c r="W8" i="4" s="1"/>
  <c r="V38" i="5"/>
  <c r="Z39" i="4" s="1"/>
  <c r="AE39" i="4" s="1"/>
  <c r="V30" i="5"/>
  <c r="Z31" i="4" s="1"/>
  <c r="AE31" i="4" s="1"/>
  <c r="U23" i="5"/>
  <c r="Y24" i="4" s="1"/>
  <c r="AD24" i="4" s="1"/>
  <c r="V14" i="5"/>
  <c r="S6" i="5"/>
  <c r="W7" i="4" s="1"/>
  <c r="W21" i="4"/>
  <c r="W13" i="4"/>
  <c r="W5" i="4"/>
  <c r="Z41" i="4"/>
  <c r="AE41" i="4" s="1"/>
  <c r="X24" i="4"/>
  <c r="AC24" i="4" s="1"/>
  <c r="W19" i="4"/>
  <c r="W31" i="4"/>
  <c r="AB31" i="4" s="1"/>
  <c r="W20" i="4"/>
  <c r="Y34" i="4"/>
  <c r="AD34" i="4" s="1"/>
  <c r="W43" i="4"/>
  <c r="AB43" i="4" s="1"/>
  <c r="W27" i="4"/>
  <c r="AB27" i="4" s="1"/>
  <c r="X31" i="4"/>
  <c r="AC31" i="4" s="1"/>
  <c r="Y30" i="4"/>
  <c r="AD30" i="4" s="1"/>
  <c r="Z29" i="4"/>
  <c r="AE29" i="4" s="1"/>
  <c r="W4" i="4"/>
  <c r="Y42" i="4"/>
  <c r="AD42" i="4" s="1"/>
  <c r="Z42" i="4"/>
  <c r="AE42" i="4" s="1"/>
  <c r="W42" i="4"/>
  <c r="AB42" i="4" s="1"/>
  <c r="X36" i="4"/>
  <c r="AC36" i="4" s="1"/>
  <c r="Y35" i="4"/>
  <c r="AD35" i="4" s="1"/>
  <c r="Z34" i="4"/>
  <c r="AE34" i="4" s="1"/>
  <c r="W26" i="4"/>
  <c r="AB26" i="4" s="1"/>
  <c r="W34" i="4"/>
  <c r="AB34" i="4" s="1"/>
  <c r="X28" i="4"/>
  <c r="AC28" i="4" s="1"/>
  <c r="W18" i="4"/>
  <c r="C23" i="6"/>
  <c r="C22" i="6"/>
  <c r="C21" i="6"/>
  <c r="C20" i="6"/>
  <c r="C18" i="6"/>
  <c r="C17" i="6"/>
  <c r="C16" i="6"/>
  <c r="C15" i="6"/>
  <c r="C14" i="6"/>
  <c r="C13" i="6"/>
  <c r="C12" i="6"/>
  <c r="C10" i="6"/>
  <c r="C9" i="6"/>
  <c r="C8" i="6"/>
  <c r="J21" i="4"/>
  <c r="J17" i="4"/>
  <c r="J13" i="4"/>
  <c r="H20" i="4"/>
  <c r="H6" i="4"/>
  <c r="J20" i="4"/>
  <c r="J16" i="4"/>
  <c r="J12" i="4"/>
  <c r="J9" i="4"/>
  <c r="J6" i="4"/>
  <c r="H21" i="4"/>
  <c r="H19" i="4"/>
  <c r="H17" i="4"/>
  <c r="H15" i="4"/>
  <c r="H12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J22" i="4"/>
  <c r="J18" i="4"/>
  <c r="J14" i="4"/>
  <c r="J11" i="4"/>
  <c r="J8" i="4"/>
  <c r="W35" i="4"/>
  <c r="AB35" i="4" s="1"/>
  <c r="H22" i="4"/>
  <c r="H7" i="4"/>
  <c r="Y43" i="4"/>
  <c r="AD43" i="4" s="1"/>
  <c r="Y27" i="4"/>
  <c r="AD27" i="4" s="1"/>
  <c r="Z26" i="4"/>
  <c r="AE26" i="4" s="1"/>
  <c r="W10" i="4"/>
  <c r="J23" i="4"/>
  <c r="J19" i="4"/>
  <c r="J15" i="4"/>
  <c r="J7" i="4"/>
  <c r="H23" i="4"/>
  <c r="H18" i="4"/>
  <c r="H16" i="4"/>
  <c r="H14" i="4"/>
  <c r="H13" i="4"/>
  <c r="H11" i="4"/>
  <c r="H9" i="4"/>
  <c r="H8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9" i="4"/>
  <c r="L8" i="4"/>
  <c r="L7" i="4"/>
  <c r="L6" i="4"/>
  <c r="W37" i="4"/>
  <c r="AB37" i="4" s="1"/>
  <c r="W29" i="4"/>
  <c r="AB29" i="4" s="1"/>
  <c r="AF3" i="2"/>
  <c r="AD4" i="3"/>
  <c r="K5" i="4" s="1"/>
  <c r="J5" i="4"/>
  <c r="AB4" i="3"/>
  <c r="I5" i="4" s="1"/>
  <c r="H5" i="4"/>
  <c r="G5" i="4"/>
  <c r="F5" i="4"/>
  <c r="E5" i="4"/>
  <c r="E4" i="4"/>
  <c r="L5" i="4"/>
  <c r="T6" i="4"/>
  <c r="R7" i="4"/>
  <c r="S6" i="4"/>
  <c r="O23" i="4"/>
  <c r="AF18" i="2"/>
  <c r="AF14" i="2"/>
  <c r="AF10" i="2"/>
  <c r="O8" i="4"/>
  <c r="S5" i="4"/>
  <c r="C19" i="6"/>
  <c r="AA4" i="2"/>
  <c r="R5" i="4" s="1"/>
  <c r="AF6" i="2"/>
  <c r="P6" i="4"/>
  <c r="U7" i="4"/>
  <c r="U5" i="4"/>
  <c r="T4" i="4"/>
  <c r="AF19" i="2"/>
  <c r="O16" i="4"/>
  <c r="AF11" i="2"/>
  <c r="Q7" i="4"/>
  <c r="C11" i="6"/>
  <c r="Q6" i="4"/>
  <c r="Q5" i="4"/>
  <c r="P4" i="4"/>
  <c r="L4" i="4"/>
  <c r="Q4" i="4"/>
  <c r="K4" i="4"/>
  <c r="J4" i="4"/>
  <c r="H4" i="4"/>
  <c r="I4" i="4"/>
  <c r="N21" i="4"/>
  <c r="N17" i="4"/>
  <c r="N13" i="4"/>
  <c r="N9" i="4"/>
  <c r="N5" i="4"/>
  <c r="AF21" i="2"/>
  <c r="O22" i="4"/>
  <c r="AF17" i="2"/>
  <c r="O18" i="4"/>
  <c r="AF13" i="2"/>
  <c r="O14" i="4"/>
  <c r="AF9" i="2"/>
  <c r="O10" i="4"/>
  <c r="G4" i="4"/>
  <c r="T5" i="4"/>
  <c r="F4" i="4"/>
  <c r="AF5" i="2"/>
  <c r="O6" i="4"/>
  <c r="U4" i="4"/>
  <c r="P7" i="4"/>
  <c r="R6" i="4"/>
  <c r="N23" i="4"/>
  <c r="N15" i="4"/>
  <c r="N7" i="4"/>
  <c r="T7" i="4"/>
  <c r="P5" i="4"/>
  <c r="R4" i="4"/>
  <c r="S7" i="4"/>
  <c r="U6" i="4"/>
  <c r="A21" i="4"/>
  <c r="B21" i="4"/>
  <c r="C21" i="4"/>
  <c r="D21" i="4"/>
  <c r="A22" i="4"/>
  <c r="B22" i="4"/>
  <c r="C22" i="4"/>
  <c r="D22" i="4"/>
  <c r="A23" i="4"/>
  <c r="B23" i="4"/>
  <c r="C23" i="4"/>
  <c r="D23" i="4"/>
  <c r="A20" i="3"/>
  <c r="B20" i="3"/>
  <c r="E20" i="3"/>
  <c r="A21" i="3"/>
  <c r="B21" i="3"/>
  <c r="E21" i="3"/>
  <c r="A22" i="3"/>
  <c r="B22" i="3"/>
  <c r="E22" i="3"/>
  <c r="A20" i="2"/>
  <c r="A21" i="2"/>
  <c r="A22" i="2"/>
  <c r="B20" i="2"/>
  <c r="C20" i="2"/>
  <c r="D20" i="2"/>
  <c r="B21" i="2"/>
  <c r="C21" i="2"/>
  <c r="D21" i="2"/>
  <c r="B22" i="2"/>
  <c r="C22" i="2"/>
  <c r="D22" i="2"/>
  <c r="B21" i="6" l="1"/>
  <c r="C5" i="6"/>
  <c r="B22" i="6"/>
  <c r="B23" i="6"/>
  <c r="C6" i="6"/>
  <c r="C7" i="6"/>
  <c r="AB21" i="4"/>
  <c r="AB15" i="4"/>
  <c r="AB7" i="4"/>
  <c r="AB13" i="4"/>
  <c r="AB5" i="4"/>
  <c r="AB23" i="4"/>
  <c r="AB9" i="4"/>
  <c r="AB17" i="4"/>
  <c r="S4" i="4"/>
  <c r="AH3" i="2"/>
  <c r="N11" i="4"/>
  <c r="AB11" i="4" s="1"/>
  <c r="N19" i="4"/>
  <c r="AB19" i="4" s="1"/>
  <c r="C4" i="6"/>
  <c r="O20" i="4"/>
  <c r="O7" i="4"/>
  <c r="O19" i="4"/>
  <c r="O15" i="4"/>
  <c r="O12" i="4"/>
  <c r="AF7" i="2"/>
  <c r="O11" i="4"/>
  <c r="AF15" i="2"/>
  <c r="AF22" i="2"/>
  <c r="O4" i="4"/>
  <c r="AF12" i="2"/>
  <c r="O13" i="4"/>
  <c r="AF20" i="2"/>
  <c r="O21" i="4"/>
  <c r="N20" i="4"/>
  <c r="AB20" i="4" s="1"/>
  <c r="AF4" i="2"/>
  <c r="O5" i="4"/>
  <c r="N22" i="4"/>
  <c r="AB22" i="4" s="1"/>
  <c r="AF8" i="2"/>
  <c r="O9" i="4"/>
  <c r="N8" i="4"/>
  <c r="AB8" i="4" s="1"/>
  <c r="N6" i="4"/>
  <c r="AB6" i="4" s="1"/>
  <c r="N4" i="4"/>
  <c r="AB4" i="4" s="1"/>
  <c r="AF16" i="2"/>
  <c r="O17" i="4"/>
  <c r="N16" i="4"/>
  <c r="AB16" i="4" s="1"/>
  <c r="N12" i="4"/>
  <c r="AB12" i="4" s="1"/>
  <c r="N10" i="4"/>
  <c r="AB10" i="4" s="1"/>
  <c r="N14" i="4"/>
  <c r="AB14" i="4" s="1"/>
  <c r="N18" i="4"/>
  <c r="AB18" i="4" s="1"/>
  <c r="R22" i="4"/>
  <c r="T21" i="4"/>
  <c r="P22" i="4"/>
  <c r="R21" i="4"/>
  <c r="R23" i="4"/>
  <c r="Q21" i="4"/>
  <c r="U21" i="4"/>
  <c r="U23" i="4"/>
  <c r="U22" i="4"/>
  <c r="T22" i="4"/>
  <c r="Q22" i="4"/>
  <c r="T23" i="4"/>
  <c r="S21" i="4"/>
  <c r="S23" i="4"/>
  <c r="Q23" i="4"/>
  <c r="P21" i="4" l="1"/>
  <c r="P23" i="4"/>
  <c r="AH21" i="2"/>
  <c r="S22" i="4"/>
  <c r="AH20" i="2"/>
  <c r="AG22" i="2"/>
  <c r="AI21" i="2"/>
  <c r="AG21" i="2"/>
  <c r="AH22" i="2"/>
  <c r="AG20" i="2"/>
  <c r="AI20" i="2"/>
  <c r="AI22" i="2"/>
  <c r="AI4" i="2"/>
  <c r="T17" i="4"/>
  <c r="T13" i="4"/>
  <c r="T10" i="4"/>
  <c r="AH6" i="2"/>
  <c r="AH5" i="2"/>
  <c r="AH4" i="2"/>
  <c r="AI5" i="2"/>
  <c r="T19" i="4"/>
  <c r="T16" i="4"/>
  <c r="T14" i="4"/>
  <c r="T11" i="4"/>
  <c r="R19" i="4"/>
  <c r="R17" i="4"/>
  <c r="R15" i="4"/>
  <c r="R13" i="4"/>
  <c r="R11" i="4"/>
  <c r="R9" i="4"/>
  <c r="AG6" i="2"/>
  <c r="AG5" i="2"/>
  <c r="AG4" i="2"/>
  <c r="AI6" i="2"/>
  <c r="T20" i="4"/>
  <c r="T18" i="4"/>
  <c r="T15" i="4"/>
  <c r="T12" i="4"/>
  <c r="T9" i="4"/>
  <c r="R20" i="4"/>
  <c r="R18" i="4"/>
  <c r="R16" i="4"/>
  <c r="R14" i="4"/>
  <c r="R12" i="4"/>
  <c r="R10" i="4"/>
  <c r="T8" i="4"/>
  <c r="R8" i="4"/>
  <c r="J10" i="4"/>
  <c r="G10" i="4"/>
  <c r="H10" i="4"/>
  <c r="I10" i="4"/>
  <c r="K10" i="4"/>
  <c r="A3" i="5"/>
  <c r="B3" i="5"/>
  <c r="C3" i="5"/>
  <c r="D3" i="5"/>
  <c r="A4" i="5"/>
  <c r="B4" i="5"/>
  <c r="C4" i="5"/>
  <c r="D4" i="5"/>
  <c r="A5" i="5"/>
  <c r="B5" i="5"/>
  <c r="C5" i="5"/>
  <c r="D5" i="5"/>
  <c r="A6" i="5"/>
  <c r="B6" i="5"/>
  <c r="C6" i="5"/>
  <c r="D6" i="5"/>
  <c r="A7" i="5"/>
  <c r="B7" i="5"/>
  <c r="C7" i="5"/>
  <c r="D7" i="5"/>
  <c r="A8" i="5"/>
  <c r="B8" i="5"/>
  <c r="C8" i="5"/>
  <c r="D8" i="5"/>
  <c r="A9" i="5"/>
  <c r="B9" i="5"/>
  <c r="C9" i="5"/>
  <c r="D9" i="5"/>
  <c r="A10" i="5"/>
  <c r="B10" i="5"/>
  <c r="C10" i="5"/>
  <c r="D10" i="5"/>
  <c r="A11" i="5"/>
  <c r="B11" i="5"/>
  <c r="C11" i="5"/>
  <c r="D11" i="5"/>
  <c r="A12" i="5"/>
  <c r="B12" i="5"/>
  <c r="C12" i="5"/>
  <c r="D12" i="5"/>
  <c r="A13" i="5"/>
  <c r="B13" i="5"/>
  <c r="C13" i="5"/>
  <c r="D13" i="5"/>
  <c r="A14" i="5"/>
  <c r="B14" i="5"/>
  <c r="C14" i="5"/>
  <c r="D14" i="5"/>
  <c r="A15" i="5"/>
  <c r="B15" i="5"/>
  <c r="C15" i="5"/>
  <c r="D15" i="5"/>
  <c r="A16" i="5"/>
  <c r="B16" i="5"/>
  <c r="C16" i="5"/>
  <c r="D16" i="5"/>
  <c r="A17" i="5"/>
  <c r="B17" i="5"/>
  <c r="C17" i="5"/>
  <c r="D17" i="5"/>
  <c r="A18" i="5"/>
  <c r="B18" i="5"/>
  <c r="C18" i="5"/>
  <c r="D18" i="5"/>
  <c r="A19" i="5"/>
  <c r="B19" i="5"/>
  <c r="C19" i="5"/>
  <c r="D19" i="5"/>
  <c r="A20" i="5"/>
  <c r="B20" i="5"/>
  <c r="C20" i="5"/>
  <c r="D20" i="5"/>
  <c r="A21" i="5"/>
  <c r="B21" i="5"/>
  <c r="C21" i="5"/>
  <c r="D21" i="5"/>
  <c r="A22" i="5"/>
  <c r="B22" i="5"/>
  <c r="C22" i="5"/>
  <c r="D22" i="5"/>
  <c r="A23" i="5"/>
  <c r="B23" i="5"/>
  <c r="C23" i="5"/>
  <c r="D23" i="5"/>
  <c r="A24" i="5"/>
  <c r="B24" i="5"/>
  <c r="C24" i="5"/>
  <c r="D24" i="5"/>
  <c r="A25" i="5"/>
  <c r="B25" i="5"/>
  <c r="C25" i="5"/>
  <c r="D25" i="5"/>
  <c r="A26" i="5"/>
  <c r="B26" i="5"/>
  <c r="C26" i="5"/>
  <c r="D26" i="5"/>
  <c r="A27" i="5"/>
  <c r="B27" i="5"/>
  <c r="C27" i="5"/>
  <c r="D27" i="5"/>
  <c r="A28" i="5"/>
  <c r="B28" i="5"/>
  <c r="C28" i="5"/>
  <c r="D28" i="5"/>
  <c r="A29" i="5"/>
  <c r="B29" i="5"/>
  <c r="C29" i="5"/>
  <c r="D29" i="5"/>
  <c r="A30" i="5"/>
  <c r="B30" i="5"/>
  <c r="C30" i="5"/>
  <c r="D30" i="5"/>
  <c r="A31" i="5"/>
  <c r="B31" i="5"/>
  <c r="C31" i="5"/>
  <c r="D31" i="5"/>
  <c r="A32" i="5"/>
  <c r="B32" i="5"/>
  <c r="C32" i="5"/>
  <c r="D32" i="5"/>
  <c r="A33" i="5"/>
  <c r="B33" i="5"/>
  <c r="C33" i="5"/>
  <c r="D33" i="5"/>
  <c r="A34" i="5"/>
  <c r="B34" i="5"/>
  <c r="C34" i="5"/>
  <c r="D34" i="5"/>
  <c r="A35" i="5"/>
  <c r="B35" i="5"/>
  <c r="C35" i="5"/>
  <c r="D35" i="5"/>
  <c r="A36" i="5"/>
  <c r="B36" i="5"/>
  <c r="C36" i="5"/>
  <c r="D36" i="5"/>
  <c r="A37" i="5"/>
  <c r="B37" i="5"/>
  <c r="C37" i="5"/>
  <c r="D37" i="5"/>
  <c r="A38" i="5"/>
  <c r="B38" i="5"/>
  <c r="C38" i="5"/>
  <c r="D38" i="5"/>
  <c r="A39" i="5"/>
  <c r="B39" i="5"/>
  <c r="C39" i="5"/>
  <c r="D39" i="5"/>
  <c r="A40" i="5"/>
  <c r="B40" i="5"/>
  <c r="C40" i="5"/>
  <c r="D40" i="5"/>
  <c r="A41" i="5"/>
  <c r="B41" i="5"/>
  <c r="C41" i="5"/>
  <c r="D41" i="5"/>
  <c r="A42" i="5"/>
  <c r="B42" i="5"/>
  <c r="C42" i="5"/>
  <c r="D42" i="5"/>
  <c r="B2" i="5"/>
  <c r="C2" i="5"/>
  <c r="D2" i="5"/>
  <c r="A2" i="5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B3" i="4"/>
  <c r="C3" i="4"/>
  <c r="D3" i="4"/>
  <c r="A3" i="4"/>
  <c r="A3" i="3"/>
  <c r="B3" i="3"/>
  <c r="E3" i="3"/>
  <c r="A4" i="3"/>
  <c r="B4" i="3"/>
  <c r="E4" i="3"/>
  <c r="A5" i="3"/>
  <c r="B5" i="3"/>
  <c r="E5" i="3"/>
  <c r="A6" i="3"/>
  <c r="B6" i="3"/>
  <c r="E6" i="3"/>
  <c r="A7" i="3"/>
  <c r="B7" i="3"/>
  <c r="E7" i="3"/>
  <c r="A8" i="3"/>
  <c r="B8" i="3"/>
  <c r="E8" i="3"/>
  <c r="A9" i="3"/>
  <c r="B9" i="3"/>
  <c r="E9" i="3"/>
  <c r="A10" i="3"/>
  <c r="B10" i="3"/>
  <c r="E10" i="3"/>
  <c r="A11" i="3"/>
  <c r="B11" i="3"/>
  <c r="E11" i="3"/>
  <c r="A12" i="3"/>
  <c r="B12" i="3"/>
  <c r="E12" i="3"/>
  <c r="A13" i="3"/>
  <c r="B13" i="3"/>
  <c r="E13" i="3"/>
  <c r="A14" i="3"/>
  <c r="B14" i="3"/>
  <c r="E14" i="3"/>
  <c r="A15" i="3"/>
  <c r="B15" i="3"/>
  <c r="E15" i="3"/>
  <c r="A16" i="3"/>
  <c r="B16" i="3"/>
  <c r="E16" i="3"/>
  <c r="A17" i="3"/>
  <c r="B17" i="3"/>
  <c r="E17" i="3"/>
  <c r="A18" i="3"/>
  <c r="B18" i="3"/>
  <c r="E18" i="3"/>
  <c r="A19" i="3"/>
  <c r="B19" i="3"/>
  <c r="E19" i="3"/>
  <c r="E2" i="3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B2" i="2"/>
  <c r="C2" i="2"/>
  <c r="D2" i="2"/>
  <c r="A2" i="2"/>
  <c r="B20" i="6" l="1"/>
  <c r="B18" i="6"/>
  <c r="B16" i="6"/>
  <c r="B14" i="6"/>
  <c r="B12" i="6"/>
  <c r="B10" i="6"/>
  <c r="B8" i="6"/>
  <c r="B6" i="6"/>
  <c r="B19" i="6"/>
  <c r="B17" i="6"/>
  <c r="B15" i="6"/>
  <c r="B13" i="6"/>
  <c r="B11" i="6"/>
  <c r="B9" i="6"/>
  <c r="B7" i="6"/>
  <c r="B5" i="6"/>
  <c r="AK4" i="2"/>
  <c r="D5" i="6" s="1"/>
  <c r="AK6" i="2"/>
  <c r="D7" i="6" s="1"/>
  <c r="AK22" i="2"/>
  <c r="D23" i="6" s="1"/>
  <c r="AK5" i="2"/>
  <c r="D6" i="6" s="1"/>
  <c r="AK21" i="2"/>
  <c r="D22" i="6" s="1"/>
  <c r="AK20" i="2"/>
  <c r="D21" i="6" s="1"/>
  <c r="L10" i="4"/>
  <c r="AG15" i="2"/>
  <c r="Q16" i="4"/>
  <c r="AI10" i="2"/>
  <c r="U11" i="4"/>
  <c r="AG7" i="2"/>
  <c r="Q8" i="4"/>
  <c r="AG18" i="2"/>
  <c r="Q19" i="4"/>
  <c r="AI16" i="2"/>
  <c r="U17" i="4"/>
  <c r="P13" i="4"/>
  <c r="AG11" i="2"/>
  <c r="Q12" i="4"/>
  <c r="AG19" i="2"/>
  <c r="Q20" i="4"/>
  <c r="AH11" i="2"/>
  <c r="S12" i="4"/>
  <c r="AH19" i="2"/>
  <c r="S20" i="4"/>
  <c r="AI19" i="2"/>
  <c r="U20" i="4"/>
  <c r="P8" i="4"/>
  <c r="P10" i="4"/>
  <c r="P18" i="4"/>
  <c r="AI12" i="2"/>
  <c r="U13" i="4"/>
  <c r="AG8" i="2"/>
  <c r="Q9" i="4"/>
  <c r="AG16" i="2"/>
  <c r="Q17" i="4"/>
  <c r="AI11" i="2"/>
  <c r="U12" i="4"/>
  <c r="AH8" i="2"/>
  <c r="S9" i="4"/>
  <c r="AH16" i="2"/>
  <c r="S17" i="4"/>
  <c r="P20" i="4"/>
  <c r="AH10" i="2"/>
  <c r="S11" i="4"/>
  <c r="AI7" i="2"/>
  <c r="U8" i="4"/>
  <c r="P14" i="4"/>
  <c r="AG12" i="2"/>
  <c r="Q13" i="4"/>
  <c r="AH12" i="2"/>
  <c r="S13" i="4"/>
  <c r="P17" i="4"/>
  <c r="AI9" i="2"/>
  <c r="U10" i="4"/>
  <c r="AI8" i="2"/>
  <c r="U9" i="4"/>
  <c r="AH7" i="2"/>
  <c r="S8" i="4"/>
  <c r="AI15" i="2"/>
  <c r="U16" i="4"/>
  <c r="AG9" i="2"/>
  <c r="Q10" i="4"/>
  <c r="AG17" i="2"/>
  <c r="Q18" i="4"/>
  <c r="AI14" i="2"/>
  <c r="U15" i="4"/>
  <c r="AH17" i="2"/>
  <c r="S18" i="4"/>
  <c r="AI13" i="2"/>
  <c r="U14" i="4"/>
  <c r="P12" i="4"/>
  <c r="AI18" i="2"/>
  <c r="U19" i="4"/>
  <c r="AG10" i="2"/>
  <c r="Q11" i="4"/>
  <c r="AI17" i="2"/>
  <c r="U18" i="4"/>
  <c r="AH18" i="2"/>
  <c r="S19" i="4"/>
  <c r="P15" i="4"/>
  <c r="AG13" i="2"/>
  <c r="Q14" i="4"/>
  <c r="AH13" i="2"/>
  <c r="S14" i="4"/>
  <c r="P9" i="4"/>
  <c r="AH15" i="2"/>
  <c r="S16" i="4"/>
  <c r="P11" i="4"/>
  <c r="P19" i="4"/>
  <c r="AH9" i="2"/>
  <c r="S10" i="4"/>
  <c r="P16" i="4"/>
  <c r="AG14" i="2"/>
  <c r="Q15" i="4"/>
  <c r="AH14" i="2"/>
  <c r="S15" i="4"/>
  <c r="Y16" i="4"/>
  <c r="AD16" i="4" s="1"/>
  <c r="Z21" i="4"/>
  <c r="AE21" i="4" s="1"/>
  <c r="Z11" i="4"/>
  <c r="AE11" i="4" s="1"/>
  <c r="Z5" i="4"/>
  <c r="AE5" i="4" s="1"/>
  <c r="X18" i="4"/>
  <c r="Y23" i="4"/>
  <c r="AD23" i="4" s="1"/>
  <c r="Y21" i="4"/>
  <c r="AD21" i="4" s="1"/>
  <c r="Y19" i="4"/>
  <c r="AD19" i="4" s="1"/>
  <c r="Y17" i="4"/>
  <c r="AD17" i="4" s="1"/>
  <c r="Y15" i="4"/>
  <c r="AD15" i="4" s="1"/>
  <c r="Y13" i="4"/>
  <c r="AD13" i="4" s="1"/>
  <c r="Y11" i="4"/>
  <c r="AD11" i="4" s="1"/>
  <c r="Y9" i="4"/>
  <c r="AD9" i="4" s="1"/>
  <c r="Y7" i="4"/>
  <c r="AD7" i="4" s="1"/>
  <c r="Y5" i="4"/>
  <c r="AD5" i="4" s="1"/>
  <c r="Y20" i="4"/>
  <c r="AD20" i="4" s="1"/>
  <c r="Y14" i="4"/>
  <c r="AD14" i="4" s="1"/>
  <c r="Y8" i="4"/>
  <c r="AD8" i="4" s="1"/>
  <c r="Z23" i="4"/>
  <c r="AE23" i="4" s="1"/>
  <c r="Z15" i="4"/>
  <c r="AE15" i="4" s="1"/>
  <c r="Z9" i="4"/>
  <c r="AE9" i="4" s="1"/>
  <c r="Y4" i="4"/>
  <c r="AD4" i="4" s="1"/>
  <c r="X14" i="4"/>
  <c r="X12" i="4"/>
  <c r="Z22" i="4"/>
  <c r="AE22" i="4" s="1"/>
  <c r="Z20" i="4"/>
  <c r="AE20" i="4" s="1"/>
  <c r="Z18" i="4"/>
  <c r="AE18" i="4" s="1"/>
  <c r="Z16" i="4"/>
  <c r="AE16" i="4" s="1"/>
  <c r="Z14" i="4"/>
  <c r="AE14" i="4" s="1"/>
  <c r="Z12" i="4"/>
  <c r="AE12" i="4" s="1"/>
  <c r="Z10" i="4"/>
  <c r="AE10" i="4" s="1"/>
  <c r="Z8" i="4"/>
  <c r="AE8" i="4" s="1"/>
  <c r="Z6" i="4"/>
  <c r="AE6" i="4" s="1"/>
  <c r="Z19" i="4"/>
  <c r="AE19" i="4" s="1"/>
  <c r="X16" i="4"/>
  <c r="Z4" i="4"/>
  <c r="AE4" i="4" s="1"/>
  <c r="X4" i="4"/>
  <c r="AC4" i="4" s="1"/>
  <c r="Y22" i="4"/>
  <c r="AD22" i="4" s="1"/>
  <c r="Y12" i="4"/>
  <c r="AD12" i="4" s="1"/>
  <c r="Y10" i="4"/>
  <c r="AD10" i="4" s="1"/>
  <c r="Y6" i="4"/>
  <c r="AD6" i="4" s="1"/>
  <c r="Z17" i="4"/>
  <c r="AE17" i="4" s="1"/>
  <c r="Z7" i="4"/>
  <c r="AE7" i="4" s="1"/>
  <c r="X22" i="4"/>
  <c r="AC22" i="4" s="1"/>
  <c r="X20" i="4"/>
  <c r="X8" i="4"/>
  <c r="X6" i="4"/>
  <c r="AC6" i="4" s="1"/>
  <c r="X23" i="4"/>
  <c r="AC23" i="4" s="1"/>
  <c r="X21" i="4"/>
  <c r="AC21" i="4" s="1"/>
  <c r="X19" i="4"/>
  <c r="X17" i="4"/>
  <c r="X15" i="4"/>
  <c r="X13" i="4"/>
  <c r="X11" i="4"/>
  <c r="X9" i="4"/>
  <c r="X7" i="4"/>
  <c r="AC7" i="4" s="1"/>
  <c r="X5" i="4"/>
  <c r="AC5" i="4" s="1"/>
  <c r="AI3" i="2"/>
  <c r="B4" i="6"/>
  <c r="AG3" i="2"/>
  <c r="Z13" i="4"/>
  <c r="AE13" i="4" s="1"/>
  <c r="X10" i="4"/>
  <c r="Y18" i="4"/>
  <c r="AD18" i="4" s="1"/>
  <c r="AC10" i="4" l="1"/>
  <c r="AC8" i="4"/>
  <c r="AC20" i="4"/>
  <c r="AC11" i="4"/>
  <c r="AC15" i="4"/>
  <c r="AC13" i="4"/>
  <c r="AC19" i="4"/>
  <c r="AC12" i="4"/>
  <c r="AC14" i="4"/>
  <c r="AC9" i="4"/>
  <c r="AC18" i="4"/>
  <c r="AC16" i="4"/>
  <c r="AC17" i="4"/>
  <c r="AK8" i="2"/>
  <c r="D9" i="6" s="1"/>
  <c r="AK16" i="2"/>
  <c r="D17" i="6" s="1"/>
  <c r="AK7" i="2"/>
  <c r="D8" i="6" s="1"/>
  <c r="AK3" i="2"/>
  <c r="D4" i="6" s="1"/>
  <c r="AK18" i="2"/>
  <c r="D19" i="6" s="1"/>
  <c r="AK19" i="2"/>
  <c r="D20" i="6" s="1"/>
  <c r="AK11" i="2"/>
  <c r="D12" i="6" s="1"/>
  <c r="AK12" i="2"/>
  <c r="D13" i="6" s="1"/>
  <c r="AK17" i="2"/>
  <c r="D18" i="6" s="1"/>
  <c r="AK10" i="2"/>
  <c r="D11" i="6" s="1"/>
  <c r="AK15" i="2"/>
  <c r="D16" i="6" s="1"/>
  <c r="AK13" i="2"/>
  <c r="D14" i="6" s="1"/>
  <c r="AK14" i="2"/>
  <c r="D15" i="6" s="1"/>
  <c r="AK9" i="2"/>
  <c r="D10" i="6" s="1"/>
</calcChain>
</file>

<file path=xl/sharedStrings.xml><?xml version="1.0" encoding="utf-8"?>
<sst xmlns="http://schemas.openxmlformats.org/spreadsheetml/2006/main" count="5478" uniqueCount="175">
  <si>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</si>
  <si>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</si>
  <si>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</si>
  <si>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</si>
  <si>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</si>
  <si>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</si>
  <si>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</si>
  <si>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</si>
  <si>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</si>
  <si>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</si>
  <si>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</si>
  <si>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</si>
  <si>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</si>
  <si>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</si>
  <si>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</si>
  <si>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</si>
  <si>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</si>
  <si>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Medium</t>
  </si>
  <si>
    <t>SD</t>
  </si>
  <si>
    <t>% D</t>
  </si>
  <si>
    <t># D</t>
  </si>
  <si>
    <t>T-Test</t>
  </si>
  <si>
    <t>Significant changes</t>
  </si>
  <si>
    <t>centre of peptide</t>
  </si>
  <si>
    <t>Sum #D</t>
  </si>
  <si>
    <t>StdDev</t>
  </si>
  <si>
    <t>S</t>
  </si>
  <si>
    <t>E</t>
  </si>
  <si>
    <t>RT</t>
  </si>
  <si>
    <t>Z</t>
  </si>
  <si>
    <t>Average % Deuterium incorporation</t>
  </si>
  <si>
    <t>error</t>
  </si>
  <si>
    <t>High</t>
  </si>
  <si>
    <t>PKD1cat WT</t>
  </si>
  <si>
    <t>NVDIST</t>
  </si>
  <si>
    <t>ISTVYQIFPDEVLGSGQFGIVYGGKHRKTGRDVA</t>
  </si>
  <si>
    <t>VYQIFPDE</t>
  </si>
  <si>
    <t>VYQIFPDEVL</t>
  </si>
  <si>
    <t>VYQIFPDEVLGSGQF</t>
  </si>
  <si>
    <t>VYQIFPDEVLGSGQFGIVYGGKHRKTGRD</t>
  </si>
  <si>
    <t>VYQIFPDEVLGSGQFGIVYGGKHRKTGRDVA</t>
  </si>
  <si>
    <t>YQIFPDEVL</t>
  </si>
  <si>
    <t>YQIFPDEVLGSGQF</t>
  </si>
  <si>
    <t>GSGQFGIVYGGKHRKTGRD</t>
  </si>
  <si>
    <t>GSGQFGIVYGGKHRKTGRDVA</t>
  </si>
  <si>
    <t>GIVYGGKHRKTGRD</t>
  </si>
  <si>
    <t>GIVYGGKHRKTGRDVA</t>
  </si>
  <si>
    <t>VYGGKHRKTGRDVA</t>
  </si>
  <si>
    <t>VAIKIIDKLRFPTKQESQL</t>
  </si>
  <si>
    <t>VAIKIIDKLRFPTKQESQLRNEVAIL</t>
  </si>
  <si>
    <t>IKIIDKLRFPTKQESQLRNEVA</t>
  </si>
  <si>
    <t>RNEVAILQNLHHPGVVNL</t>
  </si>
  <si>
    <t>AILQNLHHPGVVNL</t>
  </si>
  <si>
    <t>ILQNLHHPGVVNL</t>
  </si>
  <si>
    <t>QNLHHPGVVNL</t>
  </si>
  <si>
    <t>QNLHHPGVVNLEC</t>
  </si>
  <si>
    <t>MFETPERVF</t>
  </si>
  <si>
    <t>FETPERV</t>
  </si>
  <si>
    <t>FETPERVF</t>
  </si>
  <si>
    <t>FETPERVFV</t>
  </si>
  <si>
    <t>FETPERVFVVMEKLHGDML</t>
  </si>
  <si>
    <t>FVVMEKLHGDML</t>
  </si>
  <si>
    <t>FVVMEKLHGDMLE</t>
  </si>
  <si>
    <t>VVMEKLHGDM</t>
  </si>
  <si>
    <t>VVMEKLHGDML</t>
  </si>
  <si>
    <t>VVMEKLHGDMLE</t>
  </si>
  <si>
    <t>VVMEKLHGDMLEM</t>
  </si>
  <si>
    <t>EKLHGDM</t>
  </si>
  <si>
    <t>EKLHGDML</t>
  </si>
  <si>
    <t>EKLHGDMLE</t>
  </si>
  <si>
    <t>EKLHGDMLEM</t>
  </si>
  <si>
    <t>LEMIL</t>
  </si>
  <si>
    <t>EMILSSEKGRLPEHITKF</t>
  </si>
  <si>
    <t>MILSSEKGRLPEHITKF</t>
  </si>
  <si>
    <t>ILSSEKGRLPEHITKF</t>
  </si>
  <si>
    <t>SSEKGRLPEHITKF</t>
  </si>
  <si>
    <t>SSEKGRLPEHITKFLI</t>
  </si>
  <si>
    <t>LITQIL</t>
  </si>
  <si>
    <t>LITQILVA</t>
  </si>
  <si>
    <t>ITQILVAL</t>
  </si>
  <si>
    <t>QILVA</t>
  </si>
  <si>
    <t>VALRHLHF</t>
  </si>
  <si>
    <t>VALRHLHFKNIVHC</t>
  </si>
  <si>
    <t>VALRHLHFKNIVHCDL</t>
  </si>
  <si>
    <t>VALRHLHFKNIVHCDLKPEN</t>
  </si>
  <si>
    <t>VALRHLHFKNIVHCDLKPENVL</t>
  </si>
  <si>
    <t>VALRHLHFKNIVHCDLKPENVLL</t>
  </si>
  <si>
    <t>LRHLHFKNIVHC</t>
  </si>
  <si>
    <t>LRHLHFKNIVHCDLKPENVL</t>
  </si>
  <si>
    <t>LRHLHFKNIVHCDLKPENVLL</t>
  </si>
  <si>
    <t>KNIVHCDLKPEN</t>
  </si>
  <si>
    <t>KNIVHCDLKPENVLL</t>
  </si>
  <si>
    <t>DLKPENVL</t>
  </si>
  <si>
    <t>DLKPENVLL</t>
  </si>
  <si>
    <t>KPENVL</t>
  </si>
  <si>
    <t>VLLASADPFPQVKL</t>
  </si>
  <si>
    <t>LASADPFPQVKL</t>
  </si>
  <si>
    <t>LASADPFPQVKLCD</t>
  </si>
  <si>
    <t>ASADPFPQVKL</t>
  </si>
  <si>
    <t>ASADPFPQVKLCD</t>
  </si>
  <si>
    <t>SADPFPQVKL</t>
  </si>
  <si>
    <t>PQVKL</t>
  </si>
  <si>
    <t>CDFGF</t>
  </si>
  <si>
    <t>RNKGYNRSLDM</t>
  </si>
  <si>
    <t>WSVGV</t>
  </si>
  <si>
    <t>WSVGVII</t>
  </si>
  <si>
    <t>WSVGVIIY</t>
  </si>
  <si>
    <t>VSLSGTFPFNE</t>
  </si>
  <si>
    <t>VSLSGTFPFNED</t>
  </si>
  <si>
    <t>VSLSGTFPFNEDE</t>
  </si>
  <si>
    <t>VSLSGTFPFNEDEDIHD</t>
  </si>
  <si>
    <t>VSLSGTFPFNEDEDIHDQIQNAAF</t>
  </si>
  <si>
    <t>DEDIHDQIQNAA</t>
  </si>
  <si>
    <t>EDIHDQIQNAA</t>
  </si>
  <si>
    <t>QIQNAA</t>
  </si>
  <si>
    <t>QIQNAAF</t>
  </si>
  <si>
    <t>AFMYPPNPWKEISHE</t>
  </si>
  <si>
    <t>AFMYPPNPWKEISHEAIDL</t>
  </si>
  <si>
    <t>FMYPPNPWKEISHE</t>
  </si>
  <si>
    <t>FMYPPNPWKEISHEAID</t>
  </si>
  <si>
    <t>FMYPPNPWKEISHEAIDL</t>
  </si>
  <si>
    <t>MYPPNPWKEISHE</t>
  </si>
  <si>
    <t>MYPPNPWKEISHEAIDL</t>
  </si>
  <si>
    <t>AIDLINNL</t>
  </si>
  <si>
    <t>AIDLINNLL</t>
  </si>
  <si>
    <t>IDLINNL</t>
  </si>
  <si>
    <t>LINNL</t>
  </si>
  <si>
    <t>INNLL</t>
  </si>
  <si>
    <t>INNLLQVKMRKRYSVDKTLSHPWLQD</t>
  </si>
  <si>
    <t>LQVKMRKRYSVDKTLSHPWLQD</t>
  </si>
  <si>
    <t>QVKMRKRYSVDKTLSHPWLQD</t>
  </si>
  <si>
    <t>RKRYSVDKTLSHPWLQD</t>
  </si>
  <si>
    <t>KTLSHPWLQD</t>
  </si>
  <si>
    <t>YQTWL</t>
  </si>
  <si>
    <t>YQTWLDLRE</t>
  </si>
  <si>
    <t>LDLRELE</t>
  </si>
  <si>
    <t>DLRELE</t>
  </si>
  <si>
    <t>DLRELEC</t>
  </si>
  <si>
    <t>RELECKIGE</t>
  </si>
  <si>
    <t>RELECKIGERYITHESD</t>
  </si>
  <si>
    <t>RELECKIGERYITHESDD</t>
  </si>
  <si>
    <t>RELECKIGERYITHESDDL</t>
  </si>
  <si>
    <t>LECKIGE</t>
  </si>
  <si>
    <t>LECKIGERYITHESDD</t>
  </si>
  <si>
    <t>CKIGERYITHESDD</t>
  </si>
  <si>
    <t>CKIGERYITHESDDL</t>
  </si>
  <si>
    <t>KIGERYITHE</t>
  </si>
  <si>
    <t>KIGERYITHESD</t>
  </si>
  <si>
    <t>KIGERYITHESDD</t>
  </si>
  <si>
    <t>KIGERYITHESDDL</t>
  </si>
  <si>
    <t>KIGERYITHESDDLRWEKYAGEQ</t>
  </si>
  <si>
    <t>RYITHESDDL</t>
  </si>
  <si>
    <t>LRWEKYAGEQRLQYPTHLINPSASHS</t>
  </si>
  <si>
    <t>RWEKYAGE</t>
  </si>
  <si>
    <t>RWEKYAGEQ</t>
  </si>
  <si>
    <t>RWEKYAGEQRLQYPTHLINPSASHS</t>
  </si>
  <si>
    <t>QRLQYPTHLINPSASHS</t>
  </si>
  <si>
    <t>RLQYPTHLINPSASHS</t>
  </si>
  <si>
    <t>PKD1cat M</t>
  </si>
  <si>
    <t>PKD1cat WT v. PKD1cat Mut</t>
  </si>
  <si>
    <t>PKD1cat Mutant</t>
  </si>
  <si>
    <t>PKD1cat WT v. PKD1cat Mutant</t>
  </si>
  <si>
    <t>ARIIGEKS</t>
  </si>
  <si>
    <t>ARIIGEKSF</t>
  </si>
  <si>
    <t>FRRSVVGTPAYLAPEVL</t>
  </si>
  <si>
    <t>FRRSVVGTPAYLAPEVLRNKGYNRSLDM</t>
  </si>
  <si>
    <t>ARIIGEKE</t>
  </si>
  <si>
    <t>ARIIGEKEF</t>
  </si>
  <si>
    <t>FRREVVGTPAYLAPEVL</t>
  </si>
  <si>
    <t>FRREVVGTPAYLAPEVLRNKGYNRSLDM</t>
  </si>
  <si>
    <t>PKD1cat Mutant Site</t>
  </si>
  <si>
    <t>Mutant Sites</t>
  </si>
  <si>
    <t>WT</t>
  </si>
  <si>
    <t>Mutant</t>
  </si>
  <si>
    <t>PKD1cat WT v Mutant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</si>
</sst>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" fontId="0" fillId="0" borderId="0" xfId="0" applyNumberFormat="1" applyBorder="1"/>
    <xf numFmtId="0" fontId="3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/>
    <xf numFmtId="0" fontId="0" fillId="2" borderId="0" xfId="0" applyFill="1"/>
    <xf numFmtId="0" fontId="5" fillId="0" borderId="0" xfId="0" applyFont="1"/>
    <xf numFmtId="0" fontId="0" fillId="3" borderId="0" xfId="0" applyFill="1"/>
    <xf numFmtId="165" fontId="0" fillId="0" borderId="0" xfId="0" applyNumberFormat="1"/>
    <xf numFmtId="0" fontId="0" fillId="0" borderId="0" xfId="0" applyFill="1" applyBorder="1" applyAlignment="1">
      <alignment horizontal="center"/>
    </xf>
    <xf numFmtId="164" fontId="0" fillId="0" borderId="7" xfId="0" applyNumberFormat="1" applyFont="1" applyBorder="1"/>
    <xf numFmtId="164" fontId="0" fillId="0" borderId="9" xfId="0" applyNumberFormat="1" applyFont="1" applyBorder="1"/>
    <xf numFmtId="164" fontId="0" fillId="0" borderId="11" xfId="0" applyNumberFormat="1" applyFont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/>
    <xf numFmtId="0" fontId="0" fillId="4" borderId="0" xfId="0" applyFill="1"/>
    <xf numFmtId="0" fontId="0" fillId="4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5" fillId="0" borderId="0" xfId="0" applyFont="1" applyFill="1"/>
    <xf numFmtId="2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64" fontId="0" fillId="0" borderId="6" xfId="0" applyNumberFormat="1" applyFont="1" applyBorder="1" applyAlignment="1">
      <alignment horizontal="center" textRotation="90" wrapText="1"/>
    </xf>
    <xf numFmtId="164" fontId="0" fillId="0" borderId="8" xfId="0" applyNumberFormat="1" applyFont="1" applyBorder="1" applyAlignment="1">
      <alignment horizontal="center" textRotation="90" wrapText="1"/>
    </xf>
    <xf numFmtId="164" fontId="0" fillId="0" borderId="10" xfId="0" applyNumberFormat="1" applyFont="1" applyBorder="1" applyAlignment="1">
      <alignment horizontal="center" textRotation="90" wrapText="1"/>
    </xf>
    <xf numFmtId="2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0</xdr:colOff>
      <xdr:row>2</xdr:row>
      <xdr:rowOff>0</xdr:rowOff>
    </xdr:from>
    <xdr:to>
      <xdr:col>66</xdr:col>
      <xdr:colOff>12695</xdr:colOff>
      <xdr:row>26</xdr:row>
      <xdr:rowOff>113009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3263" y="387458"/>
          <a:ext cx="17932610" cy="4762500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29</xdr:row>
      <xdr:rowOff>-1</xdr:rowOff>
    </xdr:from>
    <xdr:to>
      <xdr:col>68</xdr:col>
      <xdr:colOff>337744</xdr:colOff>
      <xdr:row>55</xdr:row>
      <xdr:rowOff>129151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3263" y="5618135"/>
          <a:ext cx="19452320" cy="5166101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200</xdr:row>
      <xdr:rowOff>-1</xdr:rowOff>
    </xdr:from>
    <xdr:to>
      <xdr:col>84</xdr:col>
      <xdr:colOff>303160</xdr:colOff>
      <xdr:row>225</xdr:row>
      <xdr:rowOff>177584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3263" y="38745762"/>
          <a:ext cx="28975024" cy="5020805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228</xdr:row>
      <xdr:rowOff>0</xdr:rowOff>
    </xdr:from>
    <xdr:to>
      <xdr:col>76</xdr:col>
      <xdr:colOff>143942</xdr:colOff>
      <xdr:row>249</xdr:row>
      <xdr:rowOff>96864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53263" y="44170169"/>
          <a:ext cx="24037162" cy="4165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14"/>
  <sheetViews>
    <sheetView tabSelected="1" zoomScale="55" zoomScaleNormal="55" workbookViewId="0">
      <selection activeCell="A368" sqref="A368"/>
    </sheetView>
  </sheetViews>
  <sheetFormatPr defaultColWidth="8.85546875" defaultRowHeight="15" x14ac:dyDescent="0.25"/>
  <cols>
    <col min="1" max="1" width="32.42578125" bestFit="1" customWidth="1"/>
    <col min="5" max="10" width="8.85546875" customWidth="1"/>
    <col min="12" max="16" width="8.85546875" customWidth="1"/>
    <col min="18" max="22" width="8.85546875" customWidth="1"/>
    <col min="24" max="28" width="8.85546875" customWidth="1"/>
    <col min="30" max="34" width="8.85546875" customWidth="1"/>
    <col min="36" max="40" width="8.85546875" customWidth="1"/>
    <col min="42" max="46" width="8.85546875" customWidth="1"/>
    <col min="48" max="52" width="8.85546875" customWidth="1"/>
    <col min="54" max="58" width="8.85546875" customWidth="1"/>
    <col min="60" max="64" width="8.85546875" customWidth="1"/>
    <col min="66" max="76" width="8.85546875" customWidth="1"/>
    <col min="78" max="79" width="8.85546875" customWidth="1"/>
  </cols>
  <sheetData>
    <row r="1" spans="1:79" x14ac:dyDescent="0.25">
      <c r="A1" s="21"/>
      <c r="B1" s="21"/>
      <c r="C1" s="21"/>
      <c r="D1" s="21"/>
      <c r="E1" s="21"/>
      <c r="F1" s="21"/>
      <c r="G1" s="21"/>
      <c r="H1" s="21" t="s">
        <v>0</v>
      </c>
      <c r="I1" s="21"/>
      <c r="J1" s="21"/>
      <c r="K1" s="21"/>
      <c r="L1" s="21"/>
      <c r="M1" s="21"/>
      <c r="N1" s="21" t="s">
        <v>0</v>
      </c>
      <c r="O1" s="21"/>
      <c r="P1" s="21"/>
      <c r="Q1" s="21"/>
      <c r="R1" s="21"/>
      <c r="S1" s="21"/>
      <c r="T1" s="21" t="s">
        <v>0</v>
      </c>
      <c r="U1" s="21"/>
      <c r="V1" s="21"/>
      <c r="W1" s="21"/>
      <c r="X1" s="21"/>
      <c r="Y1" s="21"/>
      <c r="Z1" s="21" t="s">
        <v>1</v>
      </c>
      <c r="AA1" s="21"/>
      <c r="AB1" s="21"/>
      <c r="AC1" s="21"/>
      <c r="AD1" s="21"/>
      <c r="AE1" s="21"/>
      <c r="AF1" s="21" t="s">
        <v>1</v>
      </c>
      <c r="AG1" s="21"/>
      <c r="AH1" s="21"/>
      <c r="AI1" s="21"/>
      <c r="AJ1" s="21"/>
      <c r="AK1" s="21"/>
      <c r="AL1" s="21" t="s">
        <v>1</v>
      </c>
      <c r="AM1" s="21"/>
      <c r="AN1" s="21"/>
      <c r="AO1" s="21"/>
      <c r="AP1" s="21"/>
      <c r="AQ1" s="21"/>
      <c r="AR1" s="21" t="s">
        <v>2</v>
      </c>
      <c r="AS1" s="21"/>
      <c r="AT1" s="21"/>
      <c r="AU1" s="21"/>
      <c r="AV1" s="21"/>
      <c r="AW1" s="21"/>
      <c r="AX1" s="21" t="s">
        <v>2</v>
      </c>
      <c r="AY1" s="21"/>
      <c r="AZ1" s="21"/>
      <c r="BA1" s="21"/>
      <c r="BB1" s="21"/>
      <c r="BC1" s="21"/>
      <c r="BD1" s="21" t="s">
        <v>2</v>
      </c>
      <c r="BE1" s="21"/>
      <c r="BF1" s="21"/>
      <c r="BG1" s="21"/>
      <c r="BH1" s="21"/>
      <c r="BI1" s="21"/>
      <c r="BJ1" s="21" t="s">
        <v>3</v>
      </c>
      <c r="BK1" s="21"/>
      <c r="BL1" s="21"/>
      <c r="BM1" s="21"/>
      <c r="BN1" s="21"/>
      <c r="BO1" s="21"/>
      <c r="BP1" s="21" t="s">
        <v>3</v>
      </c>
      <c r="BQ1" s="21"/>
      <c r="BR1" s="21"/>
      <c r="BS1" s="21"/>
      <c r="BT1" s="21"/>
      <c r="BU1" s="21"/>
      <c r="BV1" s="21" t="s">
        <v>3</v>
      </c>
      <c r="BW1" s="21"/>
      <c r="BX1" s="21"/>
      <c r="BY1" s="21"/>
      <c r="BZ1" s="21"/>
      <c r="CA1" s="21"/>
    </row>
    <row r="2" spans="1:79" x14ac:dyDescent="0.25">
      <c r="A2" s="21" t="s">
        <v>4</v>
      </c>
      <c r="B2" s="21" t="s">
        <v>5</v>
      </c>
      <c r="C2" s="21" t="s">
        <v>6</v>
      </c>
      <c r="D2" s="21" t="s">
        <v>7</v>
      </c>
      <c r="E2" s="21" t="s">
        <v>8</v>
      </c>
      <c r="F2" s="21" t="s">
        <v>9</v>
      </c>
      <c r="G2" s="21" t="s">
        <v>10</v>
      </c>
      <c r="H2" s="21" t="s">
        <v>11</v>
      </c>
      <c r="I2" s="21" t="s">
        <v>12</v>
      </c>
      <c r="J2" s="21" t="s">
        <v>13</v>
      </c>
      <c r="K2" s="21" t="s">
        <v>14</v>
      </c>
      <c r="L2" s="21" t="s">
        <v>15</v>
      </c>
      <c r="M2" s="21" t="s">
        <v>16</v>
      </c>
      <c r="N2" s="21" t="s">
        <v>11</v>
      </c>
      <c r="O2" s="21" t="s">
        <v>12</v>
      </c>
      <c r="P2" s="21" t="s">
        <v>13</v>
      </c>
      <c r="Q2" s="21" t="s">
        <v>14</v>
      </c>
      <c r="R2" s="21" t="s">
        <v>15</v>
      </c>
      <c r="S2" s="21" t="s">
        <v>16</v>
      </c>
      <c r="T2" s="21" t="s">
        <v>11</v>
      </c>
      <c r="U2" s="21" t="s">
        <v>12</v>
      </c>
      <c r="V2" s="21" t="s">
        <v>13</v>
      </c>
      <c r="W2" s="21" t="s">
        <v>14</v>
      </c>
      <c r="X2" s="21" t="s">
        <v>15</v>
      </c>
      <c r="Y2" s="21" t="s">
        <v>16</v>
      </c>
      <c r="Z2" s="21" t="s">
        <v>11</v>
      </c>
      <c r="AA2" s="21" t="s">
        <v>12</v>
      </c>
      <c r="AB2" s="21" t="s">
        <v>13</v>
      </c>
      <c r="AC2" s="21" t="s">
        <v>14</v>
      </c>
      <c r="AD2" s="21" t="s">
        <v>15</v>
      </c>
      <c r="AE2" s="21" t="s">
        <v>16</v>
      </c>
      <c r="AF2" s="21" t="s">
        <v>11</v>
      </c>
      <c r="AG2" s="21" t="s">
        <v>12</v>
      </c>
      <c r="AH2" s="21" t="s">
        <v>13</v>
      </c>
      <c r="AI2" s="21" t="s">
        <v>14</v>
      </c>
      <c r="AJ2" s="21" t="s">
        <v>15</v>
      </c>
      <c r="AK2" s="21" t="s">
        <v>16</v>
      </c>
      <c r="AL2" s="21" t="s">
        <v>11</v>
      </c>
      <c r="AM2" s="21" t="s">
        <v>12</v>
      </c>
      <c r="AN2" s="21" t="s">
        <v>13</v>
      </c>
      <c r="AO2" s="21" t="s">
        <v>14</v>
      </c>
      <c r="AP2" s="21" t="s">
        <v>15</v>
      </c>
      <c r="AQ2" s="21" t="s">
        <v>16</v>
      </c>
      <c r="AR2" s="21" t="s">
        <v>11</v>
      </c>
      <c r="AS2" s="21" t="s">
        <v>12</v>
      </c>
      <c r="AT2" s="21" t="s">
        <v>13</v>
      </c>
      <c r="AU2" s="21" t="s">
        <v>14</v>
      </c>
      <c r="AV2" s="21" t="s">
        <v>15</v>
      </c>
      <c r="AW2" s="21" t="s">
        <v>16</v>
      </c>
      <c r="AX2" s="21" t="s">
        <v>11</v>
      </c>
      <c r="AY2" s="21" t="s">
        <v>12</v>
      </c>
      <c r="AZ2" s="21" t="s">
        <v>13</v>
      </c>
      <c r="BA2" s="21" t="s">
        <v>14</v>
      </c>
      <c r="BB2" s="21" t="s">
        <v>15</v>
      </c>
      <c r="BC2" s="21" t="s">
        <v>16</v>
      </c>
      <c r="BD2" s="21" t="s">
        <v>11</v>
      </c>
      <c r="BE2" s="21" t="s">
        <v>12</v>
      </c>
      <c r="BF2" s="21" t="s">
        <v>13</v>
      </c>
      <c r="BG2" s="21" t="s">
        <v>14</v>
      </c>
      <c r="BH2" s="21" t="s">
        <v>15</v>
      </c>
      <c r="BI2" s="21" t="s">
        <v>16</v>
      </c>
      <c r="BJ2" s="21" t="s">
        <v>11</v>
      </c>
      <c r="BK2" s="21" t="s">
        <v>12</v>
      </c>
      <c r="BL2" s="21" t="s">
        <v>13</v>
      </c>
      <c r="BM2" s="21" t="s">
        <v>14</v>
      </c>
      <c r="BN2" s="21" t="s">
        <v>15</v>
      </c>
      <c r="BO2" s="21" t="s">
        <v>16</v>
      </c>
      <c r="BP2" s="21" t="s">
        <v>11</v>
      </c>
      <c r="BQ2" s="21" t="s">
        <v>12</v>
      </c>
      <c r="BR2" s="21" t="s">
        <v>13</v>
      </c>
      <c r="BS2" s="21" t="s">
        <v>14</v>
      </c>
      <c r="BT2" s="21" t="s">
        <v>15</v>
      </c>
      <c r="BU2" s="21" t="s">
        <v>16</v>
      </c>
      <c r="BV2" s="21" t="s">
        <v>11</v>
      </c>
      <c r="BW2" s="21" t="s">
        <v>12</v>
      </c>
      <c r="BX2" s="21" t="s">
        <v>13</v>
      </c>
      <c r="BY2" s="21" t="s">
        <v>14</v>
      </c>
      <c r="BZ2" s="21" t="s">
        <v>15</v>
      </c>
      <c r="CA2" s="21" t="s">
        <v>16</v>
      </c>
    </row>
    <row r="3" spans="1:79" x14ac:dyDescent="0.25">
      <c r="A3" s="21" t="s">
        <v>33</v>
      </c>
      <c r="B3" s="21">
        <v>574</v>
      </c>
      <c r="C3" s="21">
        <v>579</v>
      </c>
      <c r="D3" s="21" t="s">
        <v>34</v>
      </c>
      <c r="E3" s="21">
        <v>7.14</v>
      </c>
      <c r="F3" s="21">
        <v>1</v>
      </c>
      <c r="G3" s="21">
        <v>4</v>
      </c>
      <c r="H3" s="21">
        <v>7.12</v>
      </c>
      <c r="I3" s="21">
        <v>7.2</v>
      </c>
      <c r="J3" s="21">
        <v>2.8719999999999999</v>
      </c>
      <c r="K3" s="21">
        <v>71.811999999999998</v>
      </c>
      <c r="L3" s="21">
        <v>0.90280000000000005</v>
      </c>
      <c r="M3" s="21" t="s">
        <v>17</v>
      </c>
      <c r="N3" s="21">
        <v>7.29</v>
      </c>
      <c r="O3" s="21">
        <v>7.34</v>
      </c>
      <c r="P3" s="21">
        <v>2.948</v>
      </c>
      <c r="Q3" s="21">
        <v>73.697000000000003</v>
      </c>
      <c r="R3" s="21">
        <v>0.89349999999999996</v>
      </c>
      <c r="S3" s="21" t="s">
        <v>17</v>
      </c>
      <c r="T3" s="21">
        <v>7.08</v>
      </c>
      <c r="U3" s="21">
        <v>7.13</v>
      </c>
      <c r="V3" s="21">
        <v>2.8570000000000002</v>
      </c>
      <c r="W3" s="21">
        <v>71.423000000000002</v>
      </c>
      <c r="X3" s="21">
        <v>0.79010000000000002</v>
      </c>
      <c r="Y3" s="21" t="s">
        <v>17</v>
      </c>
      <c r="Z3" s="21">
        <v>7.11</v>
      </c>
      <c r="AA3" s="21">
        <v>7.16</v>
      </c>
      <c r="AB3" s="21">
        <v>3.202</v>
      </c>
      <c r="AC3" s="21">
        <v>80.051000000000002</v>
      </c>
      <c r="AD3" s="21">
        <v>0.92600000000000005</v>
      </c>
      <c r="AE3" s="21" t="s">
        <v>32</v>
      </c>
      <c r="AF3" s="21">
        <v>7.26</v>
      </c>
      <c r="AG3" s="21">
        <v>7.32</v>
      </c>
      <c r="AH3" s="21">
        <v>3.2829999999999999</v>
      </c>
      <c r="AI3" s="21">
        <v>82.08</v>
      </c>
      <c r="AJ3" s="21">
        <v>0.9234</v>
      </c>
      <c r="AK3" s="21" t="s">
        <v>17</v>
      </c>
      <c r="AL3" s="21">
        <v>7.12</v>
      </c>
      <c r="AM3" s="21">
        <v>7.33</v>
      </c>
      <c r="AN3" s="21">
        <v>3.254</v>
      </c>
      <c r="AO3" s="21">
        <v>81.36</v>
      </c>
      <c r="AP3" s="21">
        <v>0.90259999999999996</v>
      </c>
      <c r="AQ3" s="21" t="s">
        <v>32</v>
      </c>
      <c r="AR3" s="21">
        <v>7.14</v>
      </c>
      <c r="AS3" s="21">
        <v>7.32</v>
      </c>
      <c r="AT3" s="21">
        <v>3.2829999999999999</v>
      </c>
      <c r="AU3" s="21">
        <v>82.066999999999993</v>
      </c>
      <c r="AV3" s="21">
        <v>0.92159999999999997</v>
      </c>
      <c r="AW3" s="21" t="s">
        <v>17</v>
      </c>
      <c r="AX3" s="21">
        <v>7.08</v>
      </c>
      <c r="AY3" s="21">
        <v>7.33</v>
      </c>
      <c r="AZ3" s="21">
        <v>3.3290000000000002</v>
      </c>
      <c r="BA3" s="21">
        <v>83.230999999999995</v>
      </c>
      <c r="BB3" s="21">
        <v>0.92520000000000002</v>
      </c>
      <c r="BC3" s="21" t="s">
        <v>17</v>
      </c>
      <c r="BD3" s="21">
        <v>7.11</v>
      </c>
      <c r="BE3" s="21">
        <v>7.3</v>
      </c>
      <c r="BF3" s="21">
        <v>3.3820000000000001</v>
      </c>
      <c r="BG3" s="21">
        <v>84.561000000000007</v>
      </c>
      <c r="BH3" s="21">
        <v>0.92349999999999999</v>
      </c>
      <c r="BI3" s="21" t="s">
        <v>32</v>
      </c>
      <c r="BJ3" s="21">
        <v>7.1</v>
      </c>
      <c r="BK3" s="21">
        <v>7.38</v>
      </c>
      <c r="BL3" s="21">
        <v>3.306</v>
      </c>
      <c r="BM3" s="21">
        <v>82.646000000000001</v>
      </c>
      <c r="BN3" s="21">
        <v>0.9254</v>
      </c>
      <c r="BO3" s="21" t="s">
        <v>17</v>
      </c>
      <c r="BP3" s="21">
        <v>7.07</v>
      </c>
      <c r="BQ3" s="21">
        <v>7.3</v>
      </c>
      <c r="BR3" s="21">
        <v>3.36</v>
      </c>
      <c r="BS3" s="21">
        <v>83.991</v>
      </c>
      <c r="BT3" s="21">
        <v>0.9294</v>
      </c>
      <c r="BU3" s="21" t="s">
        <v>17</v>
      </c>
      <c r="BV3" s="21">
        <v>7.08</v>
      </c>
      <c r="BW3" s="21">
        <v>7.3</v>
      </c>
      <c r="BX3" s="21">
        <v>3.4020000000000001</v>
      </c>
      <c r="BY3" s="21">
        <v>85.049000000000007</v>
      </c>
      <c r="BZ3" s="21">
        <v>0.90759999999999996</v>
      </c>
      <c r="CA3" s="21" t="s">
        <v>32</v>
      </c>
    </row>
    <row r="4" spans="1:79" s="13" customFormat="1" x14ac:dyDescent="0.25">
      <c r="A4" s="21" t="s">
        <v>33</v>
      </c>
      <c r="B4" s="21">
        <v>577</v>
      </c>
      <c r="C4" s="21">
        <v>610</v>
      </c>
      <c r="D4" s="21" t="s">
        <v>35</v>
      </c>
      <c r="E4" s="21">
        <v>11.89</v>
      </c>
      <c r="F4" s="21">
        <v>5</v>
      </c>
      <c r="G4" s="21">
        <v>31</v>
      </c>
      <c r="H4" s="21">
        <v>11.9</v>
      </c>
      <c r="I4" s="21">
        <v>11.92</v>
      </c>
      <c r="J4" s="21">
        <v>3.6779999999999999</v>
      </c>
      <c r="K4" s="21">
        <v>11.864000000000001</v>
      </c>
      <c r="L4" s="21">
        <v>0.81359999999999999</v>
      </c>
      <c r="M4" s="21" t="s">
        <v>17</v>
      </c>
      <c r="N4" s="21">
        <v>11.73</v>
      </c>
      <c r="O4" s="21">
        <v>12.04</v>
      </c>
      <c r="P4" s="21">
        <v>4.0449999999999999</v>
      </c>
      <c r="Q4" s="21">
        <v>13.05</v>
      </c>
      <c r="R4" s="21">
        <v>0.85850000000000004</v>
      </c>
      <c r="S4" s="21" t="s">
        <v>32</v>
      </c>
      <c r="T4" s="21">
        <v>11.71</v>
      </c>
      <c r="U4" s="21">
        <v>12.01</v>
      </c>
      <c r="V4" s="21">
        <v>3.9329999999999998</v>
      </c>
      <c r="W4" s="21">
        <v>12.686999999999999</v>
      </c>
      <c r="X4" s="21">
        <v>0.83689999999999998</v>
      </c>
      <c r="Y4" s="21" t="s">
        <v>17</v>
      </c>
      <c r="Z4" s="21">
        <v>11.72</v>
      </c>
      <c r="AA4" s="21">
        <v>12.03</v>
      </c>
      <c r="AB4" s="21">
        <v>6.4169999999999998</v>
      </c>
      <c r="AC4" s="21">
        <v>20.699000000000002</v>
      </c>
      <c r="AD4" s="21">
        <v>0.83009999999999995</v>
      </c>
      <c r="AE4" s="21" t="s">
        <v>17</v>
      </c>
      <c r="AF4" s="21">
        <v>11.75</v>
      </c>
      <c r="AG4" s="21">
        <v>12.08</v>
      </c>
      <c r="AH4" s="21">
        <v>6.6920000000000002</v>
      </c>
      <c r="AI4" s="21">
        <v>21.585999999999999</v>
      </c>
      <c r="AJ4" s="21">
        <v>0.83799999999999997</v>
      </c>
      <c r="AK4" s="21" t="s">
        <v>17</v>
      </c>
      <c r="AL4" s="21">
        <v>11.74</v>
      </c>
      <c r="AM4" s="21">
        <v>12.07</v>
      </c>
      <c r="AN4" s="21">
        <v>6.3780000000000001</v>
      </c>
      <c r="AO4" s="21">
        <v>20.573</v>
      </c>
      <c r="AP4" s="21">
        <v>0.82669999999999999</v>
      </c>
      <c r="AQ4" s="21" t="s">
        <v>17</v>
      </c>
      <c r="AR4" s="21">
        <v>11.99</v>
      </c>
      <c r="AS4" s="21">
        <v>12.03</v>
      </c>
      <c r="AT4" s="21">
        <v>9.5739999999999998</v>
      </c>
      <c r="AU4" s="21">
        <v>30.885000000000002</v>
      </c>
      <c r="AV4" s="21">
        <v>0.75729999999999997</v>
      </c>
      <c r="AW4" s="21" t="s">
        <v>17</v>
      </c>
      <c r="AX4" s="21">
        <v>11.77</v>
      </c>
      <c r="AY4" s="21">
        <v>11.81</v>
      </c>
      <c r="AZ4" s="21">
        <v>9.7810000000000006</v>
      </c>
      <c r="BA4" s="21">
        <v>31.55</v>
      </c>
      <c r="BB4" s="21">
        <v>0.81630000000000003</v>
      </c>
      <c r="BC4" s="21" t="s">
        <v>17</v>
      </c>
      <c r="BD4" s="21">
        <v>11.76</v>
      </c>
      <c r="BE4" s="21">
        <v>11.84</v>
      </c>
      <c r="BF4" s="21">
        <v>10.004</v>
      </c>
      <c r="BG4" s="21">
        <v>32.270000000000003</v>
      </c>
      <c r="BH4" s="21">
        <v>0.79469999999999996</v>
      </c>
      <c r="BI4" s="21" t="s">
        <v>17</v>
      </c>
      <c r="BJ4" s="21">
        <v>11.73</v>
      </c>
      <c r="BK4" s="21">
        <v>11.77</v>
      </c>
      <c r="BL4" s="21">
        <v>12.372999999999999</v>
      </c>
      <c r="BM4" s="21">
        <v>39.912999999999997</v>
      </c>
      <c r="BN4" s="21">
        <v>0.75119999999999998</v>
      </c>
      <c r="BO4" s="21" t="s">
        <v>17</v>
      </c>
      <c r="BP4" s="21">
        <v>11.78</v>
      </c>
      <c r="BQ4" s="21">
        <v>11.95</v>
      </c>
      <c r="BR4" s="21">
        <v>12.311999999999999</v>
      </c>
      <c r="BS4" s="21">
        <v>39.716999999999999</v>
      </c>
      <c r="BT4" s="21">
        <v>0.83009999999999995</v>
      </c>
      <c r="BU4" s="21" t="s">
        <v>17</v>
      </c>
      <c r="BV4" s="21">
        <v>11.69</v>
      </c>
      <c r="BW4" s="21">
        <v>12.03</v>
      </c>
      <c r="BX4" s="21">
        <v>12.324</v>
      </c>
      <c r="BY4" s="21">
        <v>39.755000000000003</v>
      </c>
      <c r="BZ4" s="21">
        <v>0.81659999999999999</v>
      </c>
      <c r="CA4" s="21" t="s">
        <v>17</v>
      </c>
    </row>
    <row r="5" spans="1:79" x14ac:dyDescent="0.25">
      <c r="A5" s="21" t="s">
        <v>33</v>
      </c>
      <c r="B5" s="21">
        <v>580</v>
      </c>
      <c r="C5" s="21">
        <v>587</v>
      </c>
      <c r="D5" s="21" t="s">
        <v>36</v>
      </c>
      <c r="E5" s="21">
        <v>12.05</v>
      </c>
      <c r="F5" s="21">
        <v>1</v>
      </c>
      <c r="G5" s="21">
        <v>5</v>
      </c>
      <c r="H5" s="21">
        <v>12.05</v>
      </c>
      <c r="I5" s="21">
        <v>12.14</v>
      </c>
      <c r="J5" s="21">
        <v>0.26700000000000002</v>
      </c>
      <c r="K5" s="21">
        <v>5.3319999999999999</v>
      </c>
      <c r="L5" s="21">
        <v>0.8085</v>
      </c>
      <c r="M5" s="21" t="s">
        <v>17</v>
      </c>
      <c r="N5" s="21">
        <v>12.05</v>
      </c>
      <c r="O5" s="21">
        <v>12.14</v>
      </c>
      <c r="P5" s="21">
        <v>0.23699999999999999</v>
      </c>
      <c r="Q5" s="21">
        <v>4.7350000000000003</v>
      </c>
      <c r="R5" s="21">
        <v>0.85229999999999995</v>
      </c>
      <c r="S5" s="21" t="s">
        <v>32</v>
      </c>
      <c r="T5" s="21">
        <v>12.04</v>
      </c>
      <c r="U5" s="21">
        <v>12.07</v>
      </c>
      <c r="V5" s="21">
        <v>0.221</v>
      </c>
      <c r="W5" s="21">
        <v>4.4180000000000001</v>
      </c>
      <c r="X5" s="21">
        <v>0.85680000000000001</v>
      </c>
      <c r="Y5" s="21" t="s">
        <v>32</v>
      </c>
      <c r="Z5" s="21">
        <v>12.01</v>
      </c>
      <c r="AA5" s="21">
        <v>12.28</v>
      </c>
      <c r="AB5" s="21">
        <v>0.754</v>
      </c>
      <c r="AC5" s="21">
        <v>15.082000000000001</v>
      </c>
      <c r="AD5" s="21">
        <v>0.90820000000000001</v>
      </c>
      <c r="AE5" s="21" t="s">
        <v>32</v>
      </c>
      <c r="AF5" s="21">
        <v>12.04</v>
      </c>
      <c r="AG5" s="21">
        <v>12.19</v>
      </c>
      <c r="AH5" s="21">
        <v>0.79200000000000004</v>
      </c>
      <c r="AI5" s="21">
        <v>15.831</v>
      </c>
      <c r="AJ5" s="21">
        <v>0.89100000000000001</v>
      </c>
      <c r="AK5" s="21" t="s">
        <v>32</v>
      </c>
      <c r="AL5" s="21">
        <v>11.99</v>
      </c>
      <c r="AM5" s="21">
        <v>12.34</v>
      </c>
      <c r="AN5" s="21">
        <v>0.79500000000000004</v>
      </c>
      <c r="AO5" s="21">
        <v>15.896000000000001</v>
      </c>
      <c r="AP5" s="21">
        <v>0.90910000000000002</v>
      </c>
      <c r="AQ5" s="21" t="s">
        <v>32</v>
      </c>
      <c r="AR5" s="21">
        <v>12.21</v>
      </c>
      <c r="AS5" s="21">
        <v>12.24</v>
      </c>
      <c r="AT5" s="21">
        <v>1.194</v>
      </c>
      <c r="AU5" s="21">
        <v>23.882000000000001</v>
      </c>
      <c r="AV5" s="21">
        <v>0.90439999999999998</v>
      </c>
      <c r="AW5" s="21" t="s">
        <v>32</v>
      </c>
      <c r="AX5" s="21">
        <v>12.04</v>
      </c>
      <c r="AY5" s="21">
        <v>12.08</v>
      </c>
      <c r="AZ5" s="21">
        <v>1.1619999999999999</v>
      </c>
      <c r="BA5" s="21">
        <v>23.236999999999998</v>
      </c>
      <c r="BB5" s="21">
        <v>0.84289999999999998</v>
      </c>
      <c r="BC5" s="21" t="s">
        <v>17</v>
      </c>
      <c r="BD5" s="21">
        <v>12.02</v>
      </c>
      <c r="BE5" s="21">
        <v>12.05</v>
      </c>
      <c r="BF5" s="21">
        <v>1.24</v>
      </c>
      <c r="BG5" s="21">
        <v>24.802</v>
      </c>
      <c r="BH5" s="21">
        <v>0.87639999999999996</v>
      </c>
      <c r="BI5" s="21" t="s">
        <v>32</v>
      </c>
      <c r="BJ5" s="21">
        <v>12.03</v>
      </c>
      <c r="BK5" s="21">
        <v>12.29</v>
      </c>
      <c r="BL5" s="21">
        <v>1.8089999999999999</v>
      </c>
      <c r="BM5" s="21">
        <v>36.183999999999997</v>
      </c>
      <c r="BN5" s="21">
        <v>0.88900000000000001</v>
      </c>
      <c r="BO5" s="21" t="s">
        <v>32</v>
      </c>
      <c r="BP5" s="21">
        <v>11.98</v>
      </c>
      <c r="BQ5" s="21">
        <v>12.29</v>
      </c>
      <c r="BR5" s="21">
        <v>1.8340000000000001</v>
      </c>
      <c r="BS5" s="21">
        <v>36.679000000000002</v>
      </c>
      <c r="BT5" s="21">
        <v>0.90710000000000002</v>
      </c>
      <c r="BU5" s="21" t="s">
        <v>32</v>
      </c>
      <c r="BV5" s="21">
        <v>11.96</v>
      </c>
      <c r="BW5" s="21">
        <v>12.28</v>
      </c>
      <c r="BX5" s="21">
        <v>1.8029999999999999</v>
      </c>
      <c r="BY5" s="21">
        <v>36.054000000000002</v>
      </c>
      <c r="BZ5" s="21">
        <v>0.90680000000000005</v>
      </c>
      <c r="CA5" s="21" t="s">
        <v>32</v>
      </c>
    </row>
    <row r="6" spans="1:79" x14ac:dyDescent="0.25">
      <c r="A6" s="21" t="s">
        <v>33</v>
      </c>
      <c r="B6" s="21">
        <v>580</v>
      </c>
      <c r="C6" s="21">
        <v>589</v>
      </c>
      <c r="D6" s="21" t="s">
        <v>37</v>
      </c>
      <c r="E6" s="21">
        <v>14.05</v>
      </c>
      <c r="F6" s="21">
        <v>2</v>
      </c>
      <c r="G6" s="21">
        <v>7</v>
      </c>
      <c r="H6" s="21">
        <v>14.05</v>
      </c>
      <c r="I6" s="21">
        <v>14.25</v>
      </c>
      <c r="J6" s="21">
        <v>0.38800000000000001</v>
      </c>
      <c r="K6" s="21">
        <v>5.5389999999999997</v>
      </c>
      <c r="L6" s="21">
        <v>0.92769999999999997</v>
      </c>
      <c r="M6" s="21" t="s">
        <v>32</v>
      </c>
      <c r="N6" s="21">
        <v>14.01</v>
      </c>
      <c r="O6" s="21">
        <v>14.23</v>
      </c>
      <c r="P6" s="21">
        <v>0.50700000000000001</v>
      </c>
      <c r="Q6" s="21">
        <v>7.2380000000000004</v>
      </c>
      <c r="R6" s="21">
        <v>0.92700000000000005</v>
      </c>
      <c r="S6" s="21" t="s">
        <v>32</v>
      </c>
      <c r="T6" s="21">
        <v>14.02</v>
      </c>
      <c r="U6" s="21">
        <v>14.21</v>
      </c>
      <c r="V6" s="21">
        <v>0.42699999999999999</v>
      </c>
      <c r="W6" s="21">
        <v>6.0990000000000002</v>
      </c>
      <c r="X6" s="21">
        <v>0.9325</v>
      </c>
      <c r="Y6" s="21" t="s">
        <v>32</v>
      </c>
      <c r="Z6" s="21">
        <v>13.99</v>
      </c>
      <c r="AA6" s="21">
        <v>14.21</v>
      </c>
      <c r="AB6" s="21">
        <v>1.4179999999999999</v>
      </c>
      <c r="AC6" s="21">
        <v>20.262</v>
      </c>
      <c r="AD6" s="21">
        <v>0.92969999999999997</v>
      </c>
      <c r="AE6" s="21" t="s">
        <v>32</v>
      </c>
      <c r="AF6" s="21">
        <v>14.03</v>
      </c>
      <c r="AG6" s="21">
        <v>14.24</v>
      </c>
      <c r="AH6" s="21">
        <v>1.4490000000000001</v>
      </c>
      <c r="AI6" s="21">
        <v>20.704999999999998</v>
      </c>
      <c r="AJ6" s="21">
        <v>0.93189999999999995</v>
      </c>
      <c r="AK6" s="21" t="s">
        <v>32</v>
      </c>
      <c r="AL6" s="21">
        <v>14.03</v>
      </c>
      <c r="AM6" s="21">
        <v>14.23</v>
      </c>
      <c r="AN6" s="21">
        <v>1.4239999999999999</v>
      </c>
      <c r="AO6" s="21">
        <v>20.347000000000001</v>
      </c>
      <c r="AP6" s="21">
        <v>0.93049999999999999</v>
      </c>
      <c r="AQ6" s="21" t="s">
        <v>32</v>
      </c>
      <c r="AR6" s="21">
        <v>14.06</v>
      </c>
      <c r="AS6" s="21">
        <v>14.28</v>
      </c>
      <c r="AT6" s="21">
        <v>2.7789999999999999</v>
      </c>
      <c r="AU6" s="21">
        <v>39.694000000000003</v>
      </c>
      <c r="AV6" s="21">
        <v>0.9224</v>
      </c>
      <c r="AW6" s="21" t="s">
        <v>32</v>
      </c>
      <c r="AX6" s="21">
        <v>14</v>
      </c>
      <c r="AY6" s="21">
        <v>14.22</v>
      </c>
      <c r="AZ6" s="21">
        <v>2.806</v>
      </c>
      <c r="BA6" s="21">
        <v>40.087000000000003</v>
      </c>
      <c r="BB6" s="21">
        <v>0.9425</v>
      </c>
      <c r="BC6" s="21" t="s">
        <v>32</v>
      </c>
      <c r="BD6" s="21">
        <v>13.96</v>
      </c>
      <c r="BE6" s="21">
        <v>14.21</v>
      </c>
      <c r="BF6" s="21">
        <v>2.8279999999999998</v>
      </c>
      <c r="BG6" s="21">
        <v>40.393999999999998</v>
      </c>
      <c r="BH6" s="21">
        <v>0.93940000000000001</v>
      </c>
      <c r="BI6" s="21" t="s">
        <v>32</v>
      </c>
      <c r="BJ6" s="21">
        <v>14.03</v>
      </c>
      <c r="BK6" s="21">
        <v>14.24</v>
      </c>
      <c r="BL6" s="21">
        <v>3.6179999999999999</v>
      </c>
      <c r="BM6" s="21">
        <v>51.686999999999998</v>
      </c>
      <c r="BN6" s="21">
        <v>0.94259999999999999</v>
      </c>
      <c r="BO6" s="21" t="s">
        <v>32</v>
      </c>
      <c r="BP6" s="21">
        <v>13.99</v>
      </c>
      <c r="BQ6" s="21">
        <v>14.22</v>
      </c>
      <c r="BR6" s="21">
        <v>3.6440000000000001</v>
      </c>
      <c r="BS6" s="21">
        <v>52.06</v>
      </c>
      <c r="BT6" s="21">
        <v>0.94730000000000003</v>
      </c>
      <c r="BU6" s="21" t="s">
        <v>32</v>
      </c>
      <c r="BV6" s="21">
        <v>13.97</v>
      </c>
      <c r="BW6" s="21">
        <v>14.22</v>
      </c>
      <c r="BX6" s="21">
        <v>3.5870000000000002</v>
      </c>
      <c r="BY6" s="21">
        <v>51.24</v>
      </c>
      <c r="BZ6" s="21">
        <v>0.94030000000000002</v>
      </c>
      <c r="CA6" s="21" t="s">
        <v>32</v>
      </c>
    </row>
    <row r="7" spans="1:79" x14ac:dyDescent="0.25">
      <c r="A7" s="21" t="s">
        <v>33</v>
      </c>
      <c r="B7" s="21">
        <v>580</v>
      </c>
      <c r="C7" s="21">
        <v>594</v>
      </c>
      <c r="D7" s="21" t="s">
        <v>38</v>
      </c>
      <c r="E7" s="21">
        <v>14.11</v>
      </c>
      <c r="F7" s="21">
        <v>2</v>
      </c>
      <c r="G7" s="21">
        <v>12</v>
      </c>
      <c r="H7" s="21">
        <v>14.09</v>
      </c>
      <c r="I7" s="21">
        <v>14.21</v>
      </c>
      <c r="J7" s="21">
        <v>2.3420000000000001</v>
      </c>
      <c r="K7" s="21">
        <v>19.521000000000001</v>
      </c>
      <c r="L7" s="21">
        <v>0.92669999999999997</v>
      </c>
      <c r="M7" s="21" t="s">
        <v>32</v>
      </c>
      <c r="N7" s="21">
        <v>14.07</v>
      </c>
      <c r="O7" s="21">
        <v>14.18</v>
      </c>
      <c r="P7" s="21">
        <v>2.4289999999999998</v>
      </c>
      <c r="Q7" s="21">
        <v>20.239000000000001</v>
      </c>
      <c r="R7" s="21">
        <v>0.91420000000000001</v>
      </c>
      <c r="S7" s="21" t="s">
        <v>32</v>
      </c>
      <c r="T7" s="21">
        <v>14.05</v>
      </c>
      <c r="U7" s="21">
        <v>14.18</v>
      </c>
      <c r="V7" s="21">
        <v>2.3540000000000001</v>
      </c>
      <c r="W7" s="21">
        <v>19.616</v>
      </c>
      <c r="X7" s="21">
        <v>0.91830000000000001</v>
      </c>
      <c r="Y7" s="21" t="s">
        <v>32</v>
      </c>
      <c r="Z7" s="21">
        <v>14.04</v>
      </c>
      <c r="AA7" s="21">
        <v>14.17</v>
      </c>
      <c r="AB7" s="21">
        <v>3.9289999999999998</v>
      </c>
      <c r="AC7" s="21">
        <v>32.741</v>
      </c>
      <c r="AD7" s="21">
        <v>0.91479999999999995</v>
      </c>
      <c r="AE7" s="21" t="s">
        <v>32</v>
      </c>
      <c r="AF7" s="21">
        <v>14.08</v>
      </c>
      <c r="AG7" s="21">
        <v>14.2</v>
      </c>
      <c r="AH7" s="21">
        <v>3.9740000000000002</v>
      </c>
      <c r="AI7" s="21">
        <v>33.115000000000002</v>
      </c>
      <c r="AJ7" s="21">
        <v>0.91459999999999997</v>
      </c>
      <c r="AK7" s="21" t="s">
        <v>32</v>
      </c>
      <c r="AL7" s="21">
        <v>14.06</v>
      </c>
      <c r="AM7" s="21">
        <v>14.19</v>
      </c>
      <c r="AN7" s="21">
        <v>3.9319999999999999</v>
      </c>
      <c r="AO7" s="21">
        <v>32.768000000000001</v>
      </c>
      <c r="AP7" s="21">
        <v>0.90329999999999999</v>
      </c>
      <c r="AQ7" s="21" t="s">
        <v>32</v>
      </c>
      <c r="AR7" s="21">
        <v>14.08</v>
      </c>
      <c r="AS7" s="21">
        <v>14.23</v>
      </c>
      <c r="AT7" s="21">
        <v>5.66</v>
      </c>
      <c r="AU7" s="21">
        <v>47.164999999999999</v>
      </c>
      <c r="AV7" s="21">
        <v>0.91779999999999995</v>
      </c>
      <c r="AW7" s="21" t="s">
        <v>32</v>
      </c>
      <c r="AX7" s="21">
        <v>14.04</v>
      </c>
      <c r="AY7" s="21">
        <v>14.18</v>
      </c>
      <c r="AZ7" s="21">
        <v>5.7320000000000002</v>
      </c>
      <c r="BA7" s="21">
        <v>47.762999999999998</v>
      </c>
      <c r="BB7" s="21">
        <v>0.92610000000000003</v>
      </c>
      <c r="BC7" s="21" t="s">
        <v>32</v>
      </c>
      <c r="BD7" s="21">
        <v>14.02</v>
      </c>
      <c r="BE7" s="21">
        <v>14.16</v>
      </c>
      <c r="BF7" s="21">
        <v>5.7480000000000002</v>
      </c>
      <c r="BG7" s="21">
        <v>47.898000000000003</v>
      </c>
      <c r="BH7" s="21">
        <v>0.92159999999999997</v>
      </c>
      <c r="BI7" s="21" t="s">
        <v>32</v>
      </c>
      <c r="BJ7" s="21">
        <v>14.05</v>
      </c>
      <c r="BK7" s="21">
        <v>14.19</v>
      </c>
      <c r="BL7" s="21">
        <v>6.55</v>
      </c>
      <c r="BM7" s="21">
        <v>54.585999999999999</v>
      </c>
      <c r="BN7" s="21">
        <v>0.8982</v>
      </c>
      <c r="BO7" s="21" t="s">
        <v>32</v>
      </c>
      <c r="BP7" s="21">
        <v>14.02</v>
      </c>
      <c r="BQ7" s="21">
        <v>14.19</v>
      </c>
      <c r="BR7" s="21">
        <v>6.5350000000000001</v>
      </c>
      <c r="BS7" s="21">
        <v>54.46</v>
      </c>
      <c r="BT7" s="21">
        <v>0.91739999999999999</v>
      </c>
      <c r="BU7" s="21" t="s">
        <v>32</v>
      </c>
      <c r="BV7" s="21">
        <v>14.04</v>
      </c>
      <c r="BW7" s="21">
        <v>14.19</v>
      </c>
      <c r="BX7" s="21">
        <v>6.4580000000000002</v>
      </c>
      <c r="BY7" s="21">
        <v>53.817</v>
      </c>
      <c r="BZ7" s="21">
        <v>0.89149999999999996</v>
      </c>
      <c r="CA7" s="21" t="s">
        <v>32</v>
      </c>
    </row>
    <row r="8" spans="1:79" x14ac:dyDescent="0.25">
      <c r="A8" s="21" t="s">
        <v>33</v>
      </c>
      <c r="B8" s="21">
        <v>580</v>
      </c>
      <c r="C8" s="21">
        <v>608</v>
      </c>
      <c r="D8" s="21" t="s">
        <v>39</v>
      </c>
      <c r="E8" s="21">
        <v>11.37</v>
      </c>
      <c r="F8" s="21">
        <v>4</v>
      </c>
      <c r="G8" s="21">
        <v>26</v>
      </c>
      <c r="H8" s="21">
        <v>11.29</v>
      </c>
      <c r="I8" s="21">
        <v>11.56</v>
      </c>
      <c r="J8" s="21">
        <v>2.794</v>
      </c>
      <c r="K8" s="21">
        <v>10.747</v>
      </c>
      <c r="L8" s="21">
        <v>0.88470000000000004</v>
      </c>
      <c r="M8" s="21" t="s">
        <v>32</v>
      </c>
      <c r="N8" s="21">
        <v>11.08</v>
      </c>
      <c r="O8" s="21">
        <v>11.53</v>
      </c>
      <c r="P8" s="21">
        <v>3.0379999999999998</v>
      </c>
      <c r="Q8" s="21">
        <v>11.683</v>
      </c>
      <c r="R8" s="21">
        <v>0.88339999999999996</v>
      </c>
      <c r="S8" s="21" t="s">
        <v>32</v>
      </c>
      <c r="T8" s="21">
        <v>11.21</v>
      </c>
      <c r="U8" s="21">
        <v>11.52</v>
      </c>
      <c r="V8" s="21">
        <v>2.9849999999999999</v>
      </c>
      <c r="W8" s="21">
        <v>11.48</v>
      </c>
      <c r="X8" s="21">
        <v>0.87270000000000003</v>
      </c>
      <c r="Y8" s="21" t="s">
        <v>32</v>
      </c>
      <c r="Z8" s="21">
        <v>11.2</v>
      </c>
      <c r="AA8" s="21">
        <v>11.54</v>
      </c>
      <c r="AB8" s="21">
        <v>5.1619999999999999</v>
      </c>
      <c r="AC8" s="21">
        <v>19.855</v>
      </c>
      <c r="AD8" s="21">
        <v>0.90069999999999995</v>
      </c>
      <c r="AE8" s="21" t="s">
        <v>32</v>
      </c>
      <c r="AF8" s="21">
        <v>11.26</v>
      </c>
      <c r="AG8" s="21">
        <v>11.47</v>
      </c>
      <c r="AH8" s="21">
        <v>5.3710000000000004</v>
      </c>
      <c r="AI8" s="21">
        <v>20.658999999999999</v>
      </c>
      <c r="AJ8" s="21">
        <v>0.90529999999999999</v>
      </c>
      <c r="AK8" s="21" t="s">
        <v>32</v>
      </c>
      <c r="AL8" s="21">
        <v>11.24</v>
      </c>
      <c r="AM8" s="21">
        <v>11.56</v>
      </c>
      <c r="AN8" s="21">
        <v>5.2830000000000004</v>
      </c>
      <c r="AO8" s="21">
        <v>20.318000000000001</v>
      </c>
      <c r="AP8" s="21">
        <v>0.90369999999999995</v>
      </c>
      <c r="AQ8" s="21" t="s">
        <v>32</v>
      </c>
      <c r="AR8" s="21">
        <v>11.13</v>
      </c>
      <c r="AS8" s="21">
        <v>11.57</v>
      </c>
      <c r="AT8" s="21">
        <v>7.8959999999999999</v>
      </c>
      <c r="AU8" s="21">
        <v>30.367999999999999</v>
      </c>
      <c r="AV8" s="21">
        <v>0.90720000000000001</v>
      </c>
      <c r="AW8" s="21" t="s">
        <v>32</v>
      </c>
      <c r="AX8" s="21">
        <v>11.2</v>
      </c>
      <c r="AY8" s="21">
        <v>11.56</v>
      </c>
      <c r="AZ8" s="21">
        <v>7.9080000000000004</v>
      </c>
      <c r="BA8" s="21">
        <v>30.417000000000002</v>
      </c>
      <c r="BB8" s="21">
        <v>0.90110000000000001</v>
      </c>
      <c r="BC8" s="21" t="s">
        <v>32</v>
      </c>
      <c r="BD8" s="21">
        <v>11.26</v>
      </c>
      <c r="BE8" s="21">
        <v>11.29</v>
      </c>
      <c r="BF8" s="21">
        <v>8.3140000000000001</v>
      </c>
      <c r="BG8" s="21">
        <v>31.975000000000001</v>
      </c>
      <c r="BH8" s="21">
        <v>0.88470000000000004</v>
      </c>
      <c r="BI8" s="21" t="s">
        <v>32</v>
      </c>
      <c r="BJ8" s="21">
        <v>11.2</v>
      </c>
      <c r="BK8" s="21">
        <v>11.57</v>
      </c>
      <c r="BL8" s="21">
        <v>9.9529999999999994</v>
      </c>
      <c r="BM8" s="21">
        <v>38.279000000000003</v>
      </c>
      <c r="BN8" s="21">
        <v>0.90839999999999999</v>
      </c>
      <c r="BO8" s="21" t="s">
        <v>32</v>
      </c>
      <c r="BP8" s="21">
        <v>11.27</v>
      </c>
      <c r="BQ8" s="21">
        <v>11.31</v>
      </c>
      <c r="BR8" s="21">
        <v>10.045</v>
      </c>
      <c r="BS8" s="21">
        <v>38.634999999999998</v>
      </c>
      <c r="BT8" s="21">
        <v>0.9153</v>
      </c>
      <c r="BU8" s="21" t="s">
        <v>32</v>
      </c>
      <c r="BV8" s="21">
        <v>11.09</v>
      </c>
      <c r="BW8" s="21">
        <v>11.41</v>
      </c>
      <c r="BX8" s="21">
        <v>10.125999999999999</v>
      </c>
      <c r="BY8" s="21">
        <v>38.947000000000003</v>
      </c>
      <c r="BZ8" s="21">
        <v>0.91490000000000005</v>
      </c>
      <c r="CA8" s="21" t="s">
        <v>32</v>
      </c>
    </row>
    <row r="9" spans="1:79" x14ac:dyDescent="0.25">
      <c r="A9" s="21" t="s">
        <v>33</v>
      </c>
      <c r="B9" s="21">
        <v>580</v>
      </c>
      <c r="C9" s="21">
        <v>610</v>
      </c>
      <c r="D9" s="21" t="s">
        <v>40</v>
      </c>
      <c r="E9" s="21">
        <v>11.21</v>
      </c>
      <c r="F9" s="21">
        <v>3</v>
      </c>
      <c r="G9" s="21">
        <v>28</v>
      </c>
      <c r="H9" s="21">
        <v>11.2</v>
      </c>
      <c r="I9" s="21">
        <v>11.43</v>
      </c>
      <c r="J9" s="21">
        <v>2.7989999999999999</v>
      </c>
      <c r="K9" s="21">
        <v>9.9949999999999992</v>
      </c>
      <c r="L9" s="21">
        <v>0.78639999999999999</v>
      </c>
      <c r="M9" s="21" t="s">
        <v>17</v>
      </c>
      <c r="N9" s="21">
        <v>11.26</v>
      </c>
      <c r="O9" s="21">
        <v>11.56</v>
      </c>
      <c r="P9" s="21">
        <v>2.9990000000000001</v>
      </c>
      <c r="Q9" s="21">
        <v>10.711</v>
      </c>
      <c r="R9" s="21">
        <v>0.90039999999999998</v>
      </c>
      <c r="S9" s="21" t="s">
        <v>32</v>
      </c>
      <c r="T9" s="21">
        <v>11.23</v>
      </c>
      <c r="U9" s="21">
        <v>11.4</v>
      </c>
      <c r="V9" s="21">
        <v>3.1560000000000001</v>
      </c>
      <c r="W9" s="21">
        <v>11.271000000000001</v>
      </c>
      <c r="X9" s="21">
        <v>0.83440000000000003</v>
      </c>
      <c r="Y9" s="21" t="s">
        <v>17</v>
      </c>
      <c r="Z9" s="21">
        <v>11.1</v>
      </c>
      <c r="AA9" s="21">
        <v>11.55</v>
      </c>
      <c r="AB9" s="21">
        <v>4.99</v>
      </c>
      <c r="AC9" s="21">
        <v>17.821000000000002</v>
      </c>
      <c r="AD9" s="21">
        <v>0.88460000000000005</v>
      </c>
      <c r="AE9" s="21" t="s">
        <v>32</v>
      </c>
      <c r="AF9" s="21">
        <v>11.45</v>
      </c>
      <c r="AG9" s="21">
        <v>11.49</v>
      </c>
      <c r="AH9" s="21">
        <v>5.3029999999999999</v>
      </c>
      <c r="AI9" s="21">
        <v>18.940999999999999</v>
      </c>
      <c r="AJ9" s="21">
        <v>0.83979999999999999</v>
      </c>
      <c r="AK9" s="21" t="s">
        <v>17</v>
      </c>
      <c r="AL9" s="21">
        <v>11.22</v>
      </c>
      <c r="AM9" s="21">
        <v>11.53</v>
      </c>
      <c r="AN9" s="21">
        <v>5.1079999999999997</v>
      </c>
      <c r="AO9" s="21">
        <v>18.244</v>
      </c>
      <c r="AP9" s="21">
        <v>0.90500000000000003</v>
      </c>
      <c r="AQ9" s="21" t="s">
        <v>32</v>
      </c>
      <c r="AR9" s="21">
        <v>11.46</v>
      </c>
      <c r="AS9" s="21">
        <v>11.51</v>
      </c>
      <c r="AT9" s="21">
        <v>7.5549999999999997</v>
      </c>
      <c r="AU9" s="21">
        <v>26.981000000000002</v>
      </c>
      <c r="AV9" s="21">
        <v>0.87949999999999995</v>
      </c>
      <c r="AW9" s="21" t="s">
        <v>32</v>
      </c>
      <c r="AX9" s="21">
        <v>11.2</v>
      </c>
      <c r="AY9" s="21">
        <v>11.49</v>
      </c>
      <c r="AZ9" s="21">
        <v>7.6150000000000002</v>
      </c>
      <c r="BA9" s="21">
        <v>27.196999999999999</v>
      </c>
      <c r="BB9" s="21">
        <v>0.88219999999999998</v>
      </c>
      <c r="BC9" s="21" t="s">
        <v>32</v>
      </c>
      <c r="BD9" s="21">
        <v>11.24</v>
      </c>
      <c r="BE9" s="21">
        <v>11.38</v>
      </c>
      <c r="BF9" s="21">
        <v>7.95</v>
      </c>
      <c r="BG9" s="21">
        <v>28.391999999999999</v>
      </c>
      <c r="BH9" s="21">
        <v>0.83940000000000003</v>
      </c>
      <c r="BI9" s="21" t="s">
        <v>17</v>
      </c>
      <c r="BJ9" s="21">
        <v>11.21</v>
      </c>
      <c r="BK9" s="21">
        <v>11.56</v>
      </c>
      <c r="BL9" s="21">
        <v>9.5960000000000001</v>
      </c>
      <c r="BM9" s="21">
        <v>34.270000000000003</v>
      </c>
      <c r="BN9" s="21">
        <v>0.9083</v>
      </c>
      <c r="BO9" s="21" t="s">
        <v>32</v>
      </c>
      <c r="BP9" s="21">
        <v>11.29</v>
      </c>
      <c r="BQ9" s="21">
        <v>11.38</v>
      </c>
      <c r="BR9" s="21">
        <v>9.6319999999999997</v>
      </c>
      <c r="BS9" s="21">
        <v>34.4</v>
      </c>
      <c r="BT9" s="21">
        <v>0.876</v>
      </c>
      <c r="BU9" s="21" t="s">
        <v>32</v>
      </c>
      <c r="BV9" s="21">
        <v>11.08</v>
      </c>
      <c r="BW9" s="21">
        <v>11.59</v>
      </c>
      <c r="BX9" s="21">
        <v>9.7089999999999996</v>
      </c>
      <c r="BY9" s="21">
        <v>34.676000000000002</v>
      </c>
      <c r="BZ9" s="21">
        <v>0.90329999999999999</v>
      </c>
      <c r="CA9" s="21" t="s">
        <v>32</v>
      </c>
    </row>
    <row r="10" spans="1:79" x14ac:dyDescent="0.25">
      <c r="A10" s="21" t="s">
        <v>33</v>
      </c>
      <c r="B10" s="21">
        <v>581</v>
      </c>
      <c r="C10" s="21">
        <v>589</v>
      </c>
      <c r="D10" s="21" t="s">
        <v>41</v>
      </c>
      <c r="E10" s="21">
        <v>13.94</v>
      </c>
      <c r="F10" s="21">
        <v>2</v>
      </c>
      <c r="G10" s="21">
        <v>6</v>
      </c>
      <c r="H10" s="21">
        <v>13.86</v>
      </c>
      <c r="I10" s="21">
        <v>14.06</v>
      </c>
      <c r="J10" s="21">
        <v>0.432</v>
      </c>
      <c r="K10" s="21">
        <v>7.2069999999999999</v>
      </c>
      <c r="L10" s="21">
        <v>0.86319999999999997</v>
      </c>
      <c r="M10" s="21" t="s">
        <v>17</v>
      </c>
      <c r="N10" s="21">
        <v>13.81</v>
      </c>
      <c r="O10" s="21">
        <v>14.04</v>
      </c>
      <c r="P10" s="21">
        <v>0.495</v>
      </c>
      <c r="Q10" s="21">
        <v>8.2539999999999996</v>
      </c>
      <c r="R10" s="21">
        <v>0.86770000000000003</v>
      </c>
      <c r="S10" s="21" t="s">
        <v>17</v>
      </c>
      <c r="T10" s="21">
        <v>13.86</v>
      </c>
      <c r="U10" s="21">
        <v>14.05</v>
      </c>
      <c r="V10" s="21">
        <v>0.437</v>
      </c>
      <c r="W10" s="21">
        <v>7.2770000000000001</v>
      </c>
      <c r="X10" s="21">
        <v>0.88600000000000001</v>
      </c>
      <c r="Y10" s="21" t="s">
        <v>32</v>
      </c>
      <c r="Z10" s="21">
        <v>13.87</v>
      </c>
      <c r="AA10" s="21">
        <v>14.05</v>
      </c>
      <c r="AB10" s="21">
        <v>1.411</v>
      </c>
      <c r="AC10" s="21">
        <v>23.515000000000001</v>
      </c>
      <c r="AD10" s="21">
        <v>0.90100000000000002</v>
      </c>
      <c r="AE10" s="21" t="s">
        <v>32</v>
      </c>
      <c r="AF10" s="21">
        <v>13.85</v>
      </c>
      <c r="AG10" s="21">
        <v>14.02</v>
      </c>
      <c r="AH10" s="21">
        <v>1.4359999999999999</v>
      </c>
      <c r="AI10" s="21">
        <v>23.940999999999999</v>
      </c>
      <c r="AJ10" s="21">
        <v>0.86850000000000005</v>
      </c>
      <c r="AK10" s="21" t="s">
        <v>17</v>
      </c>
      <c r="AL10" s="21">
        <v>13.81</v>
      </c>
      <c r="AM10" s="21">
        <v>14.04</v>
      </c>
      <c r="AN10" s="21">
        <v>1.3520000000000001</v>
      </c>
      <c r="AO10" s="21">
        <v>22.536999999999999</v>
      </c>
      <c r="AP10" s="21">
        <v>0.86109999999999998</v>
      </c>
      <c r="AQ10" s="21" t="s">
        <v>17</v>
      </c>
      <c r="AR10" s="21">
        <v>13.87</v>
      </c>
      <c r="AS10" s="21">
        <v>14.05</v>
      </c>
      <c r="AT10" s="21">
        <v>2.726</v>
      </c>
      <c r="AU10" s="21">
        <v>45.439</v>
      </c>
      <c r="AV10" s="21">
        <v>0.84250000000000003</v>
      </c>
      <c r="AW10" s="21" t="s">
        <v>17</v>
      </c>
      <c r="AX10" s="21">
        <v>13.8</v>
      </c>
      <c r="AY10" s="21">
        <v>14.02</v>
      </c>
      <c r="AZ10" s="21">
        <v>2.7290000000000001</v>
      </c>
      <c r="BA10" s="21">
        <v>45.491</v>
      </c>
      <c r="BB10" s="21">
        <v>0.8417</v>
      </c>
      <c r="BC10" s="21" t="s">
        <v>17</v>
      </c>
      <c r="BD10" s="21">
        <v>13.86</v>
      </c>
      <c r="BE10" s="21">
        <v>14.05</v>
      </c>
      <c r="BF10" s="21">
        <v>2.6850000000000001</v>
      </c>
      <c r="BG10" s="21">
        <v>44.750999999999998</v>
      </c>
      <c r="BH10" s="21">
        <v>0.90249999999999997</v>
      </c>
      <c r="BI10" s="21" t="s">
        <v>17</v>
      </c>
      <c r="BJ10" s="21">
        <v>13.84</v>
      </c>
      <c r="BK10" s="21">
        <v>14.03</v>
      </c>
      <c r="BL10" s="21">
        <v>3.2919999999999998</v>
      </c>
      <c r="BM10" s="21">
        <v>54.863</v>
      </c>
      <c r="BN10" s="21">
        <v>0.86890000000000001</v>
      </c>
      <c r="BO10" s="21" t="s">
        <v>17</v>
      </c>
      <c r="BP10" s="21">
        <v>13.86</v>
      </c>
      <c r="BQ10" s="21">
        <v>14.05</v>
      </c>
      <c r="BR10" s="21">
        <v>3.25</v>
      </c>
      <c r="BS10" s="21">
        <v>54.165999999999997</v>
      </c>
      <c r="BT10" s="21">
        <v>0.90720000000000001</v>
      </c>
      <c r="BU10" s="21" t="s">
        <v>17</v>
      </c>
      <c r="BV10" s="21">
        <v>13.79</v>
      </c>
      <c r="BW10" s="21">
        <v>13.99</v>
      </c>
      <c r="BX10" s="21">
        <v>3.2549999999999999</v>
      </c>
      <c r="BY10" s="21">
        <v>54.25</v>
      </c>
      <c r="BZ10" s="21">
        <v>0.874</v>
      </c>
      <c r="CA10" s="21" t="s">
        <v>17</v>
      </c>
    </row>
    <row r="11" spans="1:79" x14ac:dyDescent="0.25">
      <c r="A11" s="21" t="s">
        <v>33</v>
      </c>
      <c r="B11" s="21">
        <v>581</v>
      </c>
      <c r="C11" s="21">
        <v>594</v>
      </c>
      <c r="D11" s="21" t="s">
        <v>42</v>
      </c>
      <c r="E11" s="21">
        <v>14.01</v>
      </c>
      <c r="F11" s="21">
        <v>2</v>
      </c>
      <c r="G11" s="21">
        <v>11</v>
      </c>
      <c r="H11" s="21">
        <v>14.04</v>
      </c>
      <c r="I11" s="21">
        <v>14.14</v>
      </c>
      <c r="J11" s="21">
        <v>2.302</v>
      </c>
      <c r="K11" s="21">
        <v>20.927</v>
      </c>
      <c r="L11" s="21">
        <v>0.93710000000000004</v>
      </c>
      <c r="M11" s="21" t="s">
        <v>32</v>
      </c>
      <c r="N11" s="21">
        <v>13.92</v>
      </c>
      <c r="O11" s="21">
        <v>14.17</v>
      </c>
      <c r="P11" s="21">
        <v>2.3679999999999999</v>
      </c>
      <c r="Q11" s="21">
        <v>21.53</v>
      </c>
      <c r="R11" s="21">
        <v>0.92879999999999996</v>
      </c>
      <c r="S11" s="21" t="s">
        <v>32</v>
      </c>
      <c r="T11" s="21">
        <v>13.9</v>
      </c>
      <c r="U11" s="21">
        <v>14.16</v>
      </c>
      <c r="V11" s="21">
        <v>2.2719999999999998</v>
      </c>
      <c r="W11" s="21">
        <v>20.657</v>
      </c>
      <c r="X11" s="21">
        <v>0.92820000000000003</v>
      </c>
      <c r="Y11" s="21" t="s">
        <v>32</v>
      </c>
      <c r="Z11" s="21">
        <v>13.88</v>
      </c>
      <c r="AA11" s="21">
        <v>14.17</v>
      </c>
      <c r="AB11" s="21">
        <v>3.7730000000000001</v>
      </c>
      <c r="AC11" s="21">
        <v>34.298999999999999</v>
      </c>
      <c r="AD11" s="21">
        <v>0.92889999999999995</v>
      </c>
      <c r="AE11" s="21" t="s">
        <v>32</v>
      </c>
      <c r="AF11" s="21">
        <v>13.92</v>
      </c>
      <c r="AG11" s="21">
        <v>14.17</v>
      </c>
      <c r="AH11" s="21">
        <v>3.7879999999999998</v>
      </c>
      <c r="AI11" s="21">
        <v>34.432000000000002</v>
      </c>
      <c r="AJ11" s="21">
        <v>0.9375</v>
      </c>
      <c r="AK11" s="21" t="s">
        <v>32</v>
      </c>
      <c r="AL11" s="21">
        <v>13.93</v>
      </c>
      <c r="AM11" s="21">
        <v>14.16</v>
      </c>
      <c r="AN11" s="21">
        <v>3.7570000000000001</v>
      </c>
      <c r="AO11" s="21">
        <v>34.155999999999999</v>
      </c>
      <c r="AP11" s="21">
        <v>0.9425</v>
      </c>
      <c r="AQ11" s="21" t="s">
        <v>32</v>
      </c>
      <c r="AR11" s="21">
        <v>13.96</v>
      </c>
      <c r="AS11" s="21">
        <v>14.22</v>
      </c>
      <c r="AT11" s="21">
        <v>5.3869999999999996</v>
      </c>
      <c r="AU11" s="21">
        <v>48.972000000000001</v>
      </c>
      <c r="AV11" s="21">
        <v>0.93879999999999997</v>
      </c>
      <c r="AW11" s="21" t="s">
        <v>32</v>
      </c>
      <c r="AX11" s="21">
        <v>13.89</v>
      </c>
      <c r="AY11" s="21">
        <v>14.17</v>
      </c>
      <c r="AZ11" s="21">
        <v>5.49</v>
      </c>
      <c r="BA11" s="21">
        <v>49.91</v>
      </c>
      <c r="BB11" s="21">
        <v>0.94830000000000003</v>
      </c>
      <c r="BC11" s="21" t="s">
        <v>32</v>
      </c>
      <c r="BD11" s="21">
        <v>13.87</v>
      </c>
      <c r="BE11" s="21">
        <v>14.14</v>
      </c>
      <c r="BF11" s="21">
        <v>5.4930000000000003</v>
      </c>
      <c r="BG11" s="21">
        <v>49.941000000000003</v>
      </c>
      <c r="BH11" s="21">
        <v>0.94320000000000004</v>
      </c>
      <c r="BI11" s="21" t="s">
        <v>32</v>
      </c>
      <c r="BJ11" s="21">
        <v>13.92</v>
      </c>
      <c r="BK11" s="21">
        <v>14.18</v>
      </c>
      <c r="BL11" s="21">
        <v>6.1219999999999999</v>
      </c>
      <c r="BM11" s="21">
        <v>55.651000000000003</v>
      </c>
      <c r="BN11" s="21">
        <v>0.94389999999999996</v>
      </c>
      <c r="BO11" s="21" t="s">
        <v>32</v>
      </c>
      <c r="BP11" s="21">
        <v>13.88</v>
      </c>
      <c r="BQ11" s="21">
        <v>14.16</v>
      </c>
      <c r="BR11" s="21">
        <v>6.1139999999999999</v>
      </c>
      <c r="BS11" s="21">
        <v>55.578000000000003</v>
      </c>
      <c r="BT11" s="21">
        <v>0.94799999999999995</v>
      </c>
      <c r="BU11" s="21" t="s">
        <v>32</v>
      </c>
      <c r="BV11" s="21">
        <v>13.87</v>
      </c>
      <c r="BW11" s="21">
        <v>14.16</v>
      </c>
      <c r="BX11" s="21">
        <v>6.04</v>
      </c>
      <c r="BY11" s="21">
        <v>54.911999999999999</v>
      </c>
      <c r="BZ11" s="21">
        <v>0.94740000000000002</v>
      </c>
      <c r="CA11" s="21" t="s">
        <v>32</v>
      </c>
    </row>
    <row r="12" spans="1:79" x14ac:dyDescent="0.25">
      <c r="A12" s="21" t="s">
        <v>33</v>
      </c>
      <c r="B12" s="21">
        <v>590</v>
      </c>
      <c r="C12" s="21">
        <v>608</v>
      </c>
      <c r="D12" s="21" t="s">
        <v>43</v>
      </c>
      <c r="E12" s="21">
        <v>6.35</v>
      </c>
      <c r="F12" s="21">
        <v>4</v>
      </c>
      <c r="G12" s="21">
        <v>17</v>
      </c>
      <c r="H12" s="21">
        <v>6.35</v>
      </c>
      <c r="I12" s="21">
        <v>6.49</v>
      </c>
      <c r="J12" s="21">
        <v>1.7789999999999999</v>
      </c>
      <c r="K12" s="21">
        <v>10.467000000000001</v>
      </c>
      <c r="L12" s="21">
        <v>0.89</v>
      </c>
      <c r="M12" s="21" t="s">
        <v>32</v>
      </c>
      <c r="N12" s="21">
        <v>6.25</v>
      </c>
      <c r="O12" s="21">
        <v>6.52</v>
      </c>
      <c r="P12" s="21">
        <v>2</v>
      </c>
      <c r="Q12" s="21">
        <v>11.768000000000001</v>
      </c>
      <c r="R12" s="21">
        <v>0.90680000000000005</v>
      </c>
      <c r="S12" s="21" t="s">
        <v>32</v>
      </c>
      <c r="T12" s="21">
        <v>6.38</v>
      </c>
      <c r="U12" s="21">
        <v>6.46</v>
      </c>
      <c r="V12" s="21">
        <v>1.716</v>
      </c>
      <c r="W12" s="21">
        <v>10.095000000000001</v>
      </c>
      <c r="X12" s="21">
        <v>0.85980000000000001</v>
      </c>
      <c r="Y12" s="21" t="s">
        <v>17</v>
      </c>
      <c r="Z12" s="21">
        <v>6.25</v>
      </c>
      <c r="AA12" s="21">
        <v>6.55</v>
      </c>
      <c r="AB12" s="21">
        <v>2.99</v>
      </c>
      <c r="AC12" s="21">
        <v>17.588000000000001</v>
      </c>
      <c r="AD12" s="21">
        <v>0.92430000000000001</v>
      </c>
      <c r="AE12" s="21" t="s">
        <v>32</v>
      </c>
      <c r="AF12" s="21">
        <v>6.34</v>
      </c>
      <c r="AG12" s="21">
        <v>6.53</v>
      </c>
      <c r="AH12" s="21">
        <v>3.2290000000000001</v>
      </c>
      <c r="AI12" s="21">
        <v>18.994</v>
      </c>
      <c r="AJ12" s="21">
        <v>0.9224</v>
      </c>
      <c r="AK12" s="21" t="s">
        <v>32</v>
      </c>
      <c r="AL12" s="21">
        <v>6.26</v>
      </c>
      <c r="AM12" s="21">
        <v>6.59</v>
      </c>
      <c r="AN12" s="21">
        <v>3.0459999999999998</v>
      </c>
      <c r="AO12" s="21">
        <v>17.920000000000002</v>
      </c>
      <c r="AP12" s="21">
        <v>0.91700000000000004</v>
      </c>
      <c r="AQ12" s="21" t="s">
        <v>32</v>
      </c>
      <c r="AR12" s="21">
        <v>6.28</v>
      </c>
      <c r="AS12" s="21">
        <v>6.57</v>
      </c>
      <c r="AT12" s="21">
        <v>4.1379999999999999</v>
      </c>
      <c r="AU12" s="21">
        <v>24.34</v>
      </c>
      <c r="AV12" s="21">
        <v>0.92449999999999999</v>
      </c>
      <c r="AW12" s="21" t="s">
        <v>32</v>
      </c>
      <c r="AX12" s="21">
        <v>6.35</v>
      </c>
      <c r="AY12" s="21">
        <v>6.51</v>
      </c>
      <c r="AZ12" s="21">
        <v>4.1609999999999996</v>
      </c>
      <c r="BA12" s="21">
        <v>24.475999999999999</v>
      </c>
      <c r="BB12" s="21">
        <v>0.91249999999999998</v>
      </c>
      <c r="BC12" s="21" t="s">
        <v>32</v>
      </c>
      <c r="BD12" s="21">
        <v>6.23</v>
      </c>
      <c r="BE12" s="21">
        <v>6.57</v>
      </c>
      <c r="BF12" s="21">
        <v>4.2380000000000004</v>
      </c>
      <c r="BG12" s="21">
        <v>24.928999999999998</v>
      </c>
      <c r="BH12" s="21">
        <v>0.85319999999999996</v>
      </c>
      <c r="BI12" s="21" t="s">
        <v>17</v>
      </c>
      <c r="BJ12" s="21">
        <v>6.36</v>
      </c>
      <c r="BK12" s="21">
        <v>6.46</v>
      </c>
      <c r="BL12" s="21">
        <v>5.5019999999999998</v>
      </c>
      <c r="BM12" s="21">
        <v>32.362000000000002</v>
      </c>
      <c r="BN12" s="21">
        <v>0.9073</v>
      </c>
      <c r="BO12" s="21" t="s">
        <v>32</v>
      </c>
      <c r="BP12" s="21">
        <v>6.35</v>
      </c>
      <c r="BQ12" s="21">
        <v>6.51</v>
      </c>
      <c r="BR12" s="21">
        <v>5.4109999999999996</v>
      </c>
      <c r="BS12" s="21">
        <v>31.827999999999999</v>
      </c>
      <c r="BT12" s="21">
        <v>0.87729999999999997</v>
      </c>
      <c r="BU12" s="21" t="s">
        <v>32</v>
      </c>
      <c r="BV12" s="21">
        <v>6.25</v>
      </c>
      <c r="BW12" s="21">
        <v>6.58</v>
      </c>
      <c r="BX12" s="21">
        <v>5.5789999999999997</v>
      </c>
      <c r="BY12" s="21">
        <v>32.819000000000003</v>
      </c>
      <c r="BZ12" s="21">
        <v>0.90469999999999995</v>
      </c>
      <c r="CA12" s="21" t="s">
        <v>17</v>
      </c>
    </row>
    <row r="13" spans="1:79" x14ac:dyDescent="0.25">
      <c r="A13" s="21" t="s">
        <v>33</v>
      </c>
      <c r="B13" s="21">
        <v>590</v>
      </c>
      <c r="C13" s="21">
        <v>610</v>
      </c>
      <c r="D13" s="21" t="s">
        <v>44</v>
      </c>
      <c r="E13" s="21">
        <v>6.68</v>
      </c>
      <c r="F13" s="21">
        <v>4</v>
      </c>
      <c r="G13" s="21">
        <v>19</v>
      </c>
      <c r="H13" s="21">
        <v>6.73</v>
      </c>
      <c r="I13" s="21">
        <v>6.81</v>
      </c>
      <c r="J13" s="21">
        <v>1.786</v>
      </c>
      <c r="K13" s="21">
        <v>9.3989999999999991</v>
      </c>
      <c r="L13" s="21">
        <v>0.87339999999999995</v>
      </c>
      <c r="M13" s="21" t="s">
        <v>32</v>
      </c>
      <c r="N13" s="21">
        <v>6.6</v>
      </c>
      <c r="O13" s="21">
        <v>6.87</v>
      </c>
      <c r="P13" s="21">
        <v>1.863</v>
      </c>
      <c r="Q13" s="21">
        <v>9.8070000000000004</v>
      </c>
      <c r="R13" s="21">
        <v>0.90380000000000005</v>
      </c>
      <c r="S13" s="21" t="s">
        <v>32</v>
      </c>
      <c r="T13" s="21">
        <v>6.8</v>
      </c>
      <c r="U13" s="21">
        <v>6.84</v>
      </c>
      <c r="V13" s="21">
        <v>1.5840000000000001</v>
      </c>
      <c r="W13" s="21">
        <v>8.3360000000000003</v>
      </c>
      <c r="X13" s="21">
        <v>0.89539999999999997</v>
      </c>
      <c r="Y13" s="21" t="s">
        <v>32</v>
      </c>
      <c r="Z13" s="21">
        <v>6.55</v>
      </c>
      <c r="AA13" s="21">
        <v>6.97</v>
      </c>
      <c r="AB13" s="21">
        <v>2.7749999999999999</v>
      </c>
      <c r="AC13" s="21">
        <v>14.606999999999999</v>
      </c>
      <c r="AD13" s="21">
        <v>0.88719999999999999</v>
      </c>
      <c r="AE13" s="21" t="s">
        <v>32</v>
      </c>
      <c r="AF13" s="21">
        <v>6.55</v>
      </c>
      <c r="AG13" s="21">
        <v>6.97</v>
      </c>
      <c r="AH13" s="21">
        <v>2.8559999999999999</v>
      </c>
      <c r="AI13" s="21">
        <v>15.031000000000001</v>
      </c>
      <c r="AJ13" s="21">
        <v>0.87060000000000004</v>
      </c>
      <c r="AK13" s="21" t="s">
        <v>32</v>
      </c>
      <c r="AL13" s="21">
        <v>6.64</v>
      </c>
      <c r="AM13" s="21">
        <v>6.8</v>
      </c>
      <c r="AN13" s="21">
        <v>2.847</v>
      </c>
      <c r="AO13" s="21">
        <v>14.984</v>
      </c>
      <c r="AP13" s="21">
        <v>0.89290000000000003</v>
      </c>
      <c r="AQ13" s="21" t="s">
        <v>32</v>
      </c>
      <c r="AR13" s="21">
        <v>6.6</v>
      </c>
      <c r="AS13" s="21">
        <v>6.86</v>
      </c>
      <c r="AT13" s="21">
        <v>3.8260000000000001</v>
      </c>
      <c r="AU13" s="21">
        <v>20.138999999999999</v>
      </c>
      <c r="AV13" s="21">
        <v>0.87790000000000001</v>
      </c>
      <c r="AW13" s="21" t="s">
        <v>32</v>
      </c>
      <c r="AX13" s="21">
        <v>6.65</v>
      </c>
      <c r="AY13" s="21">
        <v>6.76</v>
      </c>
      <c r="AZ13" s="21">
        <v>3.8959999999999999</v>
      </c>
      <c r="BA13" s="21">
        <v>20.506</v>
      </c>
      <c r="BB13" s="21">
        <v>0.87949999999999995</v>
      </c>
      <c r="BC13" s="21" t="s">
        <v>32</v>
      </c>
      <c r="BD13" s="21">
        <v>6.62</v>
      </c>
      <c r="BE13" s="21">
        <v>6.91</v>
      </c>
      <c r="BF13" s="21">
        <v>3.8340000000000001</v>
      </c>
      <c r="BG13" s="21">
        <v>20.177</v>
      </c>
      <c r="BH13" s="21">
        <v>0.86429999999999996</v>
      </c>
      <c r="BI13" s="21" t="s">
        <v>32</v>
      </c>
      <c r="BJ13" s="21">
        <v>6.58</v>
      </c>
      <c r="BK13" s="21">
        <v>6.9</v>
      </c>
      <c r="BL13" s="21">
        <v>5.0629999999999997</v>
      </c>
      <c r="BM13" s="21">
        <v>26.65</v>
      </c>
      <c r="BN13" s="21">
        <v>0.87729999999999997</v>
      </c>
      <c r="BO13" s="21" t="s">
        <v>32</v>
      </c>
      <c r="BP13" s="21">
        <v>6.55</v>
      </c>
      <c r="BQ13" s="21">
        <v>6.97</v>
      </c>
      <c r="BR13" s="21">
        <v>5.17</v>
      </c>
      <c r="BS13" s="21">
        <v>27.209</v>
      </c>
      <c r="BT13" s="21">
        <v>0.86980000000000002</v>
      </c>
      <c r="BU13" s="21" t="s">
        <v>32</v>
      </c>
      <c r="BV13" s="21">
        <v>6.54</v>
      </c>
      <c r="BW13" s="21">
        <v>6.97</v>
      </c>
      <c r="BX13" s="21">
        <v>5.1280000000000001</v>
      </c>
      <c r="BY13" s="21">
        <v>26.99</v>
      </c>
      <c r="BZ13" s="21">
        <v>0.87919999999999998</v>
      </c>
      <c r="CA13" s="21" t="s">
        <v>32</v>
      </c>
    </row>
    <row r="14" spans="1:79" x14ac:dyDescent="0.25">
      <c r="A14" s="21" t="s">
        <v>33</v>
      </c>
      <c r="B14" s="21">
        <v>595</v>
      </c>
      <c r="C14" s="21">
        <v>608</v>
      </c>
      <c r="D14" s="21" t="s">
        <v>45</v>
      </c>
      <c r="E14" s="21">
        <v>3.84</v>
      </c>
      <c r="F14" s="21">
        <v>2</v>
      </c>
      <c r="G14" s="21">
        <v>12</v>
      </c>
      <c r="H14" s="21">
        <v>3.85</v>
      </c>
      <c r="I14" s="21">
        <v>3.9</v>
      </c>
      <c r="J14" s="21">
        <v>0.55500000000000005</v>
      </c>
      <c r="K14" s="21">
        <v>4.6239999999999997</v>
      </c>
      <c r="L14" s="21">
        <v>0.92530000000000001</v>
      </c>
      <c r="M14" s="21" t="s">
        <v>32</v>
      </c>
      <c r="N14" s="21">
        <v>3.78</v>
      </c>
      <c r="O14" s="21">
        <v>4.18</v>
      </c>
      <c r="P14" s="21">
        <v>0.60799999999999998</v>
      </c>
      <c r="Q14" s="21">
        <v>5.0640000000000001</v>
      </c>
      <c r="R14" s="21">
        <v>0.93259999999999998</v>
      </c>
      <c r="S14" s="21" t="s">
        <v>32</v>
      </c>
      <c r="T14" s="21">
        <v>3.81</v>
      </c>
      <c r="U14" s="21">
        <v>4.13</v>
      </c>
      <c r="V14" s="21">
        <v>0.56100000000000005</v>
      </c>
      <c r="W14" s="21">
        <v>4.6790000000000003</v>
      </c>
      <c r="X14" s="21">
        <v>0.94930000000000003</v>
      </c>
      <c r="Y14" s="21" t="s">
        <v>32</v>
      </c>
      <c r="Z14" s="21">
        <v>3.82</v>
      </c>
      <c r="AA14" s="21">
        <v>3.87</v>
      </c>
      <c r="AB14" s="21">
        <v>1.339</v>
      </c>
      <c r="AC14" s="21">
        <v>11.161</v>
      </c>
      <c r="AD14" s="21">
        <v>0.92700000000000005</v>
      </c>
      <c r="AE14" s="21" t="s">
        <v>32</v>
      </c>
      <c r="AF14" s="21">
        <v>3.8</v>
      </c>
      <c r="AG14" s="21">
        <v>4.1500000000000004</v>
      </c>
      <c r="AH14" s="21">
        <v>1.3320000000000001</v>
      </c>
      <c r="AI14" s="21">
        <v>11.1</v>
      </c>
      <c r="AJ14" s="21">
        <v>0.93520000000000003</v>
      </c>
      <c r="AK14" s="21" t="s">
        <v>32</v>
      </c>
      <c r="AL14" s="21">
        <v>3.86</v>
      </c>
      <c r="AM14" s="21">
        <v>4.13</v>
      </c>
      <c r="AN14" s="21">
        <v>1.3720000000000001</v>
      </c>
      <c r="AO14" s="21">
        <v>11.432</v>
      </c>
      <c r="AP14" s="21">
        <v>0.94530000000000003</v>
      </c>
      <c r="AQ14" s="21" t="s">
        <v>32</v>
      </c>
      <c r="AR14" s="21">
        <v>3.88</v>
      </c>
      <c r="AS14" s="21">
        <v>4.0999999999999996</v>
      </c>
      <c r="AT14" s="21">
        <v>2.0219999999999998</v>
      </c>
      <c r="AU14" s="21">
        <v>16.847000000000001</v>
      </c>
      <c r="AV14" s="21">
        <v>0.93110000000000004</v>
      </c>
      <c r="AW14" s="21" t="s">
        <v>32</v>
      </c>
      <c r="AX14" s="21">
        <v>3.86</v>
      </c>
      <c r="AY14" s="21">
        <v>4.1100000000000003</v>
      </c>
      <c r="AZ14" s="21">
        <v>2.08</v>
      </c>
      <c r="BA14" s="21">
        <v>17.329999999999998</v>
      </c>
      <c r="BB14" s="21">
        <v>0.94699999999999995</v>
      </c>
      <c r="BC14" s="21" t="s">
        <v>32</v>
      </c>
      <c r="BD14" s="21">
        <v>3.87</v>
      </c>
      <c r="BE14" s="21">
        <v>4.05</v>
      </c>
      <c r="BF14" s="21">
        <v>2.3279999999999998</v>
      </c>
      <c r="BG14" s="21">
        <v>19.399999999999999</v>
      </c>
      <c r="BH14" s="21">
        <v>0.91020000000000001</v>
      </c>
      <c r="BI14" s="21" t="s">
        <v>32</v>
      </c>
      <c r="BJ14" s="21">
        <v>3.94</v>
      </c>
      <c r="BK14" s="21">
        <v>4.03</v>
      </c>
      <c r="BL14" s="21">
        <v>2.972</v>
      </c>
      <c r="BM14" s="21">
        <v>24.763000000000002</v>
      </c>
      <c r="BN14" s="21">
        <v>0.94330000000000003</v>
      </c>
      <c r="BO14" s="21" t="s">
        <v>32</v>
      </c>
      <c r="BP14" s="21">
        <v>3.79</v>
      </c>
      <c r="BQ14" s="21">
        <v>4.24</v>
      </c>
      <c r="BR14" s="21">
        <v>2.91</v>
      </c>
      <c r="BS14" s="21">
        <v>24.248000000000001</v>
      </c>
      <c r="BT14" s="21">
        <v>0.94550000000000001</v>
      </c>
      <c r="BU14" s="21" t="s">
        <v>32</v>
      </c>
      <c r="BV14" s="21">
        <v>3.78</v>
      </c>
      <c r="BW14" s="21">
        <v>4.17</v>
      </c>
      <c r="BX14" s="21">
        <v>3.2280000000000002</v>
      </c>
      <c r="BY14" s="21">
        <v>26.902000000000001</v>
      </c>
      <c r="BZ14" s="21">
        <v>0.94340000000000002</v>
      </c>
      <c r="CA14" s="21" t="s">
        <v>32</v>
      </c>
    </row>
    <row r="15" spans="1:79" x14ac:dyDescent="0.25">
      <c r="A15" s="21" t="s">
        <v>33</v>
      </c>
      <c r="B15" s="21">
        <v>595</v>
      </c>
      <c r="C15" s="21">
        <v>608</v>
      </c>
      <c r="D15" s="21" t="s">
        <v>45</v>
      </c>
      <c r="E15" s="21">
        <v>3.84</v>
      </c>
      <c r="F15" s="21">
        <v>3</v>
      </c>
      <c r="G15" s="21">
        <v>12</v>
      </c>
      <c r="H15" s="21">
        <v>3.82</v>
      </c>
      <c r="I15" s="21">
        <v>4.1500000000000004</v>
      </c>
      <c r="J15" s="21">
        <v>0.54200000000000004</v>
      </c>
      <c r="K15" s="21">
        <v>4.5170000000000003</v>
      </c>
      <c r="L15" s="21">
        <v>0.95820000000000005</v>
      </c>
      <c r="M15" s="21" t="s">
        <v>32</v>
      </c>
      <c r="N15" s="21">
        <v>3.81</v>
      </c>
      <c r="O15" s="21">
        <v>4.16</v>
      </c>
      <c r="P15" s="21">
        <v>0.60099999999999998</v>
      </c>
      <c r="Q15" s="21">
        <v>5.0069999999999997</v>
      </c>
      <c r="R15" s="21">
        <v>0.96120000000000005</v>
      </c>
      <c r="S15" s="21" t="s">
        <v>32</v>
      </c>
      <c r="T15" s="21">
        <v>3.81</v>
      </c>
      <c r="U15" s="21">
        <v>4.1399999999999997</v>
      </c>
      <c r="V15" s="21">
        <v>0.58599999999999997</v>
      </c>
      <c r="W15" s="21">
        <v>4.8860000000000001</v>
      </c>
      <c r="X15" s="21">
        <v>0.94650000000000001</v>
      </c>
      <c r="Y15" s="21" t="s">
        <v>32</v>
      </c>
      <c r="Z15" s="21">
        <v>3.76</v>
      </c>
      <c r="AA15" s="21">
        <v>4.17</v>
      </c>
      <c r="AB15" s="21">
        <v>1.2210000000000001</v>
      </c>
      <c r="AC15" s="21">
        <v>10.172000000000001</v>
      </c>
      <c r="AD15" s="21">
        <v>0.95440000000000003</v>
      </c>
      <c r="AE15" s="21" t="s">
        <v>32</v>
      </c>
      <c r="AF15" s="21">
        <v>3.8</v>
      </c>
      <c r="AG15" s="21">
        <v>4.1500000000000004</v>
      </c>
      <c r="AH15" s="21">
        <v>1.339</v>
      </c>
      <c r="AI15" s="21">
        <v>11.156000000000001</v>
      </c>
      <c r="AJ15" s="21">
        <v>0.95730000000000004</v>
      </c>
      <c r="AK15" s="21" t="s">
        <v>32</v>
      </c>
      <c r="AL15" s="21">
        <v>3.8</v>
      </c>
      <c r="AM15" s="21">
        <v>4.1900000000000004</v>
      </c>
      <c r="AN15" s="21">
        <v>1.3680000000000001</v>
      </c>
      <c r="AO15" s="21">
        <v>11.4</v>
      </c>
      <c r="AP15" s="21">
        <v>0.95730000000000004</v>
      </c>
      <c r="AQ15" s="21" t="s">
        <v>32</v>
      </c>
      <c r="AR15" s="21">
        <v>3.82</v>
      </c>
      <c r="AS15" s="21">
        <v>4.1399999999999997</v>
      </c>
      <c r="AT15" s="21">
        <v>2.0249999999999999</v>
      </c>
      <c r="AU15" s="21">
        <v>16.872</v>
      </c>
      <c r="AV15" s="21">
        <v>0.95279999999999998</v>
      </c>
      <c r="AW15" s="21" t="s">
        <v>32</v>
      </c>
      <c r="AX15" s="21">
        <v>3.82</v>
      </c>
      <c r="AY15" s="21">
        <v>4.1500000000000004</v>
      </c>
      <c r="AZ15" s="21">
        <v>2.085</v>
      </c>
      <c r="BA15" s="21">
        <v>17.373000000000001</v>
      </c>
      <c r="BB15" s="21">
        <v>0.95450000000000002</v>
      </c>
      <c r="BC15" s="21" t="s">
        <v>32</v>
      </c>
      <c r="BD15" s="21">
        <v>3.79</v>
      </c>
      <c r="BE15" s="21">
        <v>4.13</v>
      </c>
      <c r="BF15" s="21">
        <v>2.3250000000000002</v>
      </c>
      <c r="BG15" s="21">
        <v>19.373000000000001</v>
      </c>
      <c r="BH15" s="21">
        <v>0.94620000000000004</v>
      </c>
      <c r="BI15" s="21" t="s">
        <v>32</v>
      </c>
      <c r="BJ15" s="21">
        <v>3.83</v>
      </c>
      <c r="BK15" s="21">
        <v>4.1399999999999997</v>
      </c>
      <c r="BL15" s="21">
        <v>2.9980000000000002</v>
      </c>
      <c r="BM15" s="21">
        <v>24.984000000000002</v>
      </c>
      <c r="BN15" s="21">
        <v>0.94030000000000002</v>
      </c>
      <c r="BO15" s="21" t="s">
        <v>32</v>
      </c>
      <c r="BP15" s="21">
        <v>3.79</v>
      </c>
      <c r="BQ15" s="21">
        <v>4.1399999999999997</v>
      </c>
      <c r="BR15" s="21">
        <v>2.8929999999999998</v>
      </c>
      <c r="BS15" s="21">
        <v>24.11</v>
      </c>
      <c r="BT15" s="21">
        <v>0.95399999999999996</v>
      </c>
      <c r="BU15" s="21" t="s">
        <v>32</v>
      </c>
      <c r="BV15" s="21">
        <v>3.8</v>
      </c>
      <c r="BW15" s="21">
        <v>4.12</v>
      </c>
      <c r="BX15" s="21">
        <v>3.2719999999999998</v>
      </c>
      <c r="BY15" s="21">
        <v>27.268999999999998</v>
      </c>
      <c r="BZ15" s="21">
        <v>0.95309999999999995</v>
      </c>
      <c r="CA15" s="21" t="s">
        <v>32</v>
      </c>
    </row>
    <row r="16" spans="1:79" x14ac:dyDescent="0.25">
      <c r="A16" s="21" t="s">
        <v>33</v>
      </c>
      <c r="B16" s="21">
        <v>595</v>
      </c>
      <c r="C16" s="21">
        <v>610</v>
      </c>
      <c r="D16" s="21" t="s">
        <v>46</v>
      </c>
      <c r="E16" s="21">
        <v>4.41</v>
      </c>
      <c r="F16" s="21">
        <v>2</v>
      </c>
      <c r="G16" s="21">
        <v>14</v>
      </c>
      <c r="H16" s="21">
        <v>4.3600000000000003</v>
      </c>
      <c r="I16" s="21">
        <v>4.4800000000000004</v>
      </c>
      <c r="J16" s="21">
        <v>0.51400000000000001</v>
      </c>
      <c r="K16" s="21">
        <v>3.6739999999999999</v>
      </c>
      <c r="L16" s="21">
        <v>0.90510000000000002</v>
      </c>
      <c r="M16" s="21" t="s">
        <v>32</v>
      </c>
      <c r="N16" s="21">
        <v>4.2300000000000004</v>
      </c>
      <c r="O16" s="21">
        <v>4.66</v>
      </c>
      <c r="P16" s="21">
        <v>0.49</v>
      </c>
      <c r="Q16" s="21">
        <v>3.5</v>
      </c>
      <c r="R16" s="21">
        <v>0.9456</v>
      </c>
      <c r="S16" s="21" t="s">
        <v>32</v>
      </c>
      <c r="T16" s="21">
        <v>4.24</v>
      </c>
      <c r="U16" s="21">
        <v>4.67</v>
      </c>
      <c r="V16" s="21">
        <v>0.48899999999999999</v>
      </c>
      <c r="W16" s="21">
        <v>3.4950000000000001</v>
      </c>
      <c r="X16" s="21">
        <v>0.94240000000000002</v>
      </c>
      <c r="Y16" s="21" t="s">
        <v>32</v>
      </c>
      <c r="Z16" s="21">
        <v>4.29</v>
      </c>
      <c r="AA16" s="21">
        <v>4.6399999999999997</v>
      </c>
      <c r="AB16" s="21">
        <v>0.97199999999999998</v>
      </c>
      <c r="AC16" s="21">
        <v>6.9429999999999996</v>
      </c>
      <c r="AD16" s="21">
        <v>0.93200000000000005</v>
      </c>
      <c r="AE16" s="21" t="s">
        <v>32</v>
      </c>
      <c r="AF16" s="21">
        <v>4.2300000000000004</v>
      </c>
      <c r="AG16" s="21">
        <v>4.6900000000000004</v>
      </c>
      <c r="AH16" s="21">
        <v>1.115</v>
      </c>
      <c r="AI16" s="21">
        <v>7.9649999999999999</v>
      </c>
      <c r="AJ16" s="21">
        <v>0.93899999999999995</v>
      </c>
      <c r="AK16" s="21" t="s">
        <v>32</v>
      </c>
      <c r="AL16" s="21">
        <v>4.21</v>
      </c>
      <c r="AM16" s="21">
        <v>4.7300000000000004</v>
      </c>
      <c r="AN16" s="21">
        <v>1.135</v>
      </c>
      <c r="AO16" s="21">
        <v>8.11</v>
      </c>
      <c r="AP16" s="21">
        <v>0.94810000000000005</v>
      </c>
      <c r="AQ16" s="21" t="s">
        <v>32</v>
      </c>
      <c r="AR16" s="21">
        <v>4.28</v>
      </c>
      <c r="AS16" s="21">
        <v>4.6500000000000004</v>
      </c>
      <c r="AT16" s="21">
        <v>1.6479999999999999</v>
      </c>
      <c r="AU16" s="21">
        <v>11.77</v>
      </c>
      <c r="AV16" s="21">
        <v>0.94230000000000003</v>
      </c>
      <c r="AW16" s="21" t="s">
        <v>32</v>
      </c>
      <c r="AX16" s="21">
        <v>4.29</v>
      </c>
      <c r="AY16" s="21">
        <v>4.6399999999999997</v>
      </c>
      <c r="AZ16" s="21">
        <v>1.6419999999999999</v>
      </c>
      <c r="BA16" s="21">
        <v>11.73</v>
      </c>
      <c r="BB16" s="21">
        <v>0.93279999999999996</v>
      </c>
      <c r="BC16" s="21" t="s">
        <v>32</v>
      </c>
      <c r="BD16" s="21">
        <v>4.28</v>
      </c>
      <c r="BE16" s="21">
        <v>4.59</v>
      </c>
      <c r="BF16" s="21">
        <v>1.8660000000000001</v>
      </c>
      <c r="BG16" s="21">
        <v>13.33</v>
      </c>
      <c r="BH16" s="21">
        <v>0.91720000000000002</v>
      </c>
      <c r="BI16" s="21" t="s">
        <v>32</v>
      </c>
      <c r="BJ16" s="21">
        <v>4.3</v>
      </c>
      <c r="BK16" s="21">
        <v>4.67</v>
      </c>
      <c r="BL16" s="21">
        <v>2.4900000000000002</v>
      </c>
      <c r="BM16" s="21">
        <v>17.785</v>
      </c>
      <c r="BN16" s="21">
        <v>0.93149999999999999</v>
      </c>
      <c r="BO16" s="21" t="s">
        <v>32</v>
      </c>
      <c r="BP16" s="21">
        <v>4.25</v>
      </c>
      <c r="BQ16" s="21">
        <v>4.6399999999999997</v>
      </c>
      <c r="BR16" s="21">
        <v>2.411</v>
      </c>
      <c r="BS16" s="21">
        <v>17.222999999999999</v>
      </c>
      <c r="BT16" s="21">
        <v>0.93869999999999998</v>
      </c>
      <c r="BU16" s="21" t="s">
        <v>32</v>
      </c>
      <c r="BV16" s="21">
        <v>4.25</v>
      </c>
      <c r="BW16" s="21">
        <v>4.6500000000000004</v>
      </c>
      <c r="BX16" s="21">
        <v>2.645</v>
      </c>
      <c r="BY16" s="21">
        <v>18.890999999999998</v>
      </c>
      <c r="BZ16" s="21">
        <v>0.94259999999999999</v>
      </c>
      <c r="CA16" s="21" t="s">
        <v>32</v>
      </c>
    </row>
    <row r="17" spans="1:79" x14ac:dyDescent="0.25">
      <c r="A17" s="21" t="s">
        <v>33</v>
      </c>
      <c r="B17" s="21">
        <v>595</v>
      </c>
      <c r="C17" s="21">
        <v>610</v>
      </c>
      <c r="D17" s="21" t="s">
        <v>46</v>
      </c>
      <c r="E17" s="21">
        <v>4.41</v>
      </c>
      <c r="F17" s="21">
        <v>3</v>
      </c>
      <c r="G17" s="21">
        <v>14</v>
      </c>
      <c r="H17" s="21">
        <v>4.2300000000000004</v>
      </c>
      <c r="I17" s="21">
        <v>4.67</v>
      </c>
      <c r="J17" s="21">
        <v>0.42699999999999999</v>
      </c>
      <c r="K17" s="21">
        <v>3.0489999999999999</v>
      </c>
      <c r="L17" s="21">
        <v>0.93830000000000002</v>
      </c>
      <c r="M17" s="21" t="s">
        <v>32</v>
      </c>
      <c r="N17" s="21">
        <v>4.2699999999999996</v>
      </c>
      <c r="O17" s="21">
        <v>4.66</v>
      </c>
      <c r="P17" s="21">
        <v>0.48699999999999999</v>
      </c>
      <c r="Q17" s="21">
        <v>3.48</v>
      </c>
      <c r="R17" s="21">
        <v>0.94869999999999999</v>
      </c>
      <c r="S17" s="21" t="s">
        <v>32</v>
      </c>
      <c r="T17" s="21">
        <v>4.26</v>
      </c>
      <c r="U17" s="21">
        <v>4.63</v>
      </c>
      <c r="V17" s="21">
        <v>0.503</v>
      </c>
      <c r="W17" s="21">
        <v>3.5920000000000001</v>
      </c>
      <c r="X17" s="21">
        <v>0.94650000000000001</v>
      </c>
      <c r="Y17" s="21" t="s">
        <v>32</v>
      </c>
      <c r="Z17" s="21">
        <v>4.25</v>
      </c>
      <c r="AA17" s="21">
        <v>4.6500000000000004</v>
      </c>
      <c r="AB17" s="21">
        <v>0.95699999999999996</v>
      </c>
      <c r="AC17" s="21">
        <v>6.8390000000000004</v>
      </c>
      <c r="AD17" s="21">
        <v>0.94069999999999998</v>
      </c>
      <c r="AE17" s="21" t="s">
        <v>32</v>
      </c>
      <c r="AF17" s="21">
        <v>4.28</v>
      </c>
      <c r="AG17" s="21">
        <v>4.67</v>
      </c>
      <c r="AH17" s="21">
        <v>1.125</v>
      </c>
      <c r="AI17" s="21">
        <v>8.0329999999999995</v>
      </c>
      <c r="AJ17" s="21">
        <v>0.93810000000000004</v>
      </c>
      <c r="AK17" s="21" t="s">
        <v>32</v>
      </c>
      <c r="AL17" s="21">
        <v>4.28</v>
      </c>
      <c r="AM17" s="21">
        <v>4.67</v>
      </c>
      <c r="AN17" s="21">
        <v>1.1379999999999999</v>
      </c>
      <c r="AO17" s="21">
        <v>8.1310000000000002</v>
      </c>
      <c r="AP17" s="21">
        <v>0.94130000000000003</v>
      </c>
      <c r="AQ17" s="21" t="s">
        <v>32</v>
      </c>
      <c r="AR17" s="21">
        <v>4.28</v>
      </c>
      <c r="AS17" s="21">
        <v>4.6500000000000004</v>
      </c>
      <c r="AT17" s="21">
        <v>1.5960000000000001</v>
      </c>
      <c r="AU17" s="21">
        <v>11.397</v>
      </c>
      <c r="AV17" s="21">
        <v>0.94820000000000004</v>
      </c>
      <c r="AW17" s="21" t="s">
        <v>32</v>
      </c>
      <c r="AX17" s="21">
        <v>4.29</v>
      </c>
      <c r="AY17" s="21">
        <v>4.6399999999999997</v>
      </c>
      <c r="AZ17" s="21">
        <v>1.663</v>
      </c>
      <c r="BA17" s="21">
        <v>11.879</v>
      </c>
      <c r="BB17" s="21">
        <v>0.94520000000000004</v>
      </c>
      <c r="BC17" s="21" t="s">
        <v>32</v>
      </c>
      <c r="BD17" s="21">
        <v>4.24</v>
      </c>
      <c r="BE17" s="21">
        <v>4.6399999999999997</v>
      </c>
      <c r="BF17" s="21">
        <v>1.867</v>
      </c>
      <c r="BG17" s="21">
        <v>13.336</v>
      </c>
      <c r="BH17" s="21">
        <v>0.93149999999999999</v>
      </c>
      <c r="BI17" s="21" t="s">
        <v>32</v>
      </c>
      <c r="BJ17" s="21">
        <v>4.3099999999999996</v>
      </c>
      <c r="BK17" s="21">
        <v>4.63</v>
      </c>
      <c r="BL17" s="21">
        <v>2.516</v>
      </c>
      <c r="BM17" s="21">
        <v>17.972999999999999</v>
      </c>
      <c r="BN17" s="21">
        <v>0.9456</v>
      </c>
      <c r="BO17" s="21" t="s">
        <v>32</v>
      </c>
      <c r="BP17" s="21">
        <v>4.2699999999999996</v>
      </c>
      <c r="BQ17" s="21">
        <v>4.62</v>
      </c>
      <c r="BR17" s="21">
        <v>2.3820000000000001</v>
      </c>
      <c r="BS17" s="21">
        <v>17.013999999999999</v>
      </c>
      <c r="BT17" s="21">
        <v>0.94120000000000004</v>
      </c>
      <c r="BU17" s="21" t="s">
        <v>32</v>
      </c>
      <c r="BV17" s="21">
        <v>4.43</v>
      </c>
      <c r="BW17" s="21">
        <v>4.43</v>
      </c>
      <c r="BX17" s="21">
        <v>2.702</v>
      </c>
      <c r="BY17" s="21">
        <v>19.303000000000001</v>
      </c>
      <c r="BZ17" s="21">
        <v>0.92789999999999995</v>
      </c>
      <c r="CA17" s="21" t="s">
        <v>32</v>
      </c>
    </row>
    <row r="18" spans="1:79" x14ac:dyDescent="0.25">
      <c r="A18" s="21" t="s">
        <v>33</v>
      </c>
      <c r="B18" s="21">
        <v>595</v>
      </c>
      <c r="C18" s="21">
        <v>610</v>
      </c>
      <c r="D18" s="21" t="s">
        <v>46</v>
      </c>
      <c r="E18" s="21">
        <v>4.41</v>
      </c>
      <c r="F18" s="21">
        <v>4</v>
      </c>
      <c r="G18" s="21">
        <v>14</v>
      </c>
      <c r="H18" s="21">
        <v>4.3099999999999996</v>
      </c>
      <c r="I18" s="21">
        <v>4.62</v>
      </c>
      <c r="J18" s="21">
        <v>0.443</v>
      </c>
      <c r="K18" s="21">
        <v>3.1680000000000001</v>
      </c>
      <c r="L18" s="21">
        <v>0.95099999999999996</v>
      </c>
      <c r="M18" s="21" t="s">
        <v>32</v>
      </c>
      <c r="N18" s="21">
        <v>4.24</v>
      </c>
      <c r="O18" s="21">
        <v>4.68</v>
      </c>
      <c r="P18" s="21">
        <v>0.47699999999999998</v>
      </c>
      <c r="Q18" s="21">
        <v>3.407</v>
      </c>
      <c r="R18" s="21">
        <v>0.95130000000000003</v>
      </c>
      <c r="S18" s="21" t="s">
        <v>32</v>
      </c>
      <c r="T18" s="21">
        <v>4.28</v>
      </c>
      <c r="U18" s="21">
        <v>4.6500000000000004</v>
      </c>
      <c r="V18" s="21">
        <v>0.47299999999999998</v>
      </c>
      <c r="W18" s="21">
        <v>3.3809999999999998</v>
      </c>
      <c r="X18" s="21">
        <v>0.9546</v>
      </c>
      <c r="Y18" s="21" t="s">
        <v>32</v>
      </c>
      <c r="Z18" s="21">
        <v>4.26</v>
      </c>
      <c r="AA18" s="21">
        <v>4.29</v>
      </c>
      <c r="AB18" s="21">
        <v>1.087</v>
      </c>
      <c r="AC18" s="21">
        <v>7.7610000000000001</v>
      </c>
      <c r="AD18" s="21">
        <v>0.93569999999999998</v>
      </c>
      <c r="AE18" s="21" t="s">
        <v>32</v>
      </c>
      <c r="AF18" s="21">
        <v>4.3</v>
      </c>
      <c r="AG18" s="21">
        <v>4.66</v>
      </c>
      <c r="AH18" s="21">
        <v>1.071</v>
      </c>
      <c r="AI18" s="21">
        <v>7.65</v>
      </c>
      <c r="AJ18" s="21">
        <v>0.95299999999999996</v>
      </c>
      <c r="AK18" s="21" t="s">
        <v>32</v>
      </c>
      <c r="AL18" s="21">
        <v>4.25</v>
      </c>
      <c r="AM18" s="21">
        <v>4.7</v>
      </c>
      <c r="AN18" s="21">
        <v>1.1220000000000001</v>
      </c>
      <c r="AO18" s="21">
        <v>8.0120000000000005</v>
      </c>
      <c r="AP18" s="21">
        <v>0.95409999999999995</v>
      </c>
      <c r="AQ18" s="21" t="s">
        <v>32</v>
      </c>
      <c r="AR18" s="21">
        <v>4.32</v>
      </c>
      <c r="AS18" s="21">
        <v>4.66</v>
      </c>
      <c r="AT18" s="21">
        <v>1.5609999999999999</v>
      </c>
      <c r="AU18" s="21">
        <v>11.15</v>
      </c>
      <c r="AV18" s="21">
        <v>0.95809999999999995</v>
      </c>
      <c r="AW18" s="21" t="s">
        <v>32</v>
      </c>
      <c r="AX18" s="21">
        <v>4.3099999999999996</v>
      </c>
      <c r="AY18" s="21">
        <v>4.6399999999999997</v>
      </c>
      <c r="AZ18" s="21">
        <v>1.645</v>
      </c>
      <c r="BA18" s="21">
        <v>11.753</v>
      </c>
      <c r="BB18" s="21">
        <v>0.95389999999999997</v>
      </c>
      <c r="BC18" s="21" t="s">
        <v>32</v>
      </c>
      <c r="BD18" s="21">
        <v>4.24</v>
      </c>
      <c r="BE18" s="21">
        <v>4.66</v>
      </c>
      <c r="BF18" s="21">
        <v>1.913</v>
      </c>
      <c r="BG18" s="21">
        <v>13.663</v>
      </c>
      <c r="BH18" s="21">
        <v>0.94420000000000004</v>
      </c>
      <c r="BI18" s="21" t="s">
        <v>32</v>
      </c>
      <c r="BJ18" s="21">
        <v>4.3</v>
      </c>
      <c r="BK18" s="21">
        <v>4.33</v>
      </c>
      <c r="BL18" s="21">
        <v>2.758</v>
      </c>
      <c r="BM18" s="21">
        <v>19.698</v>
      </c>
      <c r="BN18" s="21">
        <v>0.92079999999999995</v>
      </c>
      <c r="BO18" s="21" t="s">
        <v>32</v>
      </c>
      <c r="BP18" s="21">
        <v>4.24</v>
      </c>
      <c r="BQ18" s="21">
        <v>4.66</v>
      </c>
      <c r="BR18" s="21">
        <v>2.4060000000000001</v>
      </c>
      <c r="BS18" s="21">
        <v>17.183</v>
      </c>
      <c r="BT18" s="21">
        <v>0.95630000000000004</v>
      </c>
      <c r="BU18" s="21" t="s">
        <v>32</v>
      </c>
      <c r="BV18" s="21">
        <v>4.26</v>
      </c>
      <c r="BW18" s="21">
        <v>4.66</v>
      </c>
      <c r="BX18" s="21">
        <v>2.637</v>
      </c>
      <c r="BY18" s="21">
        <v>18.837</v>
      </c>
      <c r="BZ18" s="21">
        <v>0.9597</v>
      </c>
      <c r="CA18" s="21" t="s">
        <v>32</v>
      </c>
    </row>
    <row r="19" spans="1:79" x14ac:dyDescent="0.25">
      <c r="A19" s="21" t="s">
        <v>33</v>
      </c>
      <c r="B19" s="21">
        <v>597</v>
      </c>
      <c r="C19" s="21">
        <v>610</v>
      </c>
      <c r="D19" s="21" t="s">
        <v>47</v>
      </c>
      <c r="E19" s="21">
        <v>4.6900000000000004</v>
      </c>
      <c r="F19" s="21">
        <v>4</v>
      </c>
      <c r="G19" s="21">
        <v>12</v>
      </c>
      <c r="H19" s="21">
        <v>4.3499999999999996</v>
      </c>
      <c r="I19" s="21">
        <v>4.38</v>
      </c>
      <c r="J19" s="21">
        <v>0.42</v>
      </c>
      <c r="K19" s="21">
        <v>3.5030000000000001</v>
      </c>
      <c r="L19" s="21">
        <v>0.90359999999999996</v>
      </c>
      <c r="M19" s="21" t="s">
        <v>32</v>
      </c>
      <c r="N19" s="21">
        <v>4.3</v>
      </c>
      <c r="O19" s="21">
        <v>4.68</v>
      </c>
      <c r="P19" s="21">
        <v>0.39</v>
      </c>
      <c r="Q19" s="21">
        <v>3.2490000000000001</v>
      </c>
      <c r="R19" s="21">
        <v>0.9375</v>
      </c>
      <c r="S19" s="21" t="s">
        <v>32</v>
      </c>
      <c r="T19" s="21">
        <v>4.3600000000000003</v>
      </c>
      <c r="U19" s="21">
        <v>4.6500000000000004</v>
      </c>
      <c r="V19" s="21">
        <v>0.44400000000000001</v>
      </c>
      <c r="W19" s="21">
        <v>3.7040000000000002</v>
      </c>
      <c r="X19" s="21">
        <v>0.95140000000000002</v>
      </c>
      <c r="Y19" s="21" t="s">
        <v>32</v>
      </c>
      <c r="Z19" s="21">
        <v>4.29</v>
      </c>
      <c r="AA19" s="21">
        <v>4.6100000000000003</v>
      </c>
      <c r="AB19" s="21">
        <v>0.82899999999999996</v>
      </c>
      <c r="AC19" s="21">
        <v>6.907</v>
      </c>
      <c r="AD19" s="21">
        <v>0.95750000000000002</v>
      </c>
      <c r="AE19" s="21" t="s">
        <v>32</v>
      </c>
      <c r="AF19" s="21">
        <v>4.33</v>
      </c>
      <c r="AG19" s="21">
        <v>4.6500000000000004</v>
      </c>
      <c r="AH19" s="21">
        <v>0.94799999999999995</v>
      </c>
      <c r="AI19" s="21">
        <v>7.9</v>
      </c>
      <c r="AJ19" s="21">
        <v>0.8972</v>
      </c>
      <c r="AK19" s="21" t="s">
        <v>32</v>
      </c>
      <c r="AL19" s="21">
        <v>4.32</v>
      </c>
      <c r="AM19" s="21">
        <v>4.5999999999999996</v>
      </c>
      <c r="AN19" s="21">
        <v>0.98</v>
      </c>
      <c r="AO19" s="21">
        <v>8.1649999999999991</v>
      </c>
      <c r="AP19" s="21">
        <v>0.95930000000000004</v>
      </c>
      <c r="AQ19" s="21" t="s">
        <v>32</v>
      </c>
      <c r="AR19" s="21">
        <v>4.32</v>
      </c>
      <c r="AS19" s="21">
        <v>4.3499999999999996</v>
      </c>
      <c r="AT19" s="21">
        <v>1.41</v>
      </c>
      <c r="AU19" s="21">
        <v>11.752000000000001</v>
      </c>
      <c r="AV19" s="21">
        <v>0.92100000000000004</v>
      </c>
      <c r="AW19" s="21" t="s">
        <v>32</v>
      </c>
      <c r="AX19" s="21">
        <v>4.33</v>
      </c>
      <c r="AY19" s="21">
        <v>4.6399999999999997</v>
      </c>
      <c r="AZ19" s="21">
        <v>1.405</v>
      </c>
      <c r="BA19" s="21">
        <v>11.711</v>
      </c>
      <c r="BB19" s="21">
        <v>0.96209999999999996</v>
      </c>
      <c r="BC19" s="21" t="s">
        <v>32</v>
      </c>
      <c r="BD19" s="21">
        <v>4.37</v>
      </c>
      <c r="BE19" s="21">
        <v>4.5</v>
      </c>
      <c r="BF19" s="21">
        <v>1.714</v>
      </c>
      <c r="BG19" s="21">
        <v>14.286</v>
      </c>
      <c r="BH19" s="21">
        <v>0.92949999999999999</v>
      </c>
      <c r="BI19" s="21" t="s">
        <v>32</v>
      </c>
      <c r="BJ19" s="21">
        <v>4.3499999999999996</v>
      </c>
      <c r="BK19" s="21">
        <v>4.7699999999999996</v>
      </c>
      <c r="BL19" s="21">
        <v>2.125</v>
      </c>
      <c r="BM19" s="21">
        <v>17.707000000000001</v>
      </c>
      <c r="BN19" s="21">
        <v>0.95430000000000004</v>
      </c>
      <c r="BO19" s="21" t="s">
        <v>32</v>
      </c>
      <c r="BP19" s="21">
        <v>4.29</v>
      </c>
      <c r="BQ19" s="21">
        <v>4.6500000000000004</v>
      </c>
      <c r="BR19" s="21">
        <v>2.073</v>
      </c>
      <c r="BS19" s="21">
        <v>17.274000000000001</v>
      </c>
      <c r="BT19" s="21">
        <v>0.95040000000000002</v>
      </c>
      <c r="BU19" s="21" t="s">
        <v>32</v>
      </c>
      <c r="BV19" s="21">
        <v>4.2699999999999996</v>
      </c>
      <c r="BW19" s="21">
        <v>4.6500000000000004</v>
      </c>
      <c r="BX19" s="21">
        <v>2.1480000000000001</v>
      </c>
      <c r="BY19" s="21">
        <v>17.898</v>
      </c>
      <c r="BZ19" s="21">
        <v>0.95379999999999998</v>
      </c>
      <c r="CA19" s="21" t="s">
        <v>32</v>
      </c>
    </row>
    <row r="20" spans="1:79" x14ac:dyDescent="0.25">
      <c r="A20" s="21" t="s">
        <v>33</v>
      </c>
      <c r="B20" s="21">
        <v>609</v>
      </c>
      <c r="C20" s="21">
        <v>627</v>
      </c>
      <c r="D20" s="21" t="s">
        <v>48</v>
      </c>
      <c r="E20" s="21">
        <v>10.23</v>
      </c>
      <c r="F20" s="21">
        <v>2</v>
      </c>
      <c r="G20" s="21">
        <v>16</v>
      </c>
      <c r="H20" s="21">
        <v>10.029999999999999</v>
      </c>
      <c r="I20" s="21">
        <v>10.38</v>
      </c>
      <c r="J20" s="21">
        <v>4.7169999999999996</v>
      </c>
      <c r="K20" s="21">
        <v>29.484000000000002</v>
      </c>
      <c r="L20" s="21">
        <v>0.92749999999999999</v>
      </c>
      <c r="M20" s="21" t="s">
        <v>32</v>
      </c>
      <c r="N20" s="21">
        <v>9.9700000000000006</v>
      </c>
      <c r="O20" s="21">
        <v>10.39</v>
      </c>
      <c r="P20" s="21">
        <v>4.9710000000000001</v>
      </c>
      <c r="Q20" s="21">
        <v>31.067</v>
      </c>
      <c r="R20" s="21">
        <v>0.92449999999999999</v>
      </c>
      <c r="S20" s="21" t="s">
        <v>32</v>
      </c>
      <c r="T20" s="21">
        <v>9.99</v>
      </c>
      <c r="U20" s="21">
        <v>10.35</v>
      </c>
      <c r="V20" s="21">
        <v>4.6070000000000002</v>
      </c>
      <c r="W20" s="21">
        <v>28.794</v>
      </c>
      <c r="X20" s="21">
        <v>0.92749999999999999</v>
      </c>
      <c r="Y20" s="21" t="s">
        <v>32</v>
      </c>
      <c r="Z20" s="21">
        <v>9.98</v>
      </c>
      <c r="AA20" s="21">
        <v>10.36</v>
      </c>
      <c r="AB20" s="21">
        <v>6.226</v>
      </c>
      <c r="AC20" s="21">
        <v>38.914000000000001</v>
      </c>
      <c r="AD20" s="21">
        <v>0.91969999999999996</v>
      </c>
      <c r="AE20" s="21" t="s">
        <v>32</v>
      </c>
      <c r="AF20" s="21">
        <v>9.98</v>
      </c>
      <c r="AG20" s="21">
        <v>10.210000000000001</v>
      </c>
      <c r="AH20" s="21">
        <v>6.87</v>
      </c>
      <c r="AI20" s="21">
        <v>42.94</v>
      </c>
      <c r="AJ20" s="21">
        <v>0.92100000000000004</v>
      </c>
      <c r="AK20" s="21" t="s">
        <v>32</v>
      </c>
      <c r="AL20" s="21">
        <v>10.029999999999999</v>
      </c>
      <c r="AM20" s="21">
        <v>10.41</v>
      </c>
      <c r="AN20" s="21">
        <v>6.4279999999999999</v>
      </c>
      <c r="AO20" s="21">
        <v>40.176000000000002</v>
      </c>
      <c r="AP20" s="21">
        <v>0.91869999999999996</v>
      </c>
      <c r="AQ20" s="21" t="s">
        <v>32</v>
      </c>
      <c r="AR20" s="21">
        <v>10.029999999999999</v>
      </c>
      <c r="AS20" s="21">
        <v>10.45</v>
      </c>
      <c r="AT20" s="21">
        <v>7.0179999999999998</v>
      </c>
      <c r="AU20" s="21">
        <v>43.862000000000002</v>
      </c>
      <c r="AV20" s="21">
        <v>0.93489999999999995</v>
      </c>
      <c r="AW20" s="21" t="s">
        <v>32</v>
      </c>
      <c r="AX20" s="21">
        <v>9.93</v>
      </c>
      <c r="AY20" s="21">
        <v>10.36</v>
      </c>
      <c r="AZ20" s="21">
        <v>7.18</v>
      </c>
      <c r="BA20" s="21">
        <v>44.874000000000002</v>
      </c>
      <c r="BB20" s="21">
        <v>0.90700000000000003</v>
      </c>
      <c r="BC20" s="21" t="s">
        <v>32</v>
      </c>
      <c r="BD20" s="21">
        <v>9.9499999999999993</v>
      </c>
      <c r="BE20" s="21">
        <v>10.35</v>
      </c>
      <c r="BF20" s="21">
        <v>7.22</v>
      </c>
      <c r="BG20" s="21">
        <v>45.127000000000002</v>
      </c>
      <c r="BH20" s="21">
        <v>0.9274</v>
      </c>
      <c r="BI20" s="21" t="s">
        <v>32</v>
      </c>
      <c r="BJ20" s="21">
        <v>10.029999999999999</v>
      </c>
      <c r="BK20" s="21">
        <v>10.38</v>
      </c>
      <c r="BL20" s="21">
        <v>7.4859999999999998</v>
      </c>
      <c r="BM20" s="21">
        <v>46.786000000000001</v>
      </c>
      <c r="BN20" s="21">
        <v>0.91300000000000003</v>
      </c>
      <c r="BO20" s="21" t="s">
        <v>32</v>
      </c>
      <c r="BP20" s="21">
        <v>9.94</v>
      </c>
      <c r="BQ20" s="21">
        <v>10.33</v>
      </c>
      <c r="BR20" s="21">
        <v>7.6079999999999997</v>
      </c>
      <c r="BS20" s="21">
        <v>47.546999999999997</v>
      </c>
      <c r="BT20" s="21">
        <v>0.92130000000000001</v>
      </c>
      <c r="BU20" s="21" t="s">
        <v>32</v>
      </c>
      <c r="BV20" s="21">
        <v>9.92</v>
      </c>
      <c r="BW20" s="21">
        <v>10.36</v>
      </c>
      <c r="BX20" s="21">
        <v>7.5049999999999999</v>
      </c>
      <c r="BY20" s="21">
        <v>46.906999999999996</v>
      </c>
      <c r="BZ20" s="21">
        <v>0.92910000000000004</v>
      </c>
      <c r="CA20" s="21" t="s">
        <v>32</v>
      </c>
    </row>
    <row r="21" spans="1:79" x14ac:dyDescent="0.25">
      <c r="A21" s="21" t="s">
        <v>33</v>
      </c>
      <c r="B21" s="21">
        <v>609</v>
      </c>
      <c r="C21" s="21">
        <v>627</v>
      </c>
      <c r="D21" s="21" t="s">
        <v>48</v>
      </c>
      <c r="E21" s="21">
        <v>10.23</v>
      </c>
      <c r="F21" s="21">
        <v>3</v>
      </c>
      <c r="G21" s="21">
        <v>16</v>
      </c>
      <c r="H21" s="21">
        <v>10.210000000000001</v>
      </c>
      <c r="I21" s="21">
        <v>10.25</v>
      </c>
      <c r="J21" s="21">
        <v>4.6920000000000002</v>
      </c>
      <c r="K21" s="21">
        <v>29.323</v>
      </c>
      <c r="L21" s="21">
        <v>0.93340000000000001</v>
      </c>
      <c r="M21" s="21" t="s">
        <v>32</v>
      </c>
      <c r="N21" s="21">
        <v>10.11</v>
      </c>
      <c r="O21" s="21">
        <v>10.28</v>
      </c>
      <c r="P21" s="21">
        <v>5.0049999999999999</v>
      </c>
      <c r="Q21" s="21">
        <v>31.282</v>
      </c>
      <c r="R21" s="21">
        <v>0.94689999999999996</v>
      </c>
      <c r="S21" s="21" t="s">
        <v>32</v>
      </c>
      <c r="T21" s="21">
        <v>10.11</v>
      </c>
      <c r="U21" s="21">
        <v>10.25</v>
      </c>
      <c r="V21" s="21">
        <v>4.5590000000000002</v>
      </c>
      <c r="W21" s="21">
        <v>28.491</v>
      </c>
      <c r="X21" s="21">
        <v>0.9516</v>
      </c>
      <c r="Y21" s="21" t="s">
        <v>32</v>
      </c>
      <c r="Z21" s="21">
        <v>10.06</v>
      </c>
      <c r="AA21" s="21">
        <v>10.27</v>
      </c>
      <c r="AB21" s="21">
        <v>6.226</v>
      </c>
      <c r="AC21" s="21">
        <v>38.911999999999999</v>
      </c>
      <c r="AD21" s="21">
        <v>0.94769999999999999</v>
      </c>
      <c r="AE21" s="21" t="s">
        <v>32</v>
      </c>
      <c r="AF21" s="21">
        <v>10.06</v>
      </c>
      <c r="AG21" s="21">
        <v>10.32</v>
      </c>
      <c r="AH21" s="21">
        <v>6.7370000000000001</v>
      </c>
      <c r="AI21" s="21">
        <v>42.107999999999997</v>
      </c>
      <c r="AJ21" s="21">
        <v>0.95040000000000002</v>
      </c>
      <c r="AK21" s="21" t="s">
        <v>32</v>
      </c>
      <c r="AL21" s="21">
        <v>10.3</v>
      </c>
      <c r="AM21" s="21">
        <v>10.33</v>
      </c>
      <c r="AN21" s="21">
        <v>6.35</v>
      </c>
      <c r="AO21" s="21">
        <v>39.69</v>
      </c>
      <c r="AP21" s="21">
        <v>0.92920000000000003</v>
      </c>
      <c r="AQ21" s="21" t="s">
        <v>32</v>
      </c>
      <c r="AR21" s="21">
        <v>10.11</v>
      </c>
      <c r="AS21" s="21">
        <v>10.41</v>
      </c>
      <c r="AT21" s="21">
        <v>7.0229999999999997</v>
      </c>
      <c r="AU21" s="21">
        <v>43.890999999999998</v>
      </c>
      <c r="AV21" s="21">
        <v>0.95760000000000001</v>
      </c>
      <c r="AW21" s="21" t="s">
        <v>32</v>
      </c>
      <c r="AX21" s="21">
        <v>9.89</v>
      </c>
      <c r="AY21" s="21">
        <v>10.3</v>
      </c>
      <c r="AZ21" s="21">
        <v>7.2220000000000004</v>
      </c>
      <c r="BA21" s="21">
        <v>45.134999999999998</v>
      </c>
      <c r="BB21" s="21">
        <v>0.92079999999999995</v>
      </c>
      <c r="BC21" s="21" t="s">
        <v>32</v>
      </c>
      <c r="BD21" s="21">
        <v>10.050000000000001</v>
      </c>
      <c r="BE21" s="21">
        <v>10.28</v>
      </c>
      <c r="BF21" s="21">
        <v>7.2469999999999999</v>
      </c>
      <c r="BG21" s="21">
        <v>45.295000000000002</v>
      </c>
      <c r="BH21" s="21">
        <v>0.95440000000000003</v>
      </c>
      <c r="BI21" s="21" t="s">
        <v>32</v>
      </c>
      <c r="BJ21" s="21">
        <v>10.039999999999999</v>
      </c>
      <c r="BK21" s="21">
        <v>10.35</v>
      </c>
      <c r="BL21" s="21">
        <v>7.56</v>
      </c>
      <c r="BM21" s="21">
        <v>47.247999999999998</v>
      </c>
      <c r="BN21" s="21">
        <v>0.95320000000000005</v>
      </c>
      <c r="BO21" s="21" t="s">
        <v>32</v>
      </c>
      <c r="BP21" s="21">
        <v>9.9700000000000006</v>
      </c>
      <c r="BQ21" s="21">
        <v>10.31</v>
      </c>
      <c r="BR21" s="21">
        <v>7.5830000000000002</v>
      </c>
      <c r="BS21" s="21">
        <v>47.390999999999998</v>
      </c>
      <c r="BT21" s="21">
        <v>0.95740000000000003</v>
      </c>
      <c r="BU21" s="21" t="s">
        <v>32</v>
      </c>
      <c r="BV21" s="21">
        <v>9.98</v>
      </c>
      <c r="BW21" s="21">
        <v>10.31</v>
      </c>
      <c r="BX21" s="21">
        <v>7.55</v>
      </c>
      <c r="BY21" s="21">
        <v>47.186</v>
      </c>
      <c r="BZ21" s="21">
        <v>0.9577</v>
      </c>
      <c r="CA21" s="21" t="s">
        <v>32</v>
      </c>
    </row>
    <row r="22" spans="1:79" x14ac:dyDescent="0.25">
      <c r="A22" s="21" t="s">
        <v>33</v>
      </c>
      <c r="B22" s="21">
        <v>609</v>
      </c>
      <c r="C22" s="21">
        <v>627</v>
      </c>
      <c r="D22" s="21" t="s">
        <v>48</v>
      </c>
      <c r="E22" s="21">
        <v>10.23</v>
      </c>
      <c r="F22" s="21">
        <v>4</v>
      </c>
      <c r="G22" s="21">
        <v>16</v>
      </c>
      <c r="H22" s="21">
        <v>10.08</v>
      </c>
      <c r="I22" s="21">
        <v>10.37</v>
      </c>
      <c r="J22" s="21">
        <v>4.6660000000000004</v>
      </c>
      <c r="K22" s="21">
        <v>29.161000000000001</v>
      </c>
      <c r="L22" s="21">
        <v>0.93899999999999995</v>
      </c>
      <c r="M22" s="21" t="s">
        <v>32</v>
      </c>
      <c r="N22" s="21">
        <v>9.98</v>
      </c>
      <c r="O22" s="21">
        <v>10.39</v>
      </c>
      <c r="P22" s="21">
        <v>4.9740000000000002</v>
      </c>
      <c r="Q22" s="21">
        <v>31.088000000000001</v>
      </c>
      <c r="R22" s="21">
        <v>0.9446</v>
      </c>
      <c r="S22" s="21" t="s">
        <v>32</v>
      </c>
      <c r="T22" s="21">
        <v>10.01</v>
      </c>
      <c r="U22" s="21">
        <v>10.32</v>
      </c>
      <c r="V22" s="21">
        <v>4.5839999999999996</v>
      </c>
      <c r="W22" s="21">
        <v>28.652000000000001</v>
      </c>
      <c r="X22" s="21">
        <v>0.94679999999999997</v>
      </c>
      <c r="Y22" s="21" t="s">
        <v>32</v>
      </c>
      <c r="Z22" s="21">
        <v>9.98</v>
      </c>
      <c r="AA22" s="21">
        <v>10.35</v>
      </c>
      <c r="AB22" s="21">
        <v>6.2329999999999997</v>
      </c>
      <c r="AC22" s="21">
        <v>38.957999999999998</v>
      </c>
      <c r="AD22" s="21">
        <v>0.93610000000000004</v>
      </c>
      <c r="AE22" s="21" t="s">
        <v>32</v>
      </c>
      <c r="AF22" s="21">
        <v>10.039999999999999</v>
      </c>
      <c r="AG22" s="21">
        <v>10.36</v>
      </c>
      <c r="AH22" s="21">
        <v>6.7279999999999998</v>
      </c>
      <c r="AI22" s="21">
        <v>42.051000000000002</v>
      </c>
      <c r="AJ22" s="21">
        <v>0.94510000000000005</v>
      </c>
      <c r="AK22" s="21" t="s">
        <v>32</v>
      </c>
      <c r="AL22" s="21">
        <v>10.029999999999999</v>
      </c>
      <c r="AM22" s="21">
        <v>10.36</v>
      </c>
      <c r="AN22" s="21">
        <v>6.3940000000000001</v>
      </c>
      <c r="AO22" s="21">
        <v>39.96</v>
      </c>
      <c r="AP22" s="21">
        <v>0.93559999999999999</v>
      </c>
      <c r="AQ22" s="21" t="s">
        <v>32</v>
      </c>
      <c r="AR22" s="21">
        <v>10.050000000000001</v>
      </c>
      <c r="AS22" s="21">
        <v>10.44</v>
      </c>
      <c r="AT22" s="21">
        <v>6.9809999999999999</v>
      </c>
      <c r="AU22" s="21">
        <v>43.631</v>
      </c>
      <c r="AV22" s="21">
        <v>0.93840000000000001</v>
      </c>
      <c r="AW22" s="21" t="s">
        <v>32</v>
      </c>
      <c r="AX22" s="21">
        <v>10</v>
      </c>
      <c r="AY22" s="21">
        <v>10.33</v>
      </c>
      <c r="AZ22" s="21">
        <v>7.165</v>
      </c>
      <c r="BA22" s="21">
        <v>44.783999999999999</v>
      </c>
      <c r="BB22" s="21">
        <v>0.94350000000000001</v>
      </c>
      <c r="BC22" s="21" t="s">
        <v>32</v>
      </c>
      <c r="BD22" s="21">
        <v>10.33</v>
      </c>
      <c r="BE22" s="21">
        <v>10.36</v>
      </c>
      <c r="BF22" s="21">
        <v>7.0039999999999996</v>
      </c>
      <c r="BG22" s="21">
        <v>43.776000000000003</v>
      </c>
      <c r="BH22" s="21">
        <v>0.91249999999999998</v>
      </c>
      <c r="BI22" s="21" t="s">
        <v>32</v>
      </c>
      <c r="BJ22" s="21">
        <v>10.02</v>
      </c>
      <c r="BK22" s="21">
        <v>10.36</v>
      </c>
      <c r="BL22" s="21">
        <v>7.51</v>
      </c>
      <c r="BM22" s="21">
        <v>46.938000000000002</v>
      </c>
      <c r="BN22" s="21">
        <v>0.94320000000000004</v>
      </c>
      <c r="BO22" s="21" t="s">
        <v>32</v>
      </c>
      <c r="BP22" s="21">
        <v>9.98</v>
      </c>
      <c r="BQ22" s="21">
        <v>10.3</v>
      </c>
      <c r="BR22" s="21">
        <v>7.5650000000000004</v>
      </c>
      <c r="BS22" s="21">
        <v>47.281999999999996</v>
      </c>
      <c r="BT22" s="21">
        <v>0.94210000000000005</v>
      </c>
      <c r="BU22" s="21" t="s">
        <v>32</v>
      </c>
      <c r="BV22" s="21">
        <v>9.98</v>
      </c>
      <c r="BW22" s="21">
        <v>10.3</v>
      </c>
      <c r="BX22" s="21">
        <v>7.5359999999999996</v>
      </c>
      <c r="BY22" s="21">
        <v>47.100999999999999</v>
      </c>
      <c r="BZ22" s="21">
        <v>0.94040000000000001</v>
      </c>
      <c r="CA22" s="21" t="s">
        <v>32</v>
      </c>
    </row>
    <row r="23" spans="1:79" s="13" customFormat="1" x14ac:dyDescent="0.25">
      <c r="A23" s="21" t="s">
        <v>33</v>
      </c>
      <c r="B23" s="21">
        <v>609</v>
      </c>
      <c r="C23" s="21">
        <v>634</v>
      </c>
      <c r="D23" s="21" t="s">
        <v>49</v>
      </c>
      <c r="E23" s="21">
        <v>11.06</v>
      </c>
      <c r="F23" s="21">
        <v>5</v>
      </c>
      <c r="G23" s="21">
        <v>23</v>
      </c>
      <c r="H23" s="21">
        <v>11.23</v>
      </c>
      <c r="I23" s="21">
        <v>11.28</v>
      </c>
      <c r="J23" s="21">
        <v>4.34</v>
      </c>
      <c r="K23" s="21">
        <v>18.869</v>
      </c>
      <c r="L23" s="21">
        <v>0.89910000000000001</v>
      </c>
      <c r="M23" s="21" t="s">
        <v>32</v>
      </c>
      <c r="N23" s="21">
        <v>10.96</v>
      </c>
      <c r="O23" s="21">
        <v>11.35</v>
      </c>
      <c r="P23" s="21">
        <v>4.9459999999999997</v>
      </c>
      <c r="Q23" s="21">
        <v>21.501999999999999</v>
      </c>
      <c r="R23" s="21">
        <v>0.90910000000000002</v>
      </c>
      <c r="S23" s="21" t="s">
        <v>32</v>
      </c>
      <c r="T23" s="21">
        <v>11.09</v>
      </c>
      <c r="U23" s="21">
        <v>11.13</v>
      </c>
      <c r="V23" s="21">
        <v>4.51</v>
      </c>
      <c r="W23" s="21">
        <v>19.609000000000002</v>
      </c>
      <c r="X23" s="21">
        <v>0.90659999999999996</v>
      </c>
      <c r="Y23" s="21" t="s">
        <v>32</v>
      </c>
      <c r="Z23" s="21">
        <v>10.97</v>
      </c>
      <c r="AA23" s="21">
        <v>11.28</v>
      </c>
      <c r="AB23" s="21">
        <v>7.5369999999999999</v>
      </c>
      <c r="AC23" s="21">
        <v>32.768999999999998</v>
      </c>
      <c r="AD23" s="21">
        <v>0.90880000000000005</v>
      </c>
      <c r="AE23" s="21" t="s">
        <v>32</v>
      </c>
      <c r="AF23" s="21">
        <v>10.96</v>
      </c>
      <c r="AG23" s="21">
        <v>11.31</v>
      </c>
      <c r="AH23" s="21">
        <v>8.18</v>
      </c>
      <c r="AI23" s="21">
        <v>35.564</v>
      </c>
      <c r="AJ23" s="21">
        <v>0.90580000000000005</v>
      </c>
      <c r="AK23" s="21" t="s">
        <v>32</v>
      </c>
      <c r="AL23" s="21">
        <v>10.97</v>
      </c>
      <c r="AM23" s="21">
        <v>11.3</v>
      </c>
      <c r="AN23" s="21">
        <v>7.6589999999999998</v>
      </c>
      <c r="AO23" s="21">
        <v>33.301000000000002</v>
      </c>
      <c r="AP23" s="21">
        <v>0.91369999999999996</v>
      </c>
      <c r="AQ23" s="21" t="s">
        <v>32</v>
      </c>
      <c r="AR23" s="21">
        <v>10.96</v>
      </c>
      <c r="AS23" s="21">
        <v>11.36</v>
      </c>
      <c r="AT23" s="21">
        <v>11.704000000000001</v>
      </c>
      <c r="AU23" s="21">
        <v>50.889000000000003</v>
      </c>
      <c r="AV23" s="21">
        <v>0.90129999999999999</v>
      </c>
      <c r="AW23" s="21" t="s">
        <v>32</v>
      </c>
      <c r="AX23" s="21">
        <v>10.97</v>
      </c>
      <c r="AY23" s="21">
        <v>11.28</v>
      </c>
      <c r="AZ23" s="21">
        <v>11.814</v>
      </c>
      <c r="BA23" s="21">
        <v>51.365000000000002</v>
      </c>
      <c r="BB23" s="21">
        <v>0.90659999999999996</v>
      </c>
      <c r="BC23" s="21" t="s">
        <v>32</v>
      </c>
      <c r="BD23" s="21">
        <v>10.99</v>
      </c>
      <c r="BE23" s="21">
        <v>11.03</v>
      </c>
      <c r="BF23" s="21">
        <v>11.98</v>
      </c>
      <c r="BG23" s="21">
        <v>52.087000000000003</v>
      </c>
      <c r="BH23" s="21">
        <v>0.89370000000000005</v>
      </c>
      <c r="BI23" s="21" t="s">
        <v>32</v>
      </c>
      <c r="BJ23" s="21">
        <v>10.94</v>
      </c>
      <c r="BK23" s="21">
        <v>11.3</v>
      </c>
      <c r="BL23" s="21">
        <v>13.58</v>
      </c>
      <c r="BM23" s="21">
        <v>59.043999999999997</v>
      </c>
      <c r="BN23" s="21">
        <v>0.92300000000000004</v>
      </c>
      <c r="BO23" s="21" t="s">
        <v>32</v>
      </c>
      <c r="BP23" s="21">
        <v>10.93</v>
      </c>
      <c r="BQ23" s="21">
        <v>11.27</v>
      </c>
      <c r="BR23" s="21">
        <v>13.782999999999999</v>
      </c>
      <c r="BS23" s="21">
        <v>59.923999999999999</v>
      </c>
      <c r="BT23" s="21">
        <v>0.91310000000000002</v>
      </c>
      <c r="BU23" s="21" t="s">
        <v>32</v>
      </c>
      <c r="BV23" s="21">
        <v>11.04</v>
      </c>
      <c r="BW23" s="21">
        <v>11.04</v>
      </c>
      <c r="BX23" s="21">
        <v>13.688000000000001</v>
      </c>
      <c r="BY23" s="21">
        <v>59.512999999999998</v>
      </c>
      <c r="BZ23" s="21">
        <v>0.90290000000000004</v>
      </c>
      <c r="CA23" s="21" t="s">
        <v>32</v>
      </c>
    </row>
    <row r="24" spans="1:79" x14ac:dyDescent="0.25">
      <c r="A24" s="21" t="s">
        <v>33</v>
      </c>
      <c r="B24" s="21">
        <v>611</v>
      </c>
      <c r="C24" s="21">
        <v>632</v>
      </c>
      <c r="D24" s="21" t="s">
        <v>50</v>
      </c>
      <c r="E24" s="21">
        <v>9.24</v>
      </c>
      <c r="F24" s="21">
        <v>2</v>
      </c>
      <c r="G24" s="21">
        <v>19</v>
      </c>
      <c r="H24" s="21">
        <v>9.34</v>
      </c>
      <c r="I24" s="21">
        <v>9.4700000000000006</v>
      </c>
      <c r="J24" s="21">
        <v>4.9219999999999997</v>
      </c>
      <c r="K24" s="21">
        <v>25.905999999999999</v>
      </c>
      <c r="L24" s="21">
        <v>0.70609999999999995</v>
      </c>
      <c r="M24" s="21" t="s">
        <v>17</v>
      </c>
      <c r="N24" s="21">
        <v>9.15</v>
      </c>
      <c r="O24" s="21">
        <v>9.51</v>
      </c>
      <c r="P24" s="21">
        <v>4.9589999999999996</v>
      </c>
      <c r="Q24" s="21">
        <v>26.100999999999999</v>
      </c>
      <c r="R24" s="21">
        <v>0.82709999999999995</v>
      </c>
      <c r="S24" s="21" t="s">
        <v>17</v>
      </c>
      <c r="T24" s="21">
        <v>9.1300000000000008</v>
      </c>
      <c r="U24" s="21">
        <v>9.48</v>
      </c>
      <c r="V24" s="21">
        <v>4.63</v>
      </c>
      <c r="W24" s="21">
        <v>24.367000000000001</v>
      </c>
      <c r="X24" s="21">
        <v>0.77229999999999999</v>
      </c>
      <c r="Y24" s="21" t="s">
        <v>17</v>
      </c>
      <c r="Z24" s="21">
        <v>9.17</v>
      </c>
      <c r="AA24" s="21">
        <v>9.4499999999999993</v>
      </c>
      <c r="AB24" s="21">
        <v>7.7480000000000002</v>
      </c>
      <c r="AC24" s="21">
        <v>40.78</v>
      </c>
      <c r="AD24" s="21">
        <v>0.80310000000000004</v>
      </c>
      <c r="AE24" s="21" t="s">
        <v>17</v>
      </c>
      <c r="AF24" s="21">
        <v>9.14</v>
      </c>
      <c r="AG24" s="21">
        <v>9.5500000000000007</v>
      </c>
      <c r="AH24" s="21">
        <v>8.1839999999999993</v>
      </c>
      <c r="AI24" s="21">
        <v>43.075000000000003</v>
      </c>
      <c r="AJ24" s="21">
        <v>0.78310000000000002</v>
      </c>
      <c r="AK24" s="21" t="s">
        <v>17</v>
      </c>
      <c r="AL24" s="21">
        <v>9.32</v>
      </c>
      <c r="AM24" s="21">
        <v>9.4700000000000006</v>
      </c>
      <c r="AN24" s="21">
        <v>7.8209999999999997</v>
      </c>
      <c r="AO24" s="21">
        <v>41.161999999999999</v>
      </c>
      <c r="AP24" s="21">
        <v>0.79490000000000005</v>
      </c>
      <c r="AQ24" s="21" t="s">
        <v>17</v>
      </c>
      <c r="AR24" s="21">
        <v>9.2200000000000006</v>
      </c>
      <c r="AS24" s="21">
        <v>9.52</v>
      </c>
      <c r="AT24" s="21">
        <v>10.489000000000001</v>
      </c>
      <c r="AU24" s="21">
        <v>55.204999999999998</v>
      </c>
      <c r="AV24" s="21">
        <v>0.82909999999999995</v>
      </c>
      <c r="AW24" s="21" t="s">
        <v>17</v>
      </c>
      <c r="AX24" s="21">
        <v>9.34</v>
      </c>
      <c r="AY24" s="21">
        <v>9.42</v>
      </c>
      <c r="AZ24" s="21">
        <v>10.839</v>
      </c>
      <c r="BA24" s="21">
        <v>57.048000000000002</v>
      </c>
      <c r="BB24" s="21">
        <v>0.69550000000000001</v>
      </c>
      <c r="BC24" s="21" t="s">
        <v>17</v>
      </c>
      <c r="BD24" s="21">
        <v>9.31</v>
      </c>
      <c r="BE24" s="21">
        <v>9.42</v>
      </c>
      <c r="BF24" s="21">
        <v>10.85</v>
      </c>
      <c r="BG24" s="21">
        <v>57.106000000000002</v>
      </c>
      <c r="BH24" s="21">
        <v>0.69950000000000001</v>
      </c>
      <c r="BI24" s="21" t="s">
        <v>17</v>
      </c>
      <c r="BJ24" s="21">
        <v>9.23</v>
      </c>
      <c r="BK24" s="21">
        <v>9.52</v>
      </c>
      <c r="BL24" s="21">
        <v>11.401999999999999</v>
      </c>
      <c r="BM24" s="21">
        <v>60.012999999999998</v>
      </c>
      <c r="BN24" s="21">
        <v>0.8004</v>
      </c>
      <c r="BO24" s="21" t="s">
        <v>17</v>
      </c>
      <c r="BP24" s="21">
        <v>8.9600000000000009</v>
      </c>
      <c r="BQ24" s="21">
        <v>9.6</v>
      </c>
      <c r="BR24" s="21">
        <v>11.409000000000001</v>
      </c>
      <c r="BS24" s="21">
        <v>60.048999999999999</v>
      </c>
      <c r="BT24" s="21">
        <v>0.78849999999999998</v>
      </c>
      <c r="BU24" s="21" t="s">
        <v>17</v>
      </c>
      <c r="BV24" s="21">
        <v>9.1999999999999993</v>
      </c>
      <c r="BW24" s="21">
        <v>9.32</v>
      </c>
      <c r="BX24" s="21">
        <v>11.801</v>
      </c>
      <c r="BY24" s="21">
        <v>62.113</v>
      </c>
      <c r="BZ24" s="21">
        <v>0.80989999999999995</v>
      </c>
      <c r="CA24" s="21" t="s">
        <v>17</v>
      </c>
    </row>
    <row r="25" spans="1:79" x14ac:dyDescent="0.25">
      <c r="A25" s="21" t="s">
        <v>33</v>
      </c>
      <c r="B25" s="21">
        <v>628</v>
      </c>
      <c r="C25" s="21">
        <v>645</v>
      </c>
      <c r="D25" s="21" t="s">
        <v>51</v>
      </c>
      <c r="E25" s="21">
        <v>10.49</v>
      </c>
      <c r="F25" s="21">
        <v>2</v>
      </c>
      <c r="G25" s="21">
        <v>15</v>
      </c>
      <c r="H25" s="21">
        <v>10.46</v>
      </c>
      <c r="I25" s="21">
        <v>10.72</v>
      </c>
      <c r="J25" s="21">
        <v>0.93700000000000006</v>
      </c>
      <c r="K25" s="21">
        <v>6.2480000000000002</v>
      </c>
      <c r="L25" s="21">
        <v>0.95579999999999998</v>
      </c>
      <c r="M25" s="21" t="s">
        <v>32</v>
      </c>
      <c r="N25" s="21">
        <v>10.34</v>
      </c>
      <c r="O25" s="21">
        <v>10.37</v>
      </c>
      <c r="P25" s="21">
        <v>1.1100000000000001</v>
      </c>
      <c r="Q25" s="21">
        <v>7.3979999999999997</v>
      </c>
      <c r="R25" s="21">
        <v>0.8901</v>
      </c>
      <c r="S25" s="21" t="s">
        <v>32</v>
      </c>
      <c r="T25" s="21">
        <v>10.31</v>
      </c>
      <c r="U25" s="21">
        <v>10.74</v>
      </c>
      <c r="V25" s="21">
        <v>1.014</v>
      </c>
      <c r="W25" s="21">
        <v>6.7610000000000001</v>
      </c>
      <c r="X25" s="21">
        <v>0.93330000000000002</v>
      </c>
      <c r="Y25" s="21" t="s">
        <v>32</v>
      </c>
      <c r="Z25" s="21">
        <v>10.39</v>
      </c>
      <c r="AA25" s="21">
        <v>10.71</v>
      </c>
      <c r="AB25" s="21">
        <v>1.657</v>
      </c>
      <c r="AC25" s="21">
        <v>11.047000000000001</v>
      </c>
      <c r="AD25" s="21">
        <v>0.94869999999999999</v>
      </c>
      <c r="AE25" s="21" t="s">
        <v>32</v>
      </c>
      <c r="AF25" s="21">
        <v>10.45</v>
      </c>
      <c r="AG25" s="21">
        <v>10.66</v>
      </c>
      <c r="AH25" s="21">
        <v>1.82</v>
      </c>
      <c r="AI25" s="21">
        <v>12.137</v>
      </c>
      <c r="AJ25" s="21">
        <v>0.93840000000000001</v>
      </c>
      <c r="AK25" s="21" t="s">
        <v>32</v>
      </c>
      <c r="AL25" s="21">
        <v>10.42</v>
      </c>
      <c r="AM25" s="21">
        <v>10.73</v>
      </c>
      <c r="AN25" s="21">
        <v>1.7250000000000001</v>
      </c>
      <c r="AO25" s="21">
        <v>11.499000000000001</v>
      </c>
      <c r="AP25" s="21">
        <v>0.91390000000000005</v>
      </c>
      <c r="AQ25" s="21" t="s">
        <v>32</v>
      </c>
      <c r="AR25" s="21">
        <v>10.52</v>
      </c>
      <c r="AS25" s="21">
        <v>10.77</v>
      </c>
      <c r="AT25" s="21">
        <v>5.6349999999999998</v>
      </c>
      <c r="AU25" s="21">
        <v>37.567999999999998</v>
      </c>
      <c r="AV25" s="21">
        <v>0.91039999999999999</v>
      </c>
      <c r="AW25" s="21" t="s">
        <v>32</v>
      </c>
      <c r="AX25" s="21">
        <v>10.4</v>
      </c>
      <c r="AY25" s="21">
        <v>10.72</v>
      </c>
      <c r="AZ25" s="21">
        <v>5.7350000000000003</v>
      </c>
      <c r="BA25" s="21">
        <v>38.231999999999999</v>
      </c>
      <c r="BB25" s="21">
        <v>0.93389999999999995</v>
      </c>
      <c r="BC25" s="21" t="s">
        <v>32</v>
      </c>
      <c r="BD25" s="21">
        <v>10.39</v>
      </c>
      <c r="BE25" s="21">
        <v>10.7</v>
      </c>
      <c r="BF25" s="21">
        <v>5.8070000000000004</v>
      </c>
      <c r="BG25" s="21">
        <v>38.716000000000001</v>
      </c>
      <c r="BH25" s="21">
        <v>0.93920000000000003</v>
      </c>
      <c r="BI25" s="21" t="s">
        <v>32</v>
      </c>
      <c r="BJ25" s="21">
        <v>10.32</v>
      </c>
      <c r="BK25" s="21">
        <v>10.74</v>
      </c>
      <c r="BL25" s="21">
        <v>7.85</v>
      </c>
      <c r="BM25" s="21">
        <v>52.332999999999998</v>
      </c>
      <c r="BN25" s="21">
        <v>0.94669999999999999</v>
      </c>
      <c r="BO25" s="21" t="s">
        <v>32</v>
      </c>
      <c r="BP25" s="21">
        <v>10.4</v>
      </c>
      <c r="BQ25" s="21">
        <v>10.71</v>
      </c>
      <c r="BR25" s="21">
        <v>7.87</v>
      </c>
      <c r="BS25" s="21">
        <v>52.468000000000004</v>
      </c>
      <c r="BT25" s="21">
        <v>0.94140000000000001</v>
      </c>
      <c r="BU25" s="21" t="s">
        <v>32</v>
      </c>
      <c r="BV25" s="21">
        <v>10.43</v>
      </c>
      <c r="BW25" s="21">
        <v>10.66</v>
      </c>
      <c r="BX25" s="21">
        <v>7.8140000000000001</v>
      </c>
      <c r="BY25" s="21">
        <v>52.094000000000001</v>
      </c>
      <c r="BZ25" s="21">
        <v>0.93969999999999998</v>
      </c>
      <c r="CA25" s="21" t="s">
        <v>32</v>
      </c>
    </row>
    <row r="26" spans="1:79" x14ac:dyDescent="0.25">
      <c r="A26" s="21" t="s">
        <v>33</v>
      </c>
      <c r="B26" s="21">
        <v>632</v>
      </c>
      <c r="C26" s="21">
        <v>645</v>
      </c>
      <c r="D26" s="21" t="s">
        <v>52</v>
      </c>
      <c r="E26" s="21">
        <v>10.07</v>
      </c>
      <c r="F26" s="21">
        <v>2</v>
      </c>
      <c r="G26" s="21">
        <v>11</v>
      </c>
      <c r="H26" s="21">
        <v>10.16</v>
      </c>
      <c r="I26" s="21">
        <v>10.24</v>
      </c>
      <c r="J26" s="21">
        <v>0.73799999999999999</v>
      </c>
      <c r="K26" s="21">
        <v>6.7110000000000003</v>
      </c>
      <c r="L26" s="21">
        <v>0.83240000000000003</v>
      </c>
      <c r="M26" s="21" t="s">
        <v>17</v>
      </c>
      <c r="N26" s="21">
        <v>10.050000000000001</v>
      </c>
      <c r="O26" s="21">
        <v>10.19</v>
      </c>
      <c r="P26" s="21">
        <v>0.79500000000000004</v>
      </c>
      <c r="Q26" s="21">
        <v>7.2279999999999998</v>
      </c>
      <c r="R26" s="21">
        <v>0.90139999999999998</v>
      </c>
      <c r="S26" s="21" t="s">
        <v>32</v>
      </c>
      <c r="T26" s="21">
        <v>10.02</v>
      </c>
      <c r="U26" s="21">
        <v>10.26</v>
      </c>
      <c r="V26" s="21">
        <v>0.75800000000000001</v>
      </c>
      <c r="W26" s="21">
        <v>6.8860000000000001</v>
      </c>
      <c r="X26" s="21">
        <v>0.86939999999999995</v>
      </c>
      <c r="Y26" s="21" t="s">
        <v>17</v>
      </c>
      <c r="Z26" s="21">
        <v>10</v>
      </c>
      <c r="AA26" s="21">
        <v>10.23</v>
      </c>
      <c r="AB26" s="21">
        <v>1.2350000000000001</v>
      </c>
      <c r="AC26" s="21">
        <v>11.226000000000001</v>
      </c>
      <c r="AD26" s="21">
        <v>0.9022</v>
      </c>
      <c r="AE26" s="21" t="s">
        <v>32</v>
      </c>
      <c r="AF26" s="21">
        <v>10.06</v>
      </c>
      <c r="AG26" s="21">
        <v>10.28</v>
      </c>
      <c r="AH26" s="21">
        <v>1.39</v>
      </c>
      <c r="AI26" s="21">
        <v>12.638999999999999</v>
      </c>
      <c r="AJ26" s="21">
        <v>0.90669999999999995</v>
      </c>
      <c r="AK26" s="21" t="s">
        <v>32</v>
      </c>
      <c r="AL26" s="21">
        <v>10.050000000000001</v>
      </c>
      <c r="AM26" s="21">
        <v>10.220000000000001</v>
      </c>
      <c r="AN26" s="21">
        <v>1.296</v>
      </c>
      <c r="AO26" s="21">
        <v>11.782999999999999</v>
      </c>
      <c r="AP26" s="21">
        <v>0.92659999999999998</v>
      </c>
      <c r="AQ26" s="21" t="s">
        <v>32</v>
      </c>
      <c r="AR26" s="21">
        <v>10.050000000000001</v>
      </c>
      <c r="AS26" s="21">
        <v>10.31</v>
      </c>
      <c r="AT26" s="21">
        <v>3.3220000000000001</v>
      </c>
      <c r="AU26" s="21">
        <v>30.196000000000002</v>
      </c>
      <c r="AV26" s="21">
        <v>0.90339999999999998</v>
      </c>
      <c r="AW26" s="21" t="s">
        <v>32</v>
      </c>
      <c r="AX26" s="21">
        <v>10.029999999999999</v>
      </c>
      <c r="AY26" s="21">
        <v>10.220000000000001</v>
      </c>
      <c r="AZ26" s="21">
        <v>3.4169999999999998</v>
      </c>
      <c r="BA26" s="21">
        <v>31.067</v>
      </c>
      <c r="BB26" s="21">
        <v>0.88629999999999998</v>
      </c>
      <c r="BC26" s="21" t="s">
        <v>17</v>
      </c>
      <c r="BD26" s="21">
        <v>9.98</v>
      </c>
      <c r="BE26" s="21">
        <v>10.28</v>
      </c>
      <c r="BF26" s="21">
        <v>3.4420000000000002</v>
      </c>
      <c r="BG26" s="21">
        <v>31.286000000000001</v>
      </c>
      <c r="BH26" s="21">
        <v>0.82650000000000001</v>
      </c>
      <c r="BI26" s="21" t="s">
        <v>17</v>
      </c>
      <c r="BJ26" s="21">
        <v>10.050000000000001</v>
      </c>
      <c r="BK26" s="21">
        <v>10.24</v>
      </c>
      <c r="BL26" s="21">
        <v>4.6740000000000004</v>
      </c>
      <c r="BM26" s="21">
        <v>42.491</v>
      </c>
      <c r="BN26" s="21">
        <v>0.91479999999999995</v>
      </c>
      <c r="BO26" s="21" t="s">
        <v>32</v>
      </c>
      <c r="BP26" s="21">
        <v>10.050000000000001</v>
      </c>
      <c r="BQ26" s="21">
        <v>10.28</v>
      </c>
      <c r="BR26" s="21">
        <v>4.5979999999999999</v>
      </c>
      <c r="BS26" s="21">
        <v>41.798999999999999</v>
      </c>
      <c r="BT26" s="21">
        <v>0.90310000000000001</v>
      </c>
      <c r="BU26" s="21" t="s">
        <v>17</v>
      </c>
      <c r="BV26" s="21">
        <v>9.98</v>
      </c>
      <c r="BW26" s="21">
        <v>10.220000000000001</v>
      </c>
      <c r="BX26" s="21">
        <v>4.6580000000000004</v>
      </c>
      <c r="BY26" s="21">
        <v>42.348999999999997</v>
      </c>
      <c r="BZ26" s="21">
        <v>0.90559999999999996</v>
      </c>
      <c r="CA26" s="21" t="s">
        <v>32</v>
      </c>
    </row>
    <row r="27" spans="1:79" x14ac:dyDescent="0.25">
      <c r="A27" s="21" t="s">
        <v>33</v>
      </c>
      <c r="B27" s="21">
        <v>633</v>
      </c>
      <c r="C27" s="21">
        <v>645</v>
      </c>
      <c r="D27" s="21" t="s">
        <v>53</v>
      </c>
      <c r="E27" s="21">
        <v>9.3800000000000008</v>
      </c>
      <c r="F27" s="21">
        <v>2</v>
      </c>
      <c r="G27" s="21">
        <v>10</v>
      </c>
      <c r="H27" s="21">
        <v>9.3699999999999992</v>
      </c>
      <c r="I27" s="21">
        <v>9.6199999999999992</v>
      </c>
      <c r="J27" s="21">
        <v>0.56899999999999995</v>
      </c>
      <c r="K27" s="21">
        <v>5.694</v>
      </c>
      <c r="L27" s="21">
        <v>0.94740000000000002</v>
      </c>
      <c r="M27" s="21" t="s">
        <v>32</v>
      </c>
      <c r="N27" s="21">
        <v>9.33</v>
      </c>
      <c r="O27" s="21">
        <v>9.59</v>
      </c>
      <c r="P27" s="21">
        <v>0.61099999999999999</v>
      </c>
      <c r="Q27" s="21">
        <v>6.1139999999999999</v>
      </c>
      <c r="R27" s="21">
        <v>0.91720000000000002</v>
      </c>
      <c r="S27" s="21" t="s">
        <v>32</v>
      </c>
      <c r="T27" s="21">
        <v>9.2799999999999994</v>
      </c>
      <c r="U27" s="21">
        <v>9.57</v>
      </c>
      <c r="V27" s="21">
        <v>0.56299999999999994</v>
      </c>
      <c r="W27" s="21">
        <v>5.6280000000000001</v>
      </c>
      <c r="X27" s="21">
        <v>0.94510000000000005</v>
      </c>
      <c r="Y27" s="21" t="s">
        <v>32</v>
      </c>
      <c r="Z27" s="21">
        <v>9.32</v>
      </c>
      <c r="AA27" s="21">
        <v>9.36</v>
      </c>
      <c r="AB27" s="21">
        <v>1.026</v>
      </c>
      <c r="AC27" s="21">
        <v>10.263999999999999</v>
      </c>
      <c r="AD27" s="21">
        <v>0.92810000000000004</v>
      </c>
      <c r="AE27" s="21" t="s">
        <v>32</v>
      </c>
      <c r="AF27" s="21">
        <v>9.33</v>
      </c>
      <c r="AG27" s="21">
        <v>9.6</v>
      </c>
      <c r="AH27" s="21">
        <v>1.093</v>
      </c>
      <c r="AI27" s="21">
        <v>10.935</v>
      </c>
      <c r="AJ27" s="21">
        <v>0.92820000000000003</v>
      </c>
      <c r="AK27" s="21" t="s">
        <v>32</v>
      </c>
      <c r="AL27" s="21">
        <v>9.61</v>
      </c>
      <c r="AM27" s="21">
        <v>9.65</v>
      </c>
      <c r="AN27" s="21">
        <v>1</v>
      </c>
      <c r="AO27" s="21">
        <v>10</v>
      </c>
      <c r="AP27" s="21">
        <v>0.93830000000000002</v>
      </c>
      <c r="AQ27" s="21" t="s">
        <v>32</v>
      </c>
      <c r="AR27" s="21">
        <v>9.35</v>
      </c>
      <c r="AS27" s="21">
        <v>9.6300000000000008</v>
      </c>
      <c r="AT27" s="21">
        <v>2.3039999999999998</v>
      </c>
      <c r="AU27" s="21">
        <v>23.044</v>
      </c>
      <c r="AV27" s="21">
        <v>0.92889999999999995</v>
      </c>
      <c r="AW27" s="21" t="s">
        <v>32</v>
      </c>
      <c r="AX27" s="21">
        <v>9.3000000000000007</v>
      </c>
      <c r="AY27" s="21">
        <v>9.61</v>
      </c>
      <c r="AZ27" s="21">
        <v>2.423</v>
      </c>
      <c r="BA27" s="21">
        <v>24.234000000000002</v>
      </c>
      <c r="BB27" s="21">
        <v>0.94850000000000001</v>
      </c>
      <c r="BC27" s="21" t="s">
        <v>32</v>
      </c>
      <c r="BD27" s="21">
        <v>9.2899999999999991</v>
      </c>
      <c r="BE27" s="21">
        <v>9.66</v>
      </c>
      <c r="BF27" s="21">
        <v>2.456</v>
      </c>
      <c r="BG27" s="21">
        <v>24.562000000000001</v>
      </c>
      <c r="BH27" s="21">
        <v>0.94359999999999999</v>
      </c>
      <c r="BI27" s="21" t="s">
        <v>32</v>
      </c>
      <c r="BJ27" s="21">
        <v>9.34</v>
      </c>
      <c r="BK27" s="21">
        <v>9.66</v>
      </c>
      <c r="BL27" s="21">
        <v>3.0760000000000001</v>
      </c>
      <c r="BM27" s="21">
        <v>30.756</v>
      </c>
      <c r="BN27" s="21">
        <v>0.94569999999999999</v>
      </c>
      <c r="BO27" s="21" t="s">
        <v>32</v>
      </c>
      <c r="BP27" s="21">
        <v>9.3000000000000007</v>
      </c>
      <c r="BQ27" s="21">
        <v>9.59</v>
      </c>
      <c r="BR27" s="21">
        <v>3.125</v>
      </c>
      <c r="BS27" s="21">
        <v>31.254000000000001</v>
      </c>
      <c r="BT27" s="21">
        <v>0.94289999999999996</v>
      </c>
      <c r="BU27" s="21" t="s">
        <v>32</v>
      </c>
      <c r="BV27" s="21">
        <v>9.2799999999999994</v>
      </c>
      <c r="BW27" s="21">
        <v>9.59</v>
      </c>
      <c r="BX27" s="21">
        <v>3.1219999999999999</v>
      </c>
      <c r="BY27" s="21">
        <v>31.222999999999999</v>
      </c>
      <c r="BZ27" s="21">
        <v>0.94089999999999996</v>
      </c>
      <c r="CA27" s="21" t="s">
        <v>32</v>
      </c>
    </row>
    <row r="28" spans="1:79" x14ac:dyDescent="0.25">
      <c r="A28" s="21" t="s">
        <v>33</v>
      </c>
      <c r="B28" s="21">
        <v>635</v>
      </c>
      <c r="C28" s="21">
        <v>645</v>
      </c>
      <c r="D28" s="21" t="s">
        <v>54</v>
      </c>
      <c r="E28" s="21">
        <v>8.33</v>
      </c>
      <c r="F28" s="21">
        <v>2</v>
      </c>
      <c r="G28" s="21">
        <v>8</v>
      </c>
      <c r="H28" s="21">
        <v>8.25</v>
      </c>
      <c r="I28" s="21">
        <v>8.5399999999999991</v>
      </c>
      <c r="J28" s="21">
        <v>0.19600000000000001</v>
      </c>
      <c r="K28" s="21">
        <v>2.4460000000000002</v>
      </c>
      <c r="L28" s="21">
        <v>0.94159999999999999</v>
      </c>
      <c r="M28" s="21" t="s">
        <v>32</v>
      </c>
      <c r="N28" s="21">
        <v>8.23</v>
      </c>
      <c r="O28" s="21">
        <v>8.49</v>
      </c>
      <c r="P28" s="21">
        <v>0.20100000000000001</v>
      </c>
      <c r="Q28" s="21">
        <v>2.508</v>
      </c>
      <c r="R28" s="21">
        <v>0.94030000000000002</v>
      </c>
      <c r="S28" s="21" t="s">
        <v>32</v>
      </c>
      <c r="T28" s="21">
        <v>8.24</v>
      </c>
      <c r="U28" s="21">
        <v>8.4700000000000006</v>
      </c>
      <c r="V28" s="21">
        <v>0.19800000000000001</v>
      </c>
      <c r="W28" s="21">
        <v>2.4780000000000002</v>
      </c>
      <c r="X28" s="21">
        <v>0.93610000000000004</v>
      </c>
      <c r="Y28" s="21" t="s">
        <v>32</v>
      </c>
      <c r="Z28" s="21">
        <v>8.1999999999999993</v>
      </c>
      <c r="AA28" s="21">
        <v>8.5</v>
      </c>
      <c r="AB28" s="21">
        <v>0.44</v>
      </c>
      <c r="AC28" s="21">
        <v>5.4939999999999998</v>
      </c>
      <c r="AD28" s="21">
        <v>0.94089999999999996</v>
      </c>
      <c r="AE28" s="21" t="s">
        <v>32</v>
      </c>
      <c r="AF28" s="21">
        <v>8.24</v>
      </c>
      <c r="AG28" s="21">
        <v>8.51</v>
      </c>
      <c r="AH28" s="21">
        <v>0.51100000000000001</v>
      </c>
      <c r="AI28" s="21">
        <v>6.3879999999999999</v>
      </c>
      <c r="AJ28" s="21">
        <v>0.9415</v>
      </c>
      <c r="AK28" s="21" t="s">
        <v>32</v>
      </c>
      <c r="AL28" s="21">
        <v>8.25</v>
      </c>
      <c r="AM28" s="21">
        <v>8.5299999999999994</v>
      </c>
      <c r="AN28" s="21">
        <v>0.496</v>
      </c>
      <c r="AO28" s="21">
        <v>6.1970000000000001</v>
      </c>
      <c r="AP28" s="21">
        <v>0.93049999999999999</v>
      </c>
      <c r="AQ28" s="21" t="s">
        <v>32</v>
      </c>
      <c r="AR28" s="21">
        <v>8.26</v>
      </c>
      <c r="AS28" s="21">
        <v>8.51</v>
      </c>
      <c r="AT28" s="21">
        <v>1.4750000000000001</v>
      </c>
      <c r="AU28" s="21">
        <v>18.440999999999999</v>
      </c>
      <c r="AV28" s="21">
        <v>0.93600000000000005</v>
      </c>
      <c r="AW28" s="21" t="s">
        <v>32</v>
      </c>
      <c r="AX28" s="21">
        <v>8.23</v>
      </c>
      <c r="AY28" s="21">
        <v>8.5</v>
      </c>
      <c r="AZ28" s="21">
        <v>1.62</v>
      </c>
      <c r="BA28" s="21">
        <v>20.247</v>
      </c>
      <c r="BB28" s="21">
        <v>0.94269999999999998</v>
      </c>
      <c r="BC28" s="21" t="s">
        <v>32</v>
      </c>
      <c r="BD28" s="21">
        <v>8.2100000000000009</v>
      </c>
      <c r="BE28" s="21">
        <v>8.4700000000000006</v>
      </c>
      <c r="BF28" s="21">
        <v>1.617</v>
      </c>
      <c r="BG28" s="21">
        <v>20.207000000000001</v>
      </c>
      <c r="BH28" s="21">
        <v>0.94</v>
      </c>
      <c r="BI28" s="21" t="s">
        <v>32</v>
      </c>
      <c r="BJ28" s="21">
        <v>8.24</v>
      </c>
      <c r="BK28" s="21">
        <v>8.51</v>
      </c>
      <c r="BL28" s="21">
        <v>2.2709999999999999</v>
      </c>
      <c r="BM28" s="21">
        <v>28.393000000000001</v>
      </c>
      <c r="BN28" s="21">
        <v>0.91979999999999995</v>
      </c>
      <c r="BO28" s="21" t="s">
        <v>32</v>
      </c>
      <c r="BP28" s="21">
        <v>8.2100000000000009</v>
      </c>
      <c r="BQ28" s="21">
        <v>8.48</v>
      </c>
      <c r="BR28" s="21">
        <v>2.3140000000000001</v>
      </c>
      <c r="BS28" s="21">
        <v>28.919</v>
      </c>
      <c r="BT28" s="21">
        <v>0.92810000000000004</v>
      </c>
      <c r="BU28" s="21" t="s">
        <v>32</v>
      </c>
      <c r="BV28" s="21">
        <v>8.19</v>
      </c>
      <c r="BW28" s="21">
        <v>8.4600000000000009</v>
      </c>
      <c r="BX28" s="21">
        <v>2.3940000000000001</v>
      </c>
      <c r="BY28" s="21">
        <v>29.923999999999999</v>
      </c>
      <c r="BZ28" s="21">
        <v>0.91759999999999997</v>
      </c>
      <c r="CA28" s="21" t="s">
        <v>32</v>
      </c>
    </row>
    <row r="29" spans="1:79" s="13" customFormat="1" x14ac:dyDescent="0.25">
      <c r="A29" s="21" t="s">
        <v>33</v>
      </c>
      <c r="B29" s="21">
        <v>635</v>
      </c>
      <c r="C29" s="21">
        <v>645</v>
      </c>
      <c r="D29" s="21" t="s">
        <v>54</v>
      </c>
      <c r="E29" s="21">
        <v>8.33</v>
      </c>
      <c r="F29" s="21">
        <v>3</v>
      </c>
      <c r="G29" s="21">
        <v>8</v>
      </c>
      <c r="H29" s="21">
        <v>8.16</v>
      </c>
      <c r="I29" s="21">
        <v>8.52</v>
      </c>
      <c r="J29" s="21">
        <v>0.224</v>
      </c>
      <c r="K29" s="21">
        <v>2.7989999999999999</v>
      </c>
      <c r="L29" s="21">
        <v>0.94069999999999998</v>
      </c>
      <c r="M29" s="21" t="s">
        <v>32</v>
      </c>
      <c r="N29" s="21">
        <v>8.15</v>
      </c>
      <c r="O29" s="21">
        <v>8.49</v>
      </c>
      <c r="P29" s="21">
        <v>0.23</v>
      </c>
      <c r="Q29" s="21">
        <v>2.875</v>
      </c>
      <c r="R29" s="21">
        <v>0.95550000000000002</v>
      </c>
      <c r="S29" s="21" t="s">
        <v>32</v>
      </c>
      <c r="T29" s="21">
        <v>8.16</v>
      </c>
      <c r="U29" s="21">
        <v>8.4700000000000006</v>
      </c>
      <c r="V29" s="21">
        <v>0.22</v>
      </c>
      <c r="W29" s="21">
        <v>2.7530000000000001</v>
      </c>
      <c r="X29" s="21">
        <v>0.94230000000000003</v>
      </c>
      <c r="Y29" s="21" t="s">
        <v>32</v>
      </c>
      <c r="Z29" s="21">
        <v>8.17</v>
      </c>
      <c r="AA29" s="21">
        <v>8.4700000000000006</v>
      </c>
      <c r="AB29" s="21">
        <v>0.49199999999999999</v>
      </c>
      <c r="AC29" s="21">
        <v>6.1459999999999999</v>
      </c>
      <c r="AD29" s="21">
        <v>0.92889999999999995</v>
      </c>
      <c r="AE29" s="21" t="s">
        <v>32</v>
      </c>
      <c r="AF29" s="21">
        <v>8.23</v>
      </c>
      <c r="AG29" s="21">
        <v>8.49</v>
      </c>
      <c r="AH29" s="21">
        <v>0.50900000000000001</v>
      </c>
      <c r="AI29" s="21">
        <v>6.3609999999999998</v>
      </c>
      <c r="AJ29" s="21">
        <v>0.93020000000000003</v>
      </c>
      <c r="AK29" s="21" t="s">
        <v>32</v>
      </c>
      <c r="AL29" s="21">
        <v>8.1999999999999993</v>
      </c>
      <c r="AM29" s="21">
        <v>8.51</v>
      </c>
      <c r="AN29" s="21">
        <v>0.53600000000000003</v>
      </c>
      <c r="AO29" s="21">
        <v>6.7039999999999997</v>
      </c>
      <c r="AP29" s="21">
        <v>0.95220000000000005</v>
      </c>
      <c r="AQ29" s="21" t="s">
        <v>32</v>
      </c>
      <c r="AR29" s="21">
        <v>8.18</v>
      </c>
      <c r="AS29" s="21">
        <v>8.52</v>
      </c>
      <c r="AT29" s="21">
        <v>1.5249999999999999</v>
      </c>
      <c r="AU29" s="21">
        <v>19.062999999999999</v>
      </c>
      <c r="AV29" s="21">
        <v>0.94710000000000005</v>
      </c>
      <c r="AW29" s="21" t="s">
        <v>32</v>
      </c>
      <c r="AX29" s="21">
        <v>8.4700000000000006</v>
      </c>
      <c r="AY29" s="21">
        <v>8.5</v>
      </c>
      <c r="AZ29" s="21">
        <v>1.583</v>
      </c>
      <c r="BA29" s="21">
        <v>19.783999999999999</v>
      </c>
      <c r="BB29" s="21">
        <v>0.9214</v>
      </c>
      <c r="BC29" s="21" t="s">
        <v>32</v>
      </c>
      <c r="BD29" s="21">
        <v>8.16</v>
      </c>
      <c r="BE29" s="21">
        <v>8.4499999999999993</v>
      </c>
      <c r="BF29" s="21">
        <v>1.677</v>
      </c>
      <c r="BG29" s="21">
        <v>20.963000000000001</v>
      </c>
      <c r="BH29" s="21">
        <v>0.9446</v>
      </c>
      <c r="BI29" s="21" t="s">
        <v>32</v>
      </c>
      <c r="BJ29" s="21">
        <v>8.2100000000000009</v>
      </c>
      <c r="BK29" s="21">
        <v>8.5</v>
      </c>
      <c r="BL29" s="21">
        <v>2.2999999999999998</v>
      </c>
      <c r="BM29" s="21">
        <v>28.751000000000001</v>
      </c>
      <c r="BN29" s="21">
        <v>0.9516</v>
      </c>
      <c r="BO29" s="21" t="s">
        <v>32</v>
      </c>
      <c r="BP29" s="21">
        <v>8.14</v>
      </c>
      <c r="BQ29" s="21">
        <v>8.4700000000000006</v>
      </c>
      <c r="BR29" s="21">
        <v>2.363</v>
      </c>
      <c r="BS29" s="21">
        <v>29.539000000000001</v>
      </c>
      <c r="BT29" s="21">
        <v>0.94810000000000005</v>
      </c>
      <c r="BU29" s="21" t="s">
        <v>32</v>
      </c>
      <c r="BV29" s="21">
        <v>8.09</v>
      </c>
      <c r="BW29" s="21">
        <v>8.4700000000000006</v>
      </c>
      <c r="BX29" s="21">
        <v>2.423</v>
      </c>
      <c r="BY29" s="21">
        <v>30.291</v>
      </c>
      <c r="BZ29" s="21">
        <v>0.95350000000000001</v>
      </c>
      <c r="CA29" s="21" t="s">
        <v>32</v>
      </c>
    </row>
    <row r="30" spans="1:79" x14ac:dyDescent="0.25">
      <c r="A30" s="21" t="s">
        <v>33</v>
      </c>
      <c r="B30" s="21">
        <v>635</v>
      </c>
      <c r="C30" s="21">
        <v>647</v>
      </c>
      <c r="D30" s="21" t="s">
        <v>55</v>
      </c>
      <c r="E30" s="21">
        <v>8.86</v>
      </c>
      <c r="F30" s="21">
        <v>2</v>
      </c>
      <c r="G30" s="21">
        <v>10</v>
      </c>
      <c r="H30" s="21">
        <v>8.75</v>
      </c>
      <c r="I30" s="21">
        <v>8.92</v>
      </c>
      <c r="J30" s="21">
        <v>0.183</v>
      </c>
      <c r="K30" s="21">
        <v>1.83</v>
      </c>
      <c r="L30" s="21">
        <v>0.90820000000000001</v>
      </c>
      <c r="M30" s="21" t="s">
        <v>32</v>
      </c>
      <c r="N30" s="21">
        <v>8.6199999999999992</v>
      </c>
      <c r="O30" s="21">
        <v>9</v>
      </c>
      <c r="P30" s="21">
        <v>0.19400000000000001</v>
      </c>
      <c r="Q30" s="21">
        <v>1.9410000000000001</v>
      </c>
      <c r="R30" s="21">
        <v>0.92689999999999995</v>
      </c>
      <c r="S30" s="21" t="s">
        <v>32</v>
      </c>
      <c r="T30" s="21">
        <v>8.66</v>
      </c>
      <c r="U30" s="21">
        <v>8.99</v>
      </c>
      <c r="V30" s="21">
        <v>0.23499999999999999</v>
      </c>
      <c r="W30" s="21">
        <v>2.3479999999999999</v>
      </c>
      <c r="X30" s="21">
        <v>0.90820000000000001</v>
      </c>
      <c r="Y30" s="21" t="s">
        <v>32</v>
      </c>
      <c r="Z30" s="21">
        <v>8.64</v>
      </c>
      <c r="AA30" s="21">
        <v>8.98</v>
      </c>
      <c r="AB30" s="21">
        <v>0.48899999999999999</v>
      </c>
      <c r="AC30" s="21">
        <v>4.8860000000000001</v>
      </c>
      <c r="AD30" s="21">
        <v>0.91559999999999997</v>
      </c>
      <c r="AE30" s="21" t="s">
        <v>32</v>
      </c>
      <c r="AF30" s="21">
        <v>8.7100000000000009</v>
      </c>
      <c r="AG30" s="21">
        <v>9</v>
      </c>
      <c r="AH30" s="21">
        <v>0.56599999999999995</v>
      </c>
      <c r="AI30" s="21">
        <v>5.6589999999999998</v>
      </c>
      <c r="AJ30" s="21">
        <v>0.91490000000000005</v>
      </c>
      <c r="AK30" s="21" t="s">
        <v>32</v>
      </c>
      <c r="AL30" s="21">
        <v>8.6999999999999993</v>
      </c>
      <c r="AM30" s="21">
        <v>9.0500000000000007</v>
      </c>
      <c r="AN30" s="21">
        <v>0.496</v>
      </c>
      <c r="AO30" s="21">
        <v>4.9630000000000001</v>
      </c>
      <c r="AP30" s="21">
        <v>0.93969999999999998</v>
      </c>
      <c r="AQ30" s="21" t="s">
        <v>32</v>
      </c>
      <c r="AR30" s="21">
        <v>8.6999999999999993</v>
      </c>
      <c r="AS30" s="21">
        <v>9.01</v>
      </c>
      <c r="AT30" s="21">
        <v>1.671</v>
      </c>
      <c r="AU30" s="21">
        <v>16.712</v>
      </c>
      <c r="AV30" s="21">
        <v>0.94110000000000005</v>
      </c>
      <c r="AW30" s="21" t="s">
        <v>32</v>
      </c>
      <c r="AX30" s="21">
        <v>8.64</v>
      </c>
      <c r="AY30" s="21">
        <v>8.99</v>
      </c>
      <c r="AZ30" s="21">
        <v>1.798</v>
      </c>
      <c r="BA30" s="21">
        <v>17.984999999999999</v>
      </c>
      <c r="BB30" s="21">
        <v>0.91320000000000001</v>
      </c>
      <c r="BC30" s="21" t="s">
        <v>32</v>
      </c>
      <c r="BD30" s="21">
        <v>8.67</v>
      </c>
      <c r="BE30" s="21">
        <v>8.94</v>
      </c>
      <c r="BF30" s="21">
        <v>1.829</v>
      </c>
      <c r="BG30" s="21">
        <v>18.294</v>
      </c>
      <c r="BH30" s="21">
        <v>0.91159999999999997</v>
      </c>
      <c r="BI30" s="21" t="s">
        <v>32</v>
      </c>
      <c r="BJ30" s="21">
        <v>8.67</v>
      </c>
      <c r="BK30" s="21">
        <v>9.06</v>
      </c>
      <c r="BL30" s="21">
        <v>3.1419999999999999</v>
      </c>
      <c r="BM30" s="21">
        <v>31.422000000000001</v>
      </c>
      <c r="BN30" s="21">
        <v>0.94479999999999997</v>
      </c>
      <c r="BO30" s="21" t="s">
        <v>32</v>
      </c>
      <c r="BP30" s="21">
        <v>8.66</v>
      </c>
      <c r="BQ30" s="21">
        <v>8.99</v>
      </c>
      <c r="BR30" s="21">
        <v>3.1749999999999998</v>
      </c>
      <c r="BS30" s="21">
        <v>31.745000000000001</v>
      </c>
      <c r="BT30" s="21">
        <v>0.92649999999999999</v>
      </c>
      <c r="BU30" s="21" t="s">
        <v>32</v>
      </c>
      <c r="BV30" s="21">
        <v>8.68</v>
      </c>
      <c r="BW30" s="21">
        <v>8.9499999999999993</v>
      </c>
      <c r="BX30" s="21">
        <v>3.2559999999999998</v>
      </c>
      <c r="BY30" s="21">
        <v>32.558999999999997</v>
      </c>
      <c r="BZ30" s="21">
        <v>0.94940000000000002</v>
      </c>
      <c r="CA30" s="21" t="s">
        <v>32</v>
      </c>
    </row>
    <row r="31" spans="1:79" x14ac:dyDescent="0.25">
      <c r="A31" s="21" t="s">
        <v>33</v>
      </c>
      <c r="B31" s="21">
        <v>648</v>
      </c>
      <c r="C31" s="21">
        <v>656</v>
      </c>
      <c r="D31" s="21" t="s">
        <v>56</v>
      </c>
      <c r="E31" s="21">
        <v>11.42</v>
      </c>
      <c r="F31" s="21">
        <v>2</v>
      </c>
      <c r="G31" s="21">
        <v>6</v>
      </c>
      <c r="H31" s="21">
        <v>11.34</v>
      </c>
      <c r="I31" s="21">
        <v>11.6</v>
      </c>
      <c r="J31" s="21">
        <v>1.117</v>
      </c>
      <c r="K31" s="21">
        <v>18.608000000000001</v>
      </c>
      <c r="L31" s="21">
        <v>0.9294</v>
      </c>
      <c r="M31" s="21" t="s">
        <v>17</v>
      </c>
      <c r="N31" s="21">
        <v>11.33</v>
      </c>
      <c r="O31" s="21">
        <v>11.56</v>
      </c>
      <c r="P31" s="21">
        <v>1.1859999999999999</v>
      </c>
      <c r="Q31" s="21">
        <v>19.765999999999998</v>
      </c>
      <c r="R31" s="21">
        <v>0.92500000000000004</v>
      </c>
      <c r="S31" s="21" t="s">
        <v>17</v>
      </c>
      <c r="T31" s="21">
        <v>11.31</v>
      </c>
      <c r="U31" s="21">
        <v>11.56</v>
      </c>
      <c r="V31" s="21">
        <v>1.087</v>
      </c>
      <c r="W31" s="21">
        <v>18.11</v>
      </c>
      <c r="X31" s="21">
        <v>0.92569999999999997</v>
      </c>
      <c r="Y31" s="21" t="s">
        <v>17</v>
      </c>
      <c r="Z31" s="21">
        <v>11.32</v>
      </c>
      <c r="AA31" s="21">
        <v>11.56</v>
      </c>
      <c r="AB31" s="21">
        <v>1.302</v>
      </c>
      <c r="AC31" s="21">
        <v>21.704999999999998</v>
      </c>
      <c r="AD31" s="21">
        <v>0.92449999999999999</v>
      </c>
      <c r="AE31" s="21" t="s">
        <v>17</v>
      </c>
      <c r="AF31" s="21">
        <v>11.34</v>
      </c>
      <c r="AG31" s="21">
        <v>11.59</v>
      </c>
      <c r="AH31" s="21">
        <v>1.4279999999999999</v>
      </c>
      <c r="AI31" s="21">
        <v>23.794</v>
      </c>
      <c r="AJ31" s="21">
        <v>0.92220000000000002</v>
      </c>
      <c r="AK31" s="21" t="s">
        <v>17</v>
      </c>
      <c r="AL31" s="21">
        <v>11.35</v>
      </c>
      <c r="AM31" s="21">
        <v>11.6</v>
      </c>
      <c r="AN31" s="21">
        <v>1.361</v>
      </c>
      <c r="AO31" s="21">
        <v>22.687999999999999</v>
      </c>
      <c r="AP31" s="21">
        <v>0.91490000000000005</v>
      </c>
      <c r="AQ31" s="21" t="s">
        <v>17</v>
      </c>
      <c r="AR31" s="21">
        <v>11.38</v>
      </c>
      <c r="AS31" s="21">
        <v>11.62</v>
      </c>
      <c r="AT31" s="21">
        <v>1.502</v>
      </c>
      <c r="AU31" s="21">
        <v>25.03</v>
      </c>
      <c r="AV31" s="21">
        <v>0.92449999999999999</v>
      </c>
      <c r="AW31" s="21" t="s">
        <v>17</v>
      </c>
      <c r="AX31" s="21">
        <v>11.31</v>
      </c>
      <c r="AY31" s="21">
        <v>11.57</v>
      </c>
      <c r="AZ31" s="21">
        <v>1.54</v>
      </c>
      <c r="BA31" s="21">
        <v>25.666</v>
      </c>
      <c r="BB31" s="21">
        <v>0.91979999999999995</v>
      </c>
      <c r="BC31" s="21" t="s">
        <v>17</v>
      </c>
      <c r="BD31" s="21">
        <v>11.29</v>
      </c>
      <c r="BE31" s="21">
        <v>11.55</v>
      </c>
      <c r="BF31" s="21">
        <v>1.536</v>
      </c>
      <c r="BG31" s="21">
        <v>25.605</v>
      </c>
      <c r="BH31" s="21">
        <v>0.91759999999999997</v>
      </c>
      <c r="BI31" s="21" t="s">
        <v>17</v>
      </c>
      <c r="BJ31" s="21">
        <v>11.32</v>
      </c>
      <c r="BK31" s="21">
        <v>11.59</v>
      </c>
      <c r="BL31" s="21">
        <v>2.165</v>
      </c>
      <c r="BM31" s="21">
        <v>36.08</v>
      </c>
      <c r="BN31" s="21">
        <v>0.91979999999999995</v>
      </c>
      <c r="BO31" s="21" t="s">
        <v>17</v>
      </c>
      <c r="BP31" s="21">
        <v>11.3</v>
      </c>
      <c r="BQ31" s="21">
        <v>11.54</v>
      </c>
      <c r="BR31" s="21">
        <v>2.2090000000000001</v>
      </c>
      <c r="BS31" s="21">
        <v>36.817999999999998</v>
      </c>
      <c r="BT31" s="21">
        <v>0.92059999999999997</v>
      </c>
      <c r="BU31" s="21" t="s">
        <v>17</v>
      </c>
      <c r="BV31" s="21">
        <v>11.28</v>
      </c>
      <c r="BW31" s="21">
        <v>11.54</v>
      </c>
      <c r="BX31" s="21">
        <v>2.1469999999999998</v>
      </c>
      <c r="BY31" s="21">
        <v>35.784999999999997</v>
      </c>
      <c r="BZ31" s="21">
        <v>0.91579999999999995</v>
      </c>
      <c r="CA31" s="21" t="s">
        <v>17</v>
      </c>
    </row>
    <row r="32" spans="1:79" x14ac:dyDescent="0.25">
      <c r="A32" s="21" t="s">
        <v>33</v>
      </c>
      <c r="B32" s="21">
        <v>649</v>
      </c>
      <c r="C32" s="21">
        <v>655</v>
      </c>
      <c r="D32" s="21" t="s">
        <v>57</v>
      </c>
      <c r="E32" s="21">
        <v>8.01</v>
      </c>
      <c r="F32" s="21">
        <v>2</v>
      </c>
      <c r="G32" s="21">
        <v>4</v>
      </c>
      <c r="H32" s="21">
        <v>7.95</v>
      </c>
      <c r="I32" s="21">
        <v>8.1999999999999993</v>
      </c>
      <c r="J32" s="21">
        <v>0.79</v>
      </c>
      <c r="K32" s="21">
        <v>19.742999999999999</v>
      </c>
      <c r="L32" s="21">
        <v>0.9</v>
      </c>
      <c r="M32" s="21" t="s">
        <v>17</v>
      </c>
      <c r="N32" s="21">
        <v>7.94</v>
      </c>
      <c r="O32" s="21">
        <v>8.14</v>
      </c>
      <c r="P32" s="21">
        <v>0.80100000000000005</v>
      </c>
      <c r="Q32" s="21">
        <v>20.013000000000002</v>
      </c>
      <c r="R32" s="21">
        <v>0.94230000000000003</v>
      </c>
      <c r="S32" s="21" t="s">
        <v>32</v>
      </c>
      <c r="T32" s="21">
        <v>7.92</v>
      </c>
      <c r="U32" s="21">
        <v>8.15</v>
      </c>
      <c r="V32" s="21">
        <v>0.77300000000000002</v>
      </c>
      <c r="W32" s="21">
        <v>19.315999999999999</v>
      </c>
      <c r="X32" s="21">
        <v>0.91779999999999995</v>
      </c>
      <c r="Y32" s="21" t="s">
        <v>17</v>
      </c>
      <c r="Z32" s="21">
        <v>7.91</v>
      </c>
      <c r="AA32" s="21">
        <v>8.15</v>
      </c>
      <c r="AB32" s="21">
        <v>0.79400000000000004</v>
      </c>
      <c r="AC32" s="21">
        <v>19.855</v>
      </c>
      <c r="AD32" s="21">
        <v>0.93799999999999994</v>
      </c>
      <c r="AE32" s="21" t="s">
        <v>32</v>
      </c>
      <c r="AF32" s="21">
        <v>7.97</v>
      </c>
      <c r="AG32" s="21">
        <v>8.17</v>
      </c>
      <c r="AH32" s="21">
        <v>0.86399999999999999</v>
      </c>
      <c r="AI32" s="21">
        <v>21.600999999999999</v>
      </c>
      <c r="AJ32" s="21">
        <v>0.94299999999999995</v>
      </c>
      <c r="AK32" s="21" t="s">
        <v>32</v>
      </c>
      <c r="AL32" s="21">
        <v>7.93</v>
      </c>
      <c r="AM32" s="21">
        <v>8.19</v>
      </c>
      <c r="AN32" s="21">
        <v>0.83899999999999997</v>
      </c>
      <c r="AO32" s="21">
        <v>20.975000000000001</v>
      </c>
      <c r="AP32" s="21">
        <v>0.93940000000000001</v>
      </c>
      <c r="AQ32" s="21" t="s">
        <v>32</v>
      </c>
      <c r="AR32" s="21">
        <v>7.94</v>
      </c>
      <c r="AS32" s="21">
        <v>8.18</v>
      </c>
      <c r="AT32" s="21">
        <v>1.03</v>
      </c>
      <c r="AU32" s="21">
        <v>25.745999999999999</v>
      </c>
      <c r="AV32" s="21">
        <v>0.9345</v>
      </c>
      <c r="AW32" s="21" t="s">
        <v>32</v>
      </c>
      <c r="AX32" s="21">
        <v>7.92</v>
      </c>
      <c r="AY32" s="21">
        <v>8.16</v>
      </c>
      <c r="AZ32" s="21">
        <v>1.0489999999999999</v>
      </c>
      <c r="BA32" s="21">
        <v>26.236999999999998</v>
      </c>
      <c r="BB32" s="21">
        <v>0.93869999999999998</v>
      </c>
      <c r="BC32" s="21" t="s">
        <v>32</v>
      </c>
      <c r="BD32" s="21">
        <v>7.91</v>
      </c>
      <c r="BE32" s="21">
        <v>8.14</v>
      </c>
      <c r="BF32" s="21">
        <v>1.0529999999999999</v>
      </c>
      <c r="BG32" s="21">
        <v>26.329000000000001</v>
      </c>
      <c r="BH32" s="21">
        <v>0.9254</v>
      </c>
      <c r="BI32" s="21" t="s">
        <v>17</v>
      </c>
      <c r="BJ32" s="21">
        <v>7.94</v>
      </c>
      <c r="BK32" s="21">
        <v>8.17</v>
      </c>
      <c r="BL32" s="21">
        <v>1.7210000000000001</v>
      </c>
      <c r="BM32" s="21">
        <v>43.02</v>
      </c>
      <c r="BN32" s="21">
        <v>0.93430000000000002</v>
      </c>
      <c r="BO32" s="21" t="s">
        <v>32</v>
      </c>
      <c r="BP32" s="21">
        <v>7.89</v>
      </c>
      <c r="BQ32" s="21">
        <v>8.14</v>
      </c>
      <c r="BR32" s="21">
        <v>1.72</v>
      </c>
      <c r="BS32" s="21">
        <v>43.008000000000003</v>
      </c>
      <c r="BT32" s="21">
        <v>0.92479999999999996</v>
      </c>
      <c r="BU32" s="21" t="s">
        <v>17</v>
      </c>
      <c r="BV32" s="21">
        <v>7.89</v>
      </c>
      <c r="BW32" s="21">
        <v>8.1199999999999992</v>
      </c>
      <c r="BX32" s="21">
        <v>1.7050000000000001</v>
      </c>
      <c r="BY32" s="21">
        <v>42.613999999999997</v>
      </c>
      <c r="BZ32" s="21">
        <v>0.91080000000000005</v>
      </c>
      <c r="CA32" s="21" t="s">
        <v>32</v>
      </c>
    </row>
    <row r="33" spans="1:79" x14ac:dyDescent="0.25">
      <c r="A33" s="21" t="s">
        <v>33</v>
      </c>
      <c r="B33" s="21">
        <v>649</v>
      </c>
      <c r="C33" s="21">
        <v>656</v>
      </c>
      <c r="D33" s="21" t="s">
        <v>58</v>
      </c>
      <c r="E33" s="21">
        <v>10.54</v>
      </c>
      <c r="F33" s="21">
        <v>1</v>
      </c>
      <c r="G33" s="21">
        <v>5</v>
      </c>
      <c r="H33" s="21">
        <v>10.43</v>
      </c>
      <c r="I33" s="21">
        <v>10.77</v>
      </c>
      <c r="J33" s="21">
        <v>0.746</v>
      </c>
      <c r="K33" s="21">
        <v>14.928000000000001</v>
      </c>
      <c r="L33" s="21">
        <v>0.91679999999999995</v>
      </c>
      <c r="M33" s="21" t="s">
        <v>32</v>
      </c>
      <c r="N33" s="21">
        <v>10.39</v>
      </c>
      <c r="O33" s="21">
        <v>10.76</v>
      </c>
      <c r="P33" s="21">
        <v>0.78200000000000003</v>
      </c>
      <c r="Q33" s="21">
        <v>15.647</v>
      </c>
      <c r="R33" s="21">
        <v>0.9083</v>
      </c>
      <c r="S33" s="21" t="s">
        <v>32</v>
      </c>
      <c r="T33" s="21">
        <v>10.44</v>
      </c>
      <c r="U33" s="21">
        <v>10.66</v>
      </c>
      <c r="V33" s="21">
        <v>0.77300000000000002</v>
      </c>
      <c r="W33" s="21">
        <v>15.455</v>
      </c>
      <c r="X33" s="21">
        <v>0.88460000000000005</v>
      </c>
      <c r="Y33" s="21" t="s">
        <v>32</v>
      </c>
      <c r="Z33" s="21">
        <v>10.37</v>
      </c>
      <c r="AA33" s="21">
        <v>10.73</v>
      </c>
      <c r="AB33" s="21">
        <v>0.76900000000000002</v>
      </c>
      <c r="AC33" s="21">
        <v>15.374000000000001</v>
      </c>
      <c r="AD33" s="21">
        <v>0.91569999999999996</v>
      </c>
      <c r="AE33" s="21" t="s">
        <v>32</v>
      </c>
      <c r="AF33" s="21">
        <v>10.39</v>
      </c>
      <c r="AG33" s="21">
        <v>10.78</v>
      </c>
      <c r="AH33" s="21">
        <v>0.83199999999999996</v>
      </c>
      <c r="AI33" s="21">
        <v>16.648</v>
      </c>
      <c r="AJ33" s="21">
        <v>0.91490000000000005</v>
      </c>
      <c r="AK33" s="21" t="s">
        <v>32</v>
      </c>
      <c r="AL33" s="21">
        <v>10.44</v>
      </c>
      <c r="AM33" s="21">
        <v>10.77</v>
      </c>
      <c r="AN33" s="21">
        <v>0.78900000000000003</v>
      </c>
      <c r="AO33" s="21">
        <v>15.77</v>
      </c>
      <c r="AP33" s="21">
        <v>0.92589999999999995</v>
      </c>
      <c r="AQ33" s="21" t="s">
        <v>32</v>
      </c>
      <c r="AR33" s="21">
        <v>10.48</v>
      </c>
      <c r="AS33" s="21">
        <v>10.78</v>
      </c>
      <c r="AT33" s="21">
        <v>0.94499999999999995</v>
      </c>
      <c r="AU33" s="21">
        <v>18.908999999999999</v>
      </c>
      <c r="AV33" s="21">
        <v>0.92949999999999999</v>
      </c>
      <c r="AW33" s="21" t="s">
        <v>32</v>
      </c>
      <c r="AX33" s="21">
        <v>10.39</v>
      </c>
      <c r="AY33" s="21">
        <v>10.74</v>
      </c>
      <c r="AZ33" s="21">
        <v>0.97099999999999997</v>
      </c>
      <c r="BA33" s="21">
        <v>19.423999999999999</v>
      </c>
      <c r="BB33" s="21">
        <v>0.90720000000000001</v>
      </c>
      <c r="BC33" s="21" t="s">
        <v>32</v>
      </c>
      <c r="BD33" s="21">
        <v>10.39</v>
      </c>
      <c r="BE33" s="21">
        <v>10.71</v>
      </c>
      <c r="BF33" s="21">
        <v>0.997</v>
      </c>
      <c r="BG33" s="21">
        <v>19.940000000000001</v>
      </c>
      <c r="BH33" s="21">
        <v>0.93089999999999995</v>
      </c>
      <c r="BI33" s="21" t="s">
        <v>32</v>
      </c>
      <c r="BJ33" s="21">
        <v>10.43</v>
      </c>
      <c r="BK33" s="21">
        <v>10.76</v>
      </c>
      <c r="BL33" s="21">
        <v>1.65</v>
      </c>
      <c r="BM33" s="21">
        <v>32.994</v>
      </c>
      <c r="BN33" s="21">
        <v>0.91649999999999998</v>
      </c>
      <c r="BO33" s="21" t="s">
        <v>32</v>
      </c>
      <c r="BP33" s="21">
        <v>10.4</v>
      </c>
      <c r="BQ33" s="21">
        <v>10.71</v>
      </c>
      <c r="BR33" s="21">
        <v>1.615</v>
      </c>
      <c r="BS33" s="21">
        <v>32.307000000000002</v>
      </c>
      <c r="BT33" s="21">
        <v>0.91839999999999999</v>
      </c>
      <c r="BU33" s="21" t="s">
        <v>32</v>
      </c>
      <c r="BV33" s="21">
        <v>10.41</v>
      </c>
      <c r="BW33" s="21">
        <v>10.67</v>
      </c>
      <c r="BX33" s="21">
        <v>1.591</v>
      </c>
      <c r="BY33" s="21">
        <v>31.829000000000001</v>
      </c>
      <c r="BZ33" s="21">
        <v>0.90410000000000001</v>
      </c>
      <c r="CA33" s="21" t="s">
        <v>32</v>
      </c>
    </row>
    <row r="34" spans="1:79" x14ac:dyDescent="0.25">
      <c r="A34" s="21" t="s">
        <v>33</v>
      </c>
      <c r="B34" s="21">
        <v>649</v>
      </c>
      <c r="C34" s="21">
        <v>656</v>
      </c>
      <c r="D34" s="21" t="s">
        <v>58</v>
      </c>
      <c r="E34" s="21">
        <v>10.54</v>
      </c>
      <c r="F34" s="21">
        <v>2</v>
      </c>
      <c r="G34" s="21">
        <v>5</v>
      </c>
      <c r="H34" s="21">
        <v>10.48</v>
      </c>
      <c r="I34" s="21">
        <v>10.7</v>
      </c>
      <c r="J34" s="21">
        <v>0.746</v>
      </c>
      <c r="K34" s="21">
        <v>14.927</v>
      </c>
      <c r="L34" s="21">
        <v>0.91010000000000002</v>
      </c>
      <c r="M34" s="21" t="s">
        <v>32</v>
      </c>
      <c r="N34" s="21">
        <v>10.43</v>
      </c>
      <c r="O34" s="21">
        <v>10.69</v>
      </c>
      <c r="P34" s="21">
        <v>0.77700000000000002</v>
      </c>
      <c r="Q34" s="21">
        <v>15.54</v>
      </c>
      <c r="R34" s="21">
        <v>0.89129999999999998</v>
      </c>
      <c r="S34" s="21" t="s">
        <v>32</v>
      </c>
      <c r="T34" s="21">
        <v>10.41</v>
      </c>
      <c r="U34" s="21">
        <v>10.67</v>
      </c>
      <c r="V34" s="21">
        <v>0.745</v>
      </c>
      <c r="W34" s="21">
        <v>14.906000000000001</v>
      </c>
      <c r="X34" s="21">
        <v>0.90280000000000005</v>
      </c>
      <c r="Y34" s="21" t="s">
        <v>32</v>
      </c>
      <c r="Z34" s="21">
        <v>10.42</v>
      </c>
      <c r="AA34" s="21">
        <v>10.68</v>
      </c>
      <c r="AB34" s="21">
        <v>0.75900000000000001</v>
      </c>
      <c r="AC34" s="21">
        <v>15.173</v>
      </c>
      <c r="AD34" s="21">
        <v>0.90359999999999996</v>
      </c>
      <c r="AE34" s="21" t="s">
        <v>32</v>
      </c>
      <c r="AF34" s="21">
        <v>10.45</v>
      </c>
      <c r="AG34" s="21">
        <v>10.71</v>
      </c>
      <c r="AH34" s="21">
        <v>0.81599999999999995</v>
      </c>
      <c r="AI34" s="21">
        <v>16.323</v>
      </c>
      <c r="AJ34" s="21">
        <v>0.90380000000000005</v>
      </c>
      <c r="AK34" s="21" t="s">
        <v>32</v>
      </c>
      <c r="AL34" s="21">
        <v>10.46</v>
      </c>
      <c r="AM34" s="21">
        <v>10.72</v>
      </c>
      <c r="AN34" s="21">
        <v>0.75900000000000001</v>
      </c>
      <c r="AO34" s="21">
        <v>15.175000000000001</v>
      </c>
      <c r="AP34" s="21">
        <v>0.89429999999999998</v>
      </c>
      <c r="AQ34" s="21" t="s">
        <v>32</v>
      </c>
      <c r="AR34" s="21">
        <v>10.49</v>
      </c>
      <c r="AS34" s="21">
        <v>10.75</v>
      </c>
      <c r="AT34" s="21">
        <v>0.94299999999999995</v>
      </c>
      <c r="AU34" s="21">
        <v>18.864000000000001</v>
      </c>
      <c r="AV34" s="21">
        <v>0.90569999999999995</v>
      </c>
      <c r="AW34" s="21" t="s">
        <v>32</v>
      </c>
      <c r="AX34" s="21">
        <v>10.42</v>
      </c>
      <c r="AY34" s="21">
        <v>10.67</v>
      </c>
      <c r="AZ34" s="21">
        <v>1.002</v>
      </c>
      <c r="BA34" s="21">
        <v>20.042000000000002</v>
      </c>
      <c r="BB34" s="21">
        <v>0.86919999999999997</v>
      </c>
      <c r="BC34" s="21" t="s">
        <v>32</v>
      </c>
      <c r="BD34" s="21">
        <v>10.41</v>
      </c>
      <c r="BE34" s="21">
        <v>10.66</v>
      </c>
      <c r="BF34" s="21">
        <v>0.97699999999999998</v>
      </c>
      <c r="BG34" s="21">
        <v>19.547000000000001</v>
      </c>
      <c r="BH34" s="21">
        <v>0.8982</v>
      </c>
      <c r="BI34" s="21" t="s">
        <v>32</v>
      </c>
      <c r="BJ34" s="21">
        <v>10.46</v>
      </c>
      <c r="BK34" s="21">
        <v>10.71</v>
      </c>
      <c r="BL34" s="21">
        <v>1.6279999999999999</v>
      </c>
      <c r="BM34" s="21">
        <v>32.567</v>
      </c>
      <c r="BN34" s="21">
        <v>0.89580000000000004</v>
      </c>
      <c r="BO34" s="21" t="s">
        <v>32</v>
      </c>
      <c r="BP34" s="21">
        <v>10.42</v>
      </c>
      <c r="BQ34" s="21">
        <v>10.66</v>
      </c>
      <c r="BR34" s="21">
        <v>1.627</v>
      </c>
      <c r="BS34" s="21">
        <v>32.536999999999999</v>
      </c>
      <c r="BT34" s="21">
        <v>0.89900000000000002</v>
      </c>
      <c r="BU34" s="21" t="s">
        <v>32</v>
      </c>
      <c r="BV34" s="21">
        <v>10.41</v>
      </c>
      <c r="BW34" s="21">
        <v>10.66</v>
      </c>
      <c r="BX34" s="21">
        <v>1.617</v>
      </c>
      <c r="BY34" s="21">
        <v>32.348999999999997</v>
      </c>
      <c r="BZ34" s="21">
        <v>0.89670000000000005</v>
      </c>
      <c r="CA34" s="21" t="s">
        <v>32</v>
      </c>
    </row>
    <row r="35" spans="1:79" x14ac:dyDescent="0.25">
      <c r="A35" s="21" t="s">
        <v>33</v>
      </c>
      <c r="B35" s="21">
        <v>649</v>
      </c>
      <c r="C35" s="21">
        <v>657</v>
      </c>
      <c r="D35" s="21" t="s">
        <v>59</v>
      </c>
      <c r="E35" s="21">
        <v>11.06</v>
      </c>
      <c r="F35" s="21">
        <v>2</v>
      </c>
      <c r="G35" s="21">
        <v>6</v>
      </c>
      <c r="H35" s="21">
        <v>11</v>
      </c>
      <c r="I35" s="21">
        <v>11.22</v>
      </c>
      <c r="J35" s="21">
        <v>0.73799999999999999</v>
      </c>
      <c r="K35" s="21">
        <v>12.292999999999999</v>
      </c>
      <c r="L35" s="21">
        <v>0.88980000000000004</v>
      </c>
      <c r="M35" s="21" t="s">
        <v>17</v>
      </c>
      <c r="N35" s="21">
        <v>10.94</v>
      </c>
      <c r="O35" s="21">
        <v>11.21</v>
      </c>
      <c r="P35" s="21">
        <v>0.78400000000000003</v>
      </c>
      <c r="Q35" s="21">
        <v>13.071999999999999</v>
      </c>
      <c r="R35" s="21">
        <v>0.91239999999999999</v>
      </c>
      <c r="S35" s="21" t="s">
        <v>17</v>
      </c>
      <c r="T35" s="21">
        <v>10.96</v>
      </c>
      <c r="U35" s="21">
        <v>11.18</v>
      </c>
      <c r="V35" s="21">
        <v>0.78100000000000003</v>
      </c>
      <c r="W35" s="21">
        <v>13.018000000000001</v>
      </c>
      <c r="X35" s="21">
        <v>0.86499999999999999</v>
      </c>
      <c r="Y35" s="21" t="s">
        <v>17</v>
      </c>
      <c r="Z35" s="21">
        <v>10.94</v>
      </c>
      <c r="AA35" s="21">
        <v>11.19</v>
      </c>
      <c r="AB35" s="21">
        <v>0.78900000000000003</v>
      </c>
      <c r="AC35" s="21">
        <v>13.147</v>
      </c>
      <c r="AD35" s="21">
        <v>0.90769999999999995</v>
      </c>
      <c r="AE35" s="21" t="s">
        <v>17</v>
      </c>
      <c r="AF35" s="21">
        <v>10.96</v>
      </c>
      <c r="AG35" s="21">
        <v>11.24</v>
      </c>
      <c r="AH35" s="21">
        <v>0.86899999999999999</v>
      </c>
      <c r="AI35" s="21">
        <v>14.486000000000001</v>
      </c>
      <c r="AJ35" s="21">
        <v>0.87790000000000001</v>
      </c>
      <c r="AK35" s="21" t="s">
        <v>17</v>
      </c>
      <c r="AL35" s="21">
        <v>10.98</v>
      </c>
      <c r="AM35" s="21">
        <v>11.21</v>
      </c>
      <c r="AN35" s="21">
        <v>0.78</v>
      </c>
      <c r="AO35" s="21">
        <v>12.992000000000001</v>
      </c>
      <c r="AP35" s="21">
        <v>0.92500000000000004</v>
      </c>
      <c r="AQ35" s="21" t="s">
        <v>17</v>
      </c>
      <c r="AR35" s="21">
        <v>11.02</v>
      </c>
      <c r="AS35" s="21">
        <v>11.23</v>
      </c>
      <c r="AT35" s="21">
        <v>0.95399999999999996</v>
      </c>
      <c r="AU35" s="21">
        <v>15.907999999999999</v>
      </c>
      <c r="AV35" s="21">
        <v>0.91669999999999996</v>
      </c>
      <c r="AW35" s="21" t="s">
        <v>17</v>
      </c>
      <c r="AX35" s="21">
        <v>10.94</v>
      </c>
      <c r="AY35" s="21">
        <v>11.19</v>
      </c>
      <c r="AZ35" s="21">
        <v>1.0229999999999999</v>
      </c>
      <c r="BA35" s="21">
        <v>17.055</v>
      </c>
      <c r="BB35" s="21">
        <v>0.9022</v>
      </c>
      <c r="BC35" s="21" t="s">
        <v>17</v>
      </c>
      <c r="BD35" s="21">
        <v>10.95</v>
      </c>
      <c r="BE35" s="21">
        <v>11.15</v>
      </c>
      <c r="BF35" s="21">
        <v>1.0009999999999999</v>
      </c>
      <c r="BG35" s="21">
        <v>16.677</v>
      </c>
      <c r="BH35" s="21">
        <v>0.90990000000000004</v>
      </c>
      <c r="BI35" s="21" t="s">
        <v>17</v>
      </c>
      <c r="BJ35" s="21">
        <v>10.98</v>
      </c>
      <c r="BK35" s="21">
        <v>11.2</v>
      </c>
      <c r="BL35" s="21">
        <v>1.615</v>
      </c>
      <c r="BM35" s="21">
        <v>26.917000000000002</v>
      </c>
      <c r="BN35" s="21">
        <v>0.90890000000000004</v>
      </c>
      <c r="BO35" s="21" t="s">
        <v>17</v>
      </c>
      <c r="BP35" s="21">
        <v>10.94</v>
      </c>
      <c r="BQ35" s="21">
        <v>11.15</v>
      </c>
      <c r="BR35" s="21">
        <v>1.635</v>
      </c>
      <c r="BS35" s="21">
        <v>27.254000000000001</v>
      </c>
      <c r="BT35" s="21">
        <v>0.91520000000000001</v>
      </c>
      <c r="BU35" s="21" t="s">
        <v>17</v>
      </c>
      <c r="BV35" s="21">
        <v>10.92</v>
      </c>
      <c r="BW35" s="21">
        <v>11.16</v>
      </c>
      <c r="BX35" s="21">
        <v>1.623</v>
      </c>
      <c r="BY35" s="21">
        <v>27.058</v>
      </c>
      <c r="BZ35" s="21">
        <v>0.88119999999999998</v>
      </c>
      <c r="CA35" s="21" t="s">
        <v>17</v>
      </c>
    </row>
    <row r="36" spans="1:79" x14ac:dyDescent="0.25">
      <c r="A36" s="21" t="s">
        <v>33</v>
      </c>
      <c r="B36" s="21">
        <v>649</v>
      </c>
      <c r="C36" s="21">
        <v>667</v>
      </c>
      <c r="D36" s="21" t="s">
        <v>60</v>
      </c>
      <c r="E36" s="21">
        <v>13.43</v>
      </c>
      <c r="F36" s="21">
        <v>4</v>
      </c>
      <c r="G36" s="21">
        <v>16</v>
      </c>
      <c r="H36" s="21">
        <v>13.33</v>
      </c>
      <c r="I36" s="21">
        <v>13.53</v>
      </c>
      <c r="J36" s="21">
        <v>0.65900000000000003</v>
      </c>
      <c r="K36" s="21">
        <v>4.1210000000000004</v>
      </c>
      <c r="L36" s="21">
        <v>0.82240000000000002</v>
      </c>
      <c r="M36" s="21" t="s">
        <v>17</v>
      </c>
      <c r="N36" s="21">
        <v>13.15</v>
      </c>
      <c r="O36" s="21">
        <v>13.71</v>
      </c>
      <c r="P36" s="21">
        <v>0.71</v>
      </c>
      <c r="Q36" s="21">
        <v>4.4400000000000004</v>
      </c>
      <c r="R36" s="21">
        <v>0.86970000000000003</v>
      </c>
      <c r="S36" s="21" t="s">
        <v>17</v>
      </c>
      <c r="T36" s="21">
        <v>13.24</v>
      </c>
      <c r="U36" s="21">
        <v>13.62</v>
      </c>
      <c r="V36" s="21">
        <v>0.71599999999999997</v>
      </c>
      <c r="W36" s="21">
        <v>4.4740000000000002</v>
      </c>
      <c r="X36" s="21">
        <v>0.84430000000000005</v>
      </c>
      <c r="Y36" s="21" t="s">
        <v>17</v>
      </c>
      <c r="Z36" s="21">
        <v>13.4</v>
      </c>
      <c r="AA36" s="21">
        <v>13.59</v>
      </c>
      <c r="AB36" s="21">
        <v>1.0249999999999999</v>
      </c>
      <c r="AC36" s="21">
        <v>6.4029999999999996</v>
      </c>
      <c r="AD36" s="21">
        <v>0.89270000000000005</v>
      </c>
      <c r="AE36" s="21" t="s">
        <v>32</v>
      </c>
      <c r="AF36" s="21">
        <v>13.29</v>
      </c>
      <c r="AG36" s="21">
        <v>13.6</v>
      </c>
      <c r="AH36" s="21">
        <v>1.0589999999999999</v>
      </c>
      <c r="AI36" s="21">
        <v>6.6219999999999999</v>
      </c>
      <c r="AJ36" s="21">
        <v>0.90059999999999996</v>
      </c>
      <c r="AK36" s="21" t="s">
        <v>17</v>
      </c>
      <c r="AL36" s="21">
        <v>13.39</v>
      </c>
      <c r="AM36" s="21">
        <v>13.59</v>
      </c>
      <c r="AN36" s="21">
        <v>1.0109999999999999</v>
      </c>
      <c r="AO36" s="21">
        <v>6.3179999999999996</v>
      </c>
      <c r="AP36" s="21">
        <v>0.91139999999999999</v>
      </c>
      <c r="AQ36" s="21" t="s">
        <v>32</v>
      </c>
      <c r="AR36" s="21">
        <v>13.4</v>
      </c>
      <c r="AS36" s="21">
        <v>13.58</v>
      </c>
      <c r="AT36" s="21">
        <v>2.5209999999999999</v>
      </c>
      <c r="AU36" s="21">
        <v>15.755000000000001</v>
      </c>
      <c r="AV36" s="21">
        <v>0.91639999999999999</v>
      </c>
      <c r="AW36" s="21" t="s">
        <v>32</v>
      </c>
      <c r="AX36" s="21">
        <v>13.39</v>
      </c>
      <c r="AY36" s="21">
        <v>13.59</v>
      </c>
      <c r="AZ36" s="21">
        <v>2.5630000000000002</v>
      </c>
      <c r="BA36" s="21">
        <v>16.015999999999998</v>
      </c>
      <c r="BB36" s="21">
        <v>0.90590000000000004</v>
      </c>
      <c r="BC36" s="21" t="s">
        <v>32</v>
      </c>
      <c r="BD36" s="21">
        <v>13.36</v>
      </c>
      <c r="BE36" s="21">
        <v>13.4</v>
      </c>
      <c r="BF36" s="21">
        <v>2.597</v>
      </c>
      <c r="BG36" s="21">
        <v>16.233000000000001</v>
      </c>
      <c r="BH36" s="21">
        <v>0.83099999999999996</v>
      </c>
      <c r="BI36" s="21" t="s">
        <v>17</v>
      </c>
      <c r="BJ36" s="21">
        <v>13.4</v>
      </c>
      <c r="BK36" s="21">
        <v>13.59</v>
      </c>
      <c r="BL36" s="21">
        <v>4.6020000000000003</v>
      </c>
      <c r="BM36" s="21">
        <v>28.76</v>
      </c>
      <c r="BN36" s="21">
        <v>0.90539999999999998</v>
      </c>
      <c r="BO36" s="21" t="s">
        <v>17</v>
      </c>
      <c r="BP36" s="21">
        <v>13.39</v>
      </c>
      <c r="BQ36" s="21">
        <v>13.59</v>
      </c>
      <c r="BR36" s="21">
        <v>4.5540000000000003</v>
      </c>
      <c r="BS36" s="21">
        <v>28.46</v>
      </c>
      <c r="BT36" s="21">
        <v>0.89039999999999997</v>
      </c>
      <c r="BU36" s="21" t="s">
        <v>17</v>
      </c>
      <c r="BV36" s="21">
        <v>13.18</v>
      </c>
      <c r="BW36" s="21">
        <v>13.56</v>
      </c>
      <c r="BX36" s="21">
        <v>4.6230000000000002</v>
      </c>
      <c r="BY36" s="21">
        <v>28.893999999999998</v>
      </c>
      <c r="BZ36" s="21">
        <v>0.88429999999999997</v>
      </c>
      <c r="CA36" s="21" t="s">
        <v>17</v>
      </c>
    </row>
    <row r="37" spans="1:79" x14ac:dyDescent="0.25">
      <c r="A37" s="21" t="s">
        <v>33</v>
      </c>
      <c r="B37" s="21">
        <v>656</v>
      </c>
      <c r="C37" s="21">
        <v>667</v>
      </c>
      <c r="D37" s="21" t="s">
        <v>61</v>
      </c>
      <c r="E37" s="21">
        <v>11.11</v>
      </c>
      <c r="F37" s="21">
        <v>3</v>
      </c>
      <c r="G37" s="21">
        <v>10</v>
      </c>
      <c r="H37" s="21">
        <v>11.06</v>
      </c>
      <c r="I37" s="21">
        <v>11.31</v>
      </c>
      <c r="J37" s="21">
        <v>0.124</v>
      </c>
      <c r="K37" s="21">
        <v>1.236</v>
      </c>
      <c r="L37" s="21">
        <v>0.91920000000000002</v>
      </c>
      <c r="M37" s="21" t="s">
        <v>32</v>
      </c>
      <c r="N37" s="21">
        <v>11.04</v>
      </c>
      <c r="O37" s="21">
        <v>11.28</v>
      </c>
      <c r="P37" s="21">
        <v>0.10100000000000001</v>
      </c>
      <c r="Q37" s="21">
        <v>1.0149999999999999</v>
      </c>
      <c r="R37" s="21">
        <v>0.94389999999999996</v>
      </c>
      <c r="S37" s="21" t="s">
        <v>32</v>
      </c>
      <c r="T37" s="21">
        <v>11.03</v>
      </c>
      <c r="U37" s="21">
        <v>11.23</v>
      </c>
      <c r="V37" s="21">
        <v>0.14399999999999999</v>
      </c>
      <c r="W37" s="21">
        <v>1.44</v>
      </c>
      <c r="X37" s="21">
        <v>0.92900000000000005</v>
      </c>
      <c r="Y37" s="21" t="s">
        <v>32</v>
      </c>
      <c r="Z37" s="21">
        <v>10.99</v>
      </c>
      <c r="AA37" s="21">
        <v>11.27</v>
      </c>
      <c r="AB37" s="21">
        <v>0.38600000000000001</v>
      </c>
      <c r="AC37" s="21">
        <v>3.8620000000000001</v>
      </c>
      <c r="AD37" s="21">
        <v>0.93320000000000003</v>
      </c>
      <c r="AE37" s="21" t="s">
        <v>32</v>
      </c>
      <c r="AF37" s="21">
        <v>11.05</v>
      </c>
      <c r="AG37" s="21">
        <v>11.28</v>
      </c>
      <c r="AH37" s="21">
        <v>0.33100000000000002</v>
      </c>
      <c r="AI37" s="21">
        <v>3.3109999999999999</v>
      </c>
      <c r="AJ37" s="21">
        <v>0.94030000000000002</v>
      </c>
      <c r="AK37" s="21" t="s">
        <v>32</v>
      </c>
      <c r="AL37" s="21">
        <v>11.02</v>
      </c>
      <c r="AM37" s="21">
        <v>11.31</v>
      </c>
      <c r="AN37" s="21">
        <v>0.35799999999999998</v>
      </c>
      <c r="AO37" s="21">
        <v>3.5819999999999999</v>
      </c>
      <c r="AP37" s="21">
        <v>0.93300000000000005</v>
      </c>
      <c r="AQ37" s="21" t="s">
        <v>32</v>
      </c>
      <c r="AR37" s="21">
        <v>11.08</v>
      </c>
      <c r="AS37" s="21">
        <v>11.31</v>
      </c>
      <c r="AT37" s="21">
        <v>1.4</v>
      </c>
      <c r="AU37" s="21">
        <v>14</v>
      </c>
      <c r="AV37" s="21">
        <v>0.94940000000000002</v>
      </c>
      <c r="AW37" s="21" t="s">
        <v>32</v>
      </c>
      <c r="AX37" s="21">
        <v>11.02</v>
      </c>
      <c r="AY37" s="21">
        <v>11.28</v>
      </c>
      <c r="AZ37" s="21">
        <v>1.4059999999999999</v>
      </c>
      <c r="BA37" s="21">
        <v>14.061</v>
      </c>
      <c r="BB37" s="21">
        <v>0.91759999999999997</v>
      </c>
      <c r="BC37" s="21" t="s">
        <v>32</v>
      </c>
      <c r="BD37" s="21">
        <v>10.99</v>
      </c>
      <c r="BE37" s="21">
        <v>11.24</v>
      </c>
      <c r="BF37" s="21">
        <v>1.4890000000000001</v>
      </c>
      <c r="BG37" s="21">
        <v>14.893000000000001</v>
      </c>
      <c r="BH37" s="21">
        <v>0.92810000000000004</v>
      </c>
      <c r="BI37" s="21" t="s">
        <v>32</v>
      </c>
      <c r="BJ37" s="21">
        <v>11.26</v>
      </c>
      <c r="BK37" s="21">
        <v>11.3</v>
      </c>
      <c r="BL37" s="21">
        <v>2.3559999999999999</v>
      </c>
      <c r="BM37" s="21">
        <v>23.558</v>
      </c>
      <c r="BN37" s="21">
        <v>0.91559999999999997</v>
      </c>
      <c r="BO37" s="21" t="s">
        <v>32</v>
      </c>
      <c r="BP37" s="21">
        <v>10.99</v>
      </c>
      <c r="BQ37" s="21">
        <v>11.03</v>
      </c>
      <c r="BR37" s="21">
        <v>2.7080000000000002</v>
      </c>
      <c r="BS37" s="21">
        <v>27.077999999999999</v>
      </c>
      <c r="BT37" s="21">
        <v>0.92379999999999995</v>
      </c>
      <c r="BU37" s="21" t="s">
        <v>32</v>
      </c>
      <c r="BV37" s="21">
        <v>10.98</v>
      </c>
      <c r="BW37" s="21">
        <v>11.24</v>
      </c>
      <c r="BX37" s="21">
        <v>2.6059999999999999</v>
      </c>
      <c r="BY37" s="21">
        <v>26.059000000000001</v>
      </c>
      <c r="BZ37" s="21">
        <v>0.94950000000000001</v>
      </c>
      <c r="CA37" s="21" t="s">
        <v>32</v>
      </c>
    </row>
    <row r="38" spans="1:79" x14ac:dyDescent="0.25">
      <c r="A38" s="21" t="s">
        <v>33</v>
      </c>
      <c r="B38" s="21">
        <v>656</v>
      </c>
      <c r="C38" s="21">
        <v>668</v>
      </c>
      <c r="D38" s="21" t="s">
        <v>62</v>
      </c>
      <c r="E38" s="21">
        <v>10.79</v>
      </c>
      <c r="F38" s="21">
        <v>2</v>
      </c>
      <c r="G38" s="21">
        <v>11</v>
      </c>
      <c r="H38" s="21">
        <v>10.69</v>
      </c>
      <c r="I38" s="21">
        <v>10.76</v>
      </c>
      <c r="J38" s="21">
        <v>0.27800000000000002</v>
      </c>
      <c r="K38" s="21">
        <v>2.5299999999999998</v>
      </c>
      <c r="L38" s="21">
        <v>0.72060000000000002</v>
      </c>
      <c r="M38" s="21" t="s">
        <v>17</v>
      </c>
      <c r="N38" s="21">
        <v>10.6</v>
      </c>
      <c r="O38" s="21">
        <v>10.86</v>
      </c>
      <c r="P38" s="21">
        <v>0.153</v>
      </c>
      <c r="Q38" s="21">
        <v>1.395</v>
      </c>
      <c r="R38" s="21">
        <v>0.78180000000000005</v>
      </c>
      <c r="S38" s="21" t="s">
        <v>17</v>
      </c>
      <c r="T38" s="21">
        <v>10.59</v>
      </c>
      <c r="U38" s="21">
        <v>10.85</v>
      </c>
      <c r="V38" s="21">
        <v>0.20599999999999999</v>
      </c>
      <c r="W38" s="21">
        <v>1.875</v>
      </c>
      <c r="X38" s="21">
        <v>0.73560000000000003</v>
      </c>
      <c r="Y38" s="21" t="s">
        <v>17</v>
      </c>
      <c r="Z38" s="21">
        <v>10.66</v>
      </c>
      <c r="AA38" s="21">
        <v>10.88</v>
      </c>
      <c r="AB38" s="21">
        <v>0.41799999999999998</v>
      </c>
      <c r="AC38" s="21">
        <v>3.802</v>
      </c>
      <c r="AD38" s="21">
        <v>0.77029999999999998</v>
      </c>
      <c r="AE38" s="21" t="s">
        <v>17</v>
      </c>
      <c r="AF38" s="21">
        <v>10.67</v>
      </c>
      <c r="AG38" s="21">
        <v>10.88</v>
      </c>
      <c r="AH38" s="21">
        <v>0.30199999999999999</v>
      </c>
      <c r="AI38" s="21">
        <v>2.7440000000000002</v>
      </c>
      <c r="AJ38" s="21">
        <v>0.75329999999999997</v>
      </c>
      <c r="AK38" s="21" t="s">
        <v>17</v>
      </c>
      <c r="AL38" s="21">
        <v>10.62</v>
      </c>
      <c r="AM38" s="21">
        <v>10.86</v>
      </c>
      <c r="AN38" s="21">
        <v>0.33600000000000002</v>
      </c>
      <c r="AO38" s="21">
        <v>3.052</v>
      </c>
      <c r="AP38" s="21">
        <v>0.81559999999999999</v>
      </c>
      <c r="AQ38" s="21" t="s">
        <v>17</v>
      </c>
      <c r="AR38" s="21">
        <v>10.68</v>
      </c>
      <c r="AS38" s="21">
        <v>10.84</v>
      </c>
      <c r="AT38" s="21">
        <v>1.397</v>
      </c>
      <c r="AU38" s="21">
        <v>12.698</v>
      </c>
      <c r="AV38" s="21">
        <v>0.77580000000000005</v>
      </c>
      <c r="AW38" s="21" t="s">
        <v>17</v>
      </c>
      <c r="AX38" s="21">
        <v>10.73</v>
      </c>
      <c r="AY38" s="21">
        <v>10.78</v>
      </c>
      <c r="AZ38" s="21">
        <v>1.4339999999999999</v>
      </c>
      <c r="BA38" s="21">
        <v>13.039</v>
      </c>
      <c r="BB38" s="21">
        <v>0.73560000000000003</v>
      </c>
      <c r="BC38" s="21" t="s">
        <v>17</v>
      </c>
      <c r="BD38" s="21">
        <v>10.54</v>
      </c>
      <c r="BE38" s="21">
        <v>10.78</v>
      </c>
      <c r="BF38" s="21">
        <v>1.601</v>
      </c>
      <c r="BG38" s="21">
        <v>14.554</v>
      </c>
      <c r="BH38" s="21">
        <v>0.74270000000000003</v>
      </c>
      <c r="BI38" s="21" t="s">
        <v>17</v>
      </c>
      <c r="BJ38" s="21">
        <v>10.61</v>
      </c>
      <c r="BK38" s="21">
        <v>10.81</v>
      </c>
      <c r="BL38" s="21">
        <v>2.649</v>
      </c>
      <c r="BM38" s="21">
        <v>24.085999999999999</v>
      </c>
      <c r="BN38" s="21">
        <v>0.78210000000000002</v>
      </c>
      <c r="BO38" s="21" t="s">
        <v>17</v>
      </c>
      <c r="BP38" s="21">
        <v>10.54</v>
      </c>
      <c r="BQ38" s="21">
        <v>10.79</v>
      </c>
      <c r="BR38" s="21">
        <v>2.7</v>
      </c>
      <c r="BS38" s="21">
        <v>24.541</v>
      </c>
      <c r="BT38" s="21">
        <v>0.74280000000000002</v>
      </c>
      <c r="BU38" s="21" t="s">
        <v>17</v>
      </c>
      <c r="BV38" s="21">
        <v>10.61</v>
      </c>
      <c r="BW38" s="21">
        <v>10.78</v>
      </c>
      <c r="BX38" s="21">
        <v>2.7730000000000001</v>
      </c>
      <c r="BY38" s="21">
        <v>25.206</v>
      </c>
      <c r="BZ38" s="21">
        <v>0.73909999999999998</v>
      </c>
      <c r="CA38" s="21" t="s">
        <v>17</v>
      </c>
    </row>
    <row r="39" spans="1:79" x14ac:dyDescent="0.25">
      <c r="A39" s="21" t="s">
        <v>33</v>
      </c>
      <c r="B39" s="21">
        <v>657</v>
      </c>
      <c r="C39" s="21">
        <v>666</v>
      </c>
      <c r="D39" s="21" t="s">
        <v>63</v>
      </c>
      <c r="E39" s="21">
        <v>7.91</v>
      </c>
      <c r="F39" s="21">
        <v>2</v>
      </c>
      <c r="G39" s="21">
        <v>8</v>
      </c>
      <c r="H39" s="21">
        <v>7.93</v>
      </c>
      <c r="I39" s="21">
        <v>8</v>
      </c>
      <c r="J39" s="21">
        <v>0.123</v>
      </c>
      <c r="K39" s="21">
        <v>1.5429999999999999</v>
      </c>
      <c r="L39" s="21">
        <v>0.9133</v>
      </c>
      <c r="M39" s="21" t="s">
        <v>32</v>
      </c>
      <c r="N39" s="21">
        <v>7.84</v>
      </c>
      <c r="O39" s="21">
        <v>8.0500000000000007</v>
      </c>
      <c r="P39" s="21">
        <v>0.122</v>
      </c>
      <c r="Q39" s="21">
        <v>1.5289999999999999</v>
      </c>
      <c r="R39" s="21">
        <v>0.92230000000000001</v>
      </c>
      <c r="S39" s="21" t="s">
        <v>32</v>
      </c>
      <c r="T39" s="21">
        <v>7.83</v>
      </c>
      <c r="U39" s="21">
        <v>8.0500000000000007</v>
      </c>
      <c r="V39" s="21">
        <v>0.127</v>
      </c>
      <c r="W39" s="21">
        <v>1.5840000000000001</v>
      </c>
      <c r="X39" s="21">
        <v>0.90869999999999995</v>
      </c>
      <c r="Y39" s="21" t="s">
        <v>32</v>
      </c>
      <c r="Z39" s="21">
        <v>7.81</v>
      </c>
      <c r="AA39" s="21">
        <v>8.0399999999999991</v>
      </c>
      <c r="AB39" s="21">
        <v>0.36799999999999999</v>
      </c>
      <c r="AC39" s="21">
        <v>4.5940000000000003</v>
      </c>
      <c r="AD39" s="21">
        <v>0.89810000000000001</v>
      </c>
      <c r="AE39" s="21" t="s">
        <v>32</v>
      </c>
      <c r="AF39" s="21">
        <v>7.83</v>
      </c>
      <c r="AG39" s="21">
        <v>8.1</v>
      </c>
      <c r="AH39" s="21">
        <v>0.32900000000000001</v>
      </c>
      <c r="AI39" s="21">
        <v>4.1070000000000002</v>
      </c>
      <c r="AJ39" s="21">
        <v>0.91300000000000003</v>
      </c>
      <c r="AK39" s="21" t="s">
        <v>32</v>
      </c>
      <c r="AL39" s="21">
        <v>7.83</v>
      </c>
      <c r="AM39" s="21">
        <v>8.09</v>
      </c>
      <c r="AN39" s="21">
        <v>0.40400000000000003</v>
      </c>
      <c r="AO39" s="21">
        <v>5.0510000000000002</v>
      </c>
      <c r="AP39" s="21">
        <v>0.9264</v>
      </c>
      <c r="AQ39" s="21" t="s">
        <v>32</v>
      </c>
      <c r="AR39" s="21">
        <v>7.83</v>
      </c>
      <c r="AS39" s="21">
        <v>8.1</v>
      </c>
      <c r="AT39" s="21">
        <v>1.4419999999999999</v>
      </c>
      <c r="AU39" s="21">
        <v>18.027999999999999</v>
      </c>
      <c r="AV39" s="21">
        <v>0.91669999999999996</v>
      </c>
      <c r="AW39" s="21" t="s">
        <v>32</v>
      </c>
      <c r="AX39" s="21">
        <v>7.8</v>
      </c>
      <c r="AY39" s="21">
        <v>8.1</v>
      </c>
      <c r="AZ39" s="21">
        <v>1.5349999999999999</v>
      </c>
      <c r="BA39" s="21">
        <v>19.181999999999999</v>
      </c>
      <c r="BB39" s="21">
        <v>0.90549999999999997</v>
      </c>
      <c r="BC39" s="21" t="s">
        <v>32</v>
      </c>
      <c r="BD39" s="21">
        <v>7.79</v>
      </c>
      <c r="BE39" s="21">
        <v>8.0399999999999991</v>
      </c>
      <c r="BF39" s="21">
        <v>1.5780000000000001</v>
      </c>
      <c r="BG39" s="21">
        <v>19.731000000000002</v>
      </c>
      <c r="BH39" s="21">
        <v>0.88160000000000005</v>
      </c>
      <c r="BI39" s="21" t="s">
        <v>32</v>
      </c>
      <c r="BJ39" s="21">
        <v>7.81</v>
      </c>
      <c r="BK39" s="21">
        <v>8.1300000000000008</v>
      </c>
      <c r="BL39" s="21">
        <v>2.6139999999999999</v>
      </c>
      <c r="BM39" s="21">
        <v>32.670999999999999</v>
      </c>
      <c r="BN39" s="21">
        <v>0.89639999999999997</v>
      </c>
      <c r="BO39" s="21" t="s">
        <v>32</v>
      </c>
      <c r="BP39" s="21">
        <v>7.76</v>
      </c>
      <c r="BQ39" s="21">
        <v>8.06</v>
      </c>
      <c r="BR39" s="21">
        <v>2.6440000000000001</v>
      </c>
      <c r="BS39" s="21">
        <v>33.046999999999997</v>
      </c>
      <c r="BT39" s="21">
        <v>0.90669999999999995</v>
      </c>
      <c r="BU39" s="21" t="s">
        <v>32</v>
      </c>
      <c r="BV39" s="21">
        <v>7.78</v>
      </c>
      <c r="BW39" s="21">
        <v>8.0500000000000007</v>
      </c>
      <c r="BX39" s="21">
        <v>2.76</v>
      </c>
      <c r="BY39" s="21">
        <v>34.505000000000003</v>
      </c>
      <c r="BZ39" s="21">
        <v>0.91459999999999997</v>
      </c>
      <c r="CA39" s="21" t="s">
        <v>32</v>
      </c>
    </row>
    <row r="40" spans="1:79" x14ac:dyDescent="0.25">
      <c r="A40" s="21" t="s">
        <v>33</v>
      </c>
      <c r="B40" s="21">
        <v>657</v>
      </c>
      <c r="C40" s="21">
        <v>666</v>
      </c>
      <c r="D40" s="21" t="s">
        <v>63</v>
      </c>
      <c r="E40" s="21">
        <v>7.91</v>
      </c>
      <c r="F40" s="21">
        <v>3</v>
      </c>
      <c r="G40" s="21">
        <v>8</v>
      </c>
      <c r="H40" s="21">
        <v>7.83</v>
      </c>
      <c r="I40" s="21">
        <v>8.1</v>
      </c>
      <c r="J40" s="21">
        <v>9.7000000000000003E-2</v>
      </c>
      <c r="K40" s="21">
        <v>1.2150000000000001</v>
      </c>
      <c r="L40" s="21">
        <v>0.95040000000000002</v>
      </c>
      <c r="M40" s="21" t="s">
        <v>32</v>
      </c>
      <c r="N40" s="21">
        <v>7.81</v>
      </c>
      <c r="O40" s="21">
        <v>8.0500000000000007</v>
      </c>
      <c r="P40" s="21">
        <v>0.11799999999999999</v>
      </c>
      <c r="Q40" s="21">
        <v>1.472</v>
      </c>
      <c r="R40" s="21">
        <v>0.95989999999999998</v>
      </c>
      <c r="S40" s="21" t="s">
        <v>32</v>
      </c>
      <c r="T40" s="21">
        <v>7.84</v>
      </c>
      <c r="U40" s="21">
        <v>8.0299999999999994</v>
      </c>
      <c r="V40" s="21">
        <v>0.13900000000000001</v>
      </c>
      <c r="W40" s="21">
        <v>1.7350000000000001</v>
      </c>
      <c r="X40" s="21">
        <v>0.9234</v>
      </c>
      <c r="Y40" s="21" t="s">
        <v>32</v>
      </c>
      <c r="Z40" s="21">
        <v>7.79</v>
      </c>
      <c r="AA40" s="21">
        <v>8.07</v>
      </c>
      <c r="AB40" s="21">
        <v>0.39100000000000001</v>
      </c>
      <c r="AC40" s="21">
        <v>4.8899999999999997</v>
      </c>
      <c r="AD40" s="21">
        <v>0.94689999999999996</v>
      </c>
      <c r="AE40" s="21" t="s">
        <v>32</v>
      </c>
      <c r="AF40" s="21">
        <v>7.84</v>
      </c>
      <c r="AG40" s="21">
        <v>8.09</v>
      </c>
      <c r="AH40" s="21">
        <v>0.33300000000000002</v>
      </c>
      <c r="AI40" s="21">
        <v>4.157</v>
      </c>
      <c r="AJ40" s="21">
        <v>0.94769999999999999</v>
      </c>
      <c r="AK40" s="21" t="s">
        <v>32</v>
      </c>
      <c r="AL40" s="21">
        <v>7.82</v>
      </c>
      <c r="AM40" s="21">
        <v>8.1</v>
      </c>
      <c r="AN40" s="21">
        <v>0.376</v>
      </c>
      <c r="AO40" s="21">
        <v>4.7030000000000003</v>
      </c>
      <c r="AP40" s="21">
        <v>0.95389999999999997</v>
      </c>
      <c r="AQ40" s="21" t="s">
        <v>32</v>
      </c>
      <c r="AR40" s="21">
        <v>7.82</v>
      </c>
      <c r="AS40" s="21">
        <v>8.08</v>
      </c>
      <c r="AT40" s="21">
        <v>1.452</v>
      </c>
      <c r="AU40" s="21">
        <v>18.152999999999999</v>
      </c>
      <c r="AV40" s="21">
        <v>0.94789999999999996</v>
      </c>
      <c r="AW40" s="21" t="s">
        <v>32</v>
      </c>
      <c r="AX40" s="21">
        <v>7.8</v>
      </c>
      <c r="AY40" s="21">
        <v>8.1199999999999992</v>
      </c>
      <c r="AZ40" s="21">
        <v>1.506</v>
      </c>
      <c r="BA40" s="21">
        <v>18.829000000000001</v>
      </c>
      <c r="BB40" s="21">
        <v>0.94869999999999999</v>
      </c>
      <c r="BC40" s="21" t="s">
        <v>32</v>
      </c>
      <c r="BD40" s="21">
        <v>7.74</v>
      </c>
      <c r="BE40" s="21">
        <v>8.06</v>
      </c>
      <c r="BF40" s="21">
        <v>1.5640000000000001</v>
      </c>
      <c r="BG40" s="21">
        <v>19.55</v>
      </c>
      <c r="BH40" s="21">
        <v>0.94079999999999997</v>
      </c>
      <c r="BI40" s="21" t="s">
        <v>32</v>
      </c>
      <c r="BJ40" s="21">
        <v>7.82</v>
      </c>
      <c r="BK40" s="21">
        <v>8.1</v>
      </c>
      <c r="BL40" s="21">
        <v>2.5609999999999999</v>
      </c>
      <c r="BM40" s="21">
        <v>32.006999999999998</v>
      </c>
      <c r="BN40" s="21">
        <v>0.9536</v>
      </c>
      <c r="BO40" s="21" t="s">
        <v>32</v>
      </c>
      <c r="BP40" s="21">
        <v>7.77</v>
      </c>
      <c r="BQ40" s="21">
        <v>8.0399999999999991</v>
      </c>
      <c r="BR40" s="21">
        <v>2.6480000000000001</v>
      </c>
      <c r="BS40" s="21">
        <v>33.101999999999997</v>
      </c>
      <c r="BT40" s="21">
        <v>0.94789999999999996</v>
      </c>
      <c r="BU40" s="21" t="s">
        <v>32</v>
      </c>
      <c r="BV40" s="21">
        <v>7.76</v>
      </c>
      <c r="BW40" s="21">
        <v>8.0500000000000007</v>
      </c>
      <c r="BX40" s="21">
        <v>2.7410000000000001</v>
      </c>
      <c r="BY40" s="21">
        <v>34.258000000000003</v>
      </c>
      <c r="BZ40" s="21">
        <v>0.95140000000000002</v>
      </c>
      <c r="CA40" s="21" t="s">
        <v>32</v>
      </c>
    </row>
    <row r="41" spans="1:79" x14ac:dyDescent="0.25">
      <c r="A41" s="21" t="s">
        <v>33</v>
      </c>
      <c r="B41" s="21">
        <v>657</v>
      </c>
      <c r="C41" s="21">
        <v>667</v>
      </c>
      <c r="D41" s="21" t="s">
        <v>64</v>
      </c>
      <c r="E41" s="21">
        <v>9.64</v>
      </c>
      <c r="F41" s="21">
        <v>1</v>
      </c>
      <c r="G41" s="21">
        <v>9</v>
      </c>
      <c r="H41" s="21">
        <v>9.5</v>
      </c>
      <c r="I41" s="21">
        <v>9.8800000000000008</v>
      </c>
      <c r="J41" s="21">
        <v>8.2000000000000003E-2</v>
      </c>
      <c r="K41" s="21">
        <v>0.91</v>
      </c>
      <c r="L41" s="21">
        <v>0.87009999999999998</v>
      </c>
      <c r="M41" s="21" t="s">
        <v>17</v>
      </c>
      <c r="N41" s="21">
        <v>9.48</v>
      </c>
      <c r="O41" s="21">
        <v>9.52</v>
      </c>
      <c r="P41" s="21">
        <v>2.5000000000000001E-2</v>
      </c>
      <c r="Q41" s="21">
        <v>0.27600000000000002</v>
      </c>
      <c r="R41" s="21">
        <v>0.8266</v>
      </c>
      <c r="S41" s="21" t="s">
        <v>17</v>
      </c>
      <c r="T41" s="21">
        <v>9.5</v>
      </c>
      <c r="U41" s="21">
        <v>9.77</v>
      </c>
      <c r="V41" s="21">
        <v>0.109</v>
      </c>
      <c r="W41" s="21">
        <v>1.2150000000000001</v>
      </c>
      <c r="X41" s="21">
        <v>0.87770000000000004</v>
      </c>
      <c r="Y41" s="21" t="s">
        <v>17</v>
      </c>
      <c r="Z41" s="21">
        <v>9.48</v>
      </c>
      <c r="AA41" s="21">
        <v>9.77</v>
      </c>
      <c r="AB41" s="21">
        <v>0.33500000000000002</v>
      </c>
      <c r="AC41" s="21">
        <v>3.726</v>
      </c>
      <c r="AD41" s="21">
        <v>0.89319999999999999</v>
      </c>
      <c r="AE41" s="21" t="s">
        <v>17</v>
      </c>
      <c r="AF41" s="21">
        <v>9.51</v>
      </c>
      <c r="AG41" s="21">
        <v>9.83</v>
      </c>
      <c r="AH41" s="21">
        <v>0.309</v>
      </c>
      <c r="AI41" s="21">
        <v>3.43</v>
      </c>
      <c r="AJ41" s="21">
        <v>0.88719999999999999</v>
      </c>
      <c r="AK41" s="21" t="s">
        <v>17</v>
      </c>
      <c r="AL41" s="21">
        <v>9.52</v>
      </c>
      <c r="AM41" s="21">
        <v>9.85</v>
      </c>
      <c r="AN41" s="21">
        <v>0.36099999999999999</v>
      </c>
      <c r="AO41" s="21">
        <v>4.0129999999999999</v>
      </c>
      <c r="AP41" s="21">
        <v>0.87909999999999999</v>
      </c>
      <c r="AQ41" s="21" t="s">
        <v>17</v>
      </c>
      <c r="AR41" s="21">
        <v>9.56</v>
      </c>
      <c r="AS41" s="21">
        <v>9.82</v>
      </c>
      <c r="AT41" s="21">
        <v>1.2310000000000001</v>
      </c>
      <c r="AU41" s="21">
        <v>13.679</v>
      </c>
      <c r="AV41" s="21">
        <v>0.87439999999999996</v>
      </c>
      <c r="AW41" s="21" t="s">
        <v>17</v>
      </c>
      <c r="AX41" s="21">
        <v>9.58</v>
      </c>
      <c r="AY41" s="21">
        <v>9.8000000000000007</v>
      </c>
      <c r="AZ41" s="21">
        <v>1.2170000000000001</v>
      </c>
      <c r="BA41" s="21">
        <v>13.52</v>
      </c>
      <c r="BB41" s="21">
        <v>0.80910000000000004</v>
      </c>
      <c r="BC41" s="21" t="s">
        <v>17</v>
      </c>
      <c r="BD41" s="21">
        <v>9.4700000000000006</v>
      </c>
      <c r="BE41" s="21">
        <v>9.75</v>
      </c>
      <c r="BF41" s="21">
        <v>1.3240000000000001</v>
      </c>
      <c r="BG41" s="21">
        <v>14.712</v>
      </c>
      <c r="BH41" s="21">
        <v>0.87260000000000004</v>
      </c>
      <c r="BI41" s="21" t="s">
        <v>17</v>
      </c>
      <c r="BJ41" s="21">
        <v>9.56</v>
      </c>
      <c r="BK41" s="21">
        <v>9.8000000000000007</v>
      </c>
      <c r="BL41" s="21">
        <v>2.1930000000000001</v>
      </c>
      <c r="BM41" s="21">
        <v>24.37</v>
      </c>
      <c r="BN41" s="21">
        <v>0.87919999999999998</v>
      </c>
      <c r="BO41" s="21" t="s">
        <v>17</v>
      </c>
      <c r="BP41" s="21">
        <v>9.48</v>
      </c>
      <c r="BQ41" s="21">
        <v>9.52</v>
      </c>
      <c r="BR41" s="21">
        <v>2.3290000000000002</v>
      </c>
      <c r="BS41" s="21">
        <v>25.876000000000001</v>
      </c>
      <c r="BT41" s="21">
        <v>0.8296</v>
      </c>
      <c r="BU41" s="21" t="s">
        <v>17</v>
      </c>
      <c r="BV41" s="21">
        <v>9.4700000000000006</v>
      </c>
      <c r="BW41" s="21">
        <v>9.7799999999999994</v>
      </c>
      <c r="BX41" s="21">
        <v>2.2450000000000001</v>
      </c>
      <c r="BY41" s="21">
        <v>24.943999999999999</v>
      </c>
      <c r="BZ41" s="21">
        <v>0.8649</v>
      </c>
      <c r="CA41" s="21" t="s">
        <v>17</v>
      </c>
    </row>
    <row r="42" spans="1:79" x14ac:dyDescent="0.25">
      <c r="A42" s="21" t="s">
        <v>33</v>
      </c>
      <c r="B42" s="21">
        <v>657</v>
      </c>
      <c r="C42" s="21">
        <v>667</v>
      </c>
      <c r="D42" s="21" t="s">
        <v>64</v>
      </c>
      <c r="E42" s="21">
        <v>9.64</v>
      </c>
      <c r="F42" s="21">
        <v>3</v>
      </c>
      <c r="G42" s="21">
        <v>9</v>
      </c>
      <c r="H42" s="21">
        <v>9.59</v>
      </c>
      <c r="I42" s="21">
        <v>9.86</v>
      </c>
      <c r="J42" s="21">
        <v>0.104</v>
      </c>
      <c r="K42" s="21">
        <v>1.153</v>
      </c>
      <c r="L42" s="21">
        <v>0.94530000000000003</v>
      </c>
      <c r="M42" s="21" t="s">
        <v>32</v>
      </c>
      <c r="N42" s="21">
        <v>9.5299999999999994</v>
      </c>
      <c r="O42" s="21">
        <v>9.8000000000000007</v>
      </c>
      <c r="P42" s="21">
        <v>0.113</v>
      </c>
      <c r="Q42" s="21">
        <v>1.2569999999999999</v>
      </c>
      <c r="R42" s="21">
        <v>0.93430000000000002</v>
      </c>
      <c r="S42" s="21" t="s">
        <v>32</v>
      </c>
      <c r="T42" s="21">
        <v>9.51</v>
      </c>
      <c r="U42" s="21">
        <v>9.7899999999999991</v>
      </c>
      <c r="V42" s="21">
        <v>0.104</v>
      </c>
      <c r="W42" s="21">
        <v>1.1599999999999999</v>
      </c>
      <c r="X42" s="21">
        <v>0.9345</v>
      </c>
      <c r="Y42" s="21" t="s">
        <v>32</v>
      </c>
      <c r="Z42" s="21">
        <v>9.5299999999999994</v>
      </c>
      <c r="AA42" s="21">
        <v>9.7799999999999994</v>
      </c>
      <c r="AB42" s="21">
        <v>0.35799999999999998</v>
      </c>
      <c r="AC42" s="21">
        <v>3.9740000000000002</v>
      </c>
      <c r="AD42" s="21">
        <v>0.94369999999999998</v>
      </c>
      <c r="AE42" s="21" t="s">
        <v>32</v>
      </c>
      <c r="AF42" s="21">
        <v>9.5500000000000007</v>
      </c>
      <c r="AG42" s="21">
        <v>9.8000000000000007</v>
      </c>
      <c r="AH42" s="21">
        <v>0.30299999999999999</v>
      </c>
      <c r="AI42" s="21">
        <v>3.3719999999999999</v>
      </c>
      <c r="AJ42" s="21">
        <v>0.93379999999999996</v>
      </c>
      <c r="AK42" s="21" t="s">
        <v>32</v>
      </c>
      <c r="AL42" s="21">
        <v>9.5500000000000007</v>
      </c>
      <c r="AM42" s="21">
        <v>9.83</v>
      </c>
      <c r="AN42" s="21">
        <v>0.35899999999999999</v>
      </c>
      <c r="AO42" s="21">
        <v>3.984</v>
      </c>
      <c r="AP42" s="21">
        <v>0.93630000000000002</v>
      </c>
      <c r="AQ42" s="21" t="s">
        <v>32</v>
      </c>
      <c r="AR42" s="21">
        <v>9.59</v>
      </c>
      <c r="AS42" s="21">
        <v>9.85</v>
      </c>
      <c r="AT42" s="21">
        <v>1.31</v>
      </c>
      <c r="AU42" s="21">
        <v>14.554</v>
      </c>
      <c r="AV42" s="21">
        <v>0.91949999999999998</v>
      </c>
      <c r="AW42" s="21" t="s">
        <v>32</v>
      </c>
      <c r="AX42" s="21">
        <v>9.5299999999999994</v>
      </c>
      <c r="AY42" s="21">
        <v>9.7899999999999991</v>
      </c>
      <c r="AZ42" s="21">
        <v>1.3280000000000001</v>
      </c>
      <c r="BA42" s="21">
        <v>14.757</v>
      </c>
      <c r="BB42" s="21">
        <v>0.92900000000000005</v>
      </c>
      <c r="BC42" s="21" t="s">
        <v>32</v>
      </c>
      <c r="BD42" s="21">
        <v>9.5399999999999991</v>
      </c>
      <c r="BE42" s="21">
        <v>9.75</v>
      </c>
      <c r="BF42" s="21">
        <v>1.363</v>
      </c>
      <c r="BG42" s="21">
        <v>15.143000000000001</v>
      </c>
      <c r="BH42" s="21">
        <v>0.9355</v>
      </c>
      <c r="BI42" s="21" t="s">
        <v>32</v>
      </c>
      <c r="BJ42" s="21">
        <v>9.6199999999999992</v>
      </c>
      <c r="BK42" s="21">
        <v>9.8000000000000007</v>
      </c>
      <c r="BL42" s="21">
        <v>2.29</v>
      </c>
      <c r="BM42" s="21">
        <v>25.446999999999999</v>
      </c>
      <c r="BN42" s="21">
        <v>0.93520000000000003</v>
      </c>
      <c r="BO42" s="21" t="s">
        <v>32</v>
      </c>
      <c r="BP42" s="21">
        <v>9.56</v>
      </c>
      <c r="BQ42" s="21">
        <v>9.75</v>
      </c>
      <c r="BR42" s="21">
        <v>2.3149999999999999</v>
      </c>
      <c r="BS42" s="21">
        <v>25.721</v>
      </c>
      <c r="BT42" s="21">
        <v>0.93930000000000002</v>
      </c>
      <c r="BU42" s="21" t="s">
        <v>32</v>
      </c>
      <c r="BV42" s="21">
        <v>9.5399999999999991</v>
      </c>
      <c r="BW42" s="21">
        <v>9.76</v>
      </c>
      <c r="BX42" s="21">
        <v>2.327</v>
      </c>
      <c r="BY42" s="21">
        <v>25.856000000000002</v>
      </c>
      <c r="BZ42" s="21">
        <v>0.93840000000000001</v>
      </c>
      <c r="CA42" s="21" t="s">
        <v>32</v>
      </c>
    </row>
    <row r="43" spans="1:79" x14ac:dyDescent="0.25">
      <c r="A43" s="21" t="s">
        <v>33</v>
      </c>
      <c r="B43" s="21">
        <v>657</v>
      </c>
      <c r="C43" s="21">
        <v>668</v>
      </c>
      <c r="D43" s="21" t="s">
        <v>65</v>
      </c>
      <c r="E43" s="21">
        <v>9.2200000000000006</v>
      </c>
      <c r="F43" s="21">
        <v>3</v>
      </c>
      <c r="G43" s="21">
        <v>10</v>
      </c>
      <c r="H43" s="21">
        <v>9.15</v>
      </c>
      <c r="I43" s="21">
        <v>9.48</v>
      </c>
      <c r="J43" s="21">
        <v>0.106</v>
      </c>
      <c r="K43" s="21">
        <v>1.06</v>
      </c>
      <c r="L43" s="21">
        <v>0.93669999999999998</v>
      </c>
      <c r="M43" s="21" t="s">
        <v>32</v>
      </c>
      <c r="N43" s="21">
        <v>9.1300000000000008</v>
      </c>
      <c r="O43" s="21">
        <v>9.42</v>
      </c>
      <c r="P43" s="21">
        <v>0.122</v>
      </c>
      <c r="Q43" s="21">
        <v>1.2170000000000001</v>
      </c>
      <c r="R43" s="21">
        <v>0.93779999999999997</v>
      </c>
      <c r="S43" s="21" t="s">
        <v>32</v>
      </c>
      <c r="T43" s="21">
        <v>9.1300000000000008</v>
      </c>
      <c r="U43" s="21">
        <v>9.4</v>
      </c>
      <c r="V43" s="21">
        <v>0.112</v>
      </c>
      <c r="W43" s="21">
        <v>1.121</v>
      </c>
      <c r="X43" s="21">
        <v>0.93740000000000001</v>
      </c>
      <c r="Y43" s="21" t="s">
        <v>32</v>
      </c>
      <c r="Z43" s="21">
        <v>9.11</v>
      </c>
      <c r="AA43" s="21">
        <v>9.4</v>
      </c>
      <c r="AB43" s="21">
        <v>0.35699999999999998</v>
      </c>
      <c r="AC43" s="21">
        <v>3.573</v>
      </c>
      <c r="AD43" s="21">
        <v>0.92920000000000003</v>
      </c>
      <c r="AE43" s="21" t="s">
        <v>32</v>
      </c>
      <c r="AF43" s="21">
        <v>9.14</v>
      </c>
      <c r="AG43" s="21">
        <v>9.44</v>
      </c>
      <c r="AH43" s="21">
        <v>0.33800000000000002</v>
      </c>
      <c r="AI43" s="21">
        <v>3.375</v>
      </c>
      <c r="AJ43" s="21">
        <v>0.92130000000000001</v>
      </c>
      <c r="AK43" s="21" t="s">
        <v>32</v>
      </c>
      <c r="AL43" s="21">
        <v>9.14</v>
      </c>
      <c r="AM43" s="21">
        <v>9.44</v>
      </c>
      <c r="AN43" s="21">
        <v>0.36899999999999999</v>
      </c>
      <c r="AO43" s="21">
        <v>3.6880000000000002</v>
      </c>
      <c r="AP43" s="21">
        <v>0.92500000000000004</v>
      </c>
      <c r="AQ43" s="21" t="s">
        <v>32</v>
      </c>
      <c r="AR43" s="21">
        <v>9.17</v>
      </c>
      <c r="AS43" s="21">
        <v>9.48</v>
      </c>
      <c r="AT43" s="21">
        <v>1.3420000000000001</v>
      </c>
      <c r="AU43" s="21">
        <v>13.422000000000001</v>
      </c>
      <c r="AV43" s="21">
        <v>0.93089999999999995</v>
      </c>
      <c r="AW43" s="21" t="s">
        <v>32</v>
      </c>
      <c r="AX43" s="21">
        <v>9.1199999999999992</v>
      </c>
      <c r="AY43" s="21">
        <v>9.4</v>
      </c>
      <c r="AZ43" s="21">
        <v>1.355</v>
      </c>
      <c r="BA43" s="21">
        <v>13.55</v>
      </c>
      <c r="BB43" s="21">
        <v>0.93510000000000004</v>
      </c>
      <c r="BC43" s="21" t="s">
        <v>32</v>
      </c>
      <c r="BD43" s="21">
        <v>9.1300000000000008</v>
      </c>
      <c r="BE43" s="21">
        <v>9.3699999999999992</v>
      </c>
      <c r="BF43" s="21">
        <v>1.464</v>
      </c>
      <c r="BG43" s="21">
        <v>14.641999999999999</v>
      </c>
      <c r="BH43" s="21">
        <v>0.92810000000000004</v>
      </c>
      <c r="BI43" s="21" t="s">
        <v>32</v>
      </c>
      <c r="BJ43" s="21">
        <v>9.15</v>
      </c>
      <c r="BK43" s="21">
        <v>9.4499999999999993</v>
      </c>
      <c r="BL43" s="21">
        <v>2.4060000000000001</v>
      </c>
      <c r="BM43" s="21">
        <v>24.055</v>
      </c>
      <c r="BN43" s="21">
        <v>0.93379999999999996</v>
      </c>
      <c r="BO43" s="21" t="s">
        <v>32</v>
      </c>
      <c r="BP43" s="21">
        <v>9.1300000000000008</v>
      </c>
      <c r="BQ43" s="21">
        <v>9.3800000000000008</v>
      </c>
      <c r="BR43" s="21">
        <v>2.444</v>
      </c>
      <c r="BS43" s="21">
        <v>24.44</v>
      </c>
      <c r="BT43" s="21">
        <v>0.93959999999999999</v>
      </c>
      <c r="BU43" s="21" t="s">
        <v>32</v>
      </c>
      <c r="BV43" s="21">
        <v>9.08</v>
      </c>
      <c r="BW43" s="21">
        <v>9.41</v>
      </c>
      <c r="BX43" s="21">
        <v>2.4929999999999999</v>
      </c>
      <c r="BY43" s="21">
        <v>24.927</v>
      </c>
      <c r="BZ43" s="21">
        <v>0.93720000000000003</v>
      </c>
      <c r="CA43" s="21" t="s">
        <v>32</v>
      </c>
    </row>
    <row r="44" spans="1:79" s="21" customFormat="1" x14ac:dyDescent="0.25">
      <c r="A44" s="21" t="s">
        <v>33</v>
      </c>
      <c r="B44" s="21">
        <v>657</v>
      </c>
      <c r="C44" s="21">
        <v>669</v>
      </c>
      <c r="D44" s="21" t="s">
        <v>66</v>
      </c>
      <c r="E44" s="21">
        <v>10.74</v>
      </c>
      <c r="F44" s="21">
        <v>2</v>
      </c>
      <c r="G44" s="21">
        <v>11</v>
      </c>
      <c r="H44" s="21">
        <v>10.58</v>
      </c>
      <c r="I44" s="21">
        <v>10.88</v>
      </c>
      <c r="J44" s="21">
        <v>9.8000000000000004E-2</v>
      </c>
      <c r="K44" s="21">
        <v>0.88800000000000001</v>
      </c>
      <c r="L44" s="21">
        <v>0.90749999999999997</v>
      </c>
      <c r="M44" s="21" t="s">
        <v>17</v>
      </c>
      <c r="N44" s="21">
        <v>10.66</v>
      </c>
      <c r="O44" s="21">
        <v>10.91</v>
      </c>
      <c r="P44" s="21">
        <v>0.125</v>
      </c>
      <c r="Q44" s="21">
        <v>1.135</v>
      </c>
      <c r="R44" s="21">
        <v>0.91379999999999995</v>
      </c>
      <c r="S44" s="21" t="s">
        <v>17</v>
      </c>
      <c r="T44" s="21">
        <v>10.64</v>
      </c>
      <c r="U44" s="21">
        <v>10.89</v>
      </c>
      <c r="V44" s="21">
        <v>0.13600000000000001</v>
      </c>
      <c r="W44" s="21">
        <v>1.232</v>
      </c>
      <c r="X44" s="21">
        <v>0.90959999999999996</v>
      </c>
      <c r="Y44" s="21" t="s">
        <v>17</v>
      </c>
      <c r="Z44" s="21">
        <v>10.66</v>
      </c>
      <c r="AA44" s="21">
        <v>10.89</v>
      </c>
      <c r="AB44" s="21">
        <v>0.33400000000000002</v>
      </c>
      <c r="AC44" s="21">
        <v>3.0369999999999999</v>
      </c>
      <c r="AD44" s="21">
        <v>0.9173</v>
      </c>
      <c r="AE44" s="21" t="s">
        <v>17</v>
      </c>
      <c r="AF44" s="21">
        <v>10.57</v>
      </c>
      <c r="AG44" s="21">
        <v>10.87</v>
      </c>
      <c r="AH44" s="21">
        <v>0.30599999999999999</v>
      </c>
      <c r="AI44" s="21">
        <v>2.7770000000000001</v>
      </c>
      <c r="AJ44" s="21">
        <v>0.92749999999999999</v>
      </c>
      <c r="AK44" s="21" t="s">
        <v>32</v>
      </c>
      <c r="AL44" s="21">
        <v>10.7</v>
      </c>
      <c r="AM44" s="21">
        <v>10.93</v>
      </c>
      <c r="AN44" s="21">
        <v>0.32700000000000001</v>
      </c>
      <c r="AO44" s="21">
        <v>2.972</v>
      </c>
      <c r="AP44" s="21">
        <v>0.92510000000000003</v>
      </c>
      <c r="AQ44" s="21" t="s">
        <v>32</v>
      </c>
      <c r="AR44" s="21">
        <v>10.72</v>
      </c>
      <c r="AS44" s="21">
        <v>10.96</v>
      </c>
      <c r="AT44" s="21">
        <v>1.2410000000000001</v>
      </c>
      <c r="AU44" s="21">
        <v>11.282999999999999</v>
      </c>
      <c r="AV44" s="21">
        <v>0.92589999999999995</v>
      </c>
      <c r="AW44" s="21" t="s">
        <v>32</v>
      </c>
      <c r="AX44" s="21">
        <v>10.64</v>
      </c>
      <c r="AY44" s="21">
        <v>10.89</v>
      </c>
      <c r="AZ44" s="21">
        <v>1.24</v>
      </c>
      <c r="BA44" s="21">
        <v>11.276</v>
      </c>
      <c r="BB44" s="21">
        <v>0.92490000000000006</v>
      </c>
      <c r="BC44" s="21" t="s">
        <v>17</v>
      </c>
      <c r="BD44" s="21">
        <v>10.61</v>
      </c>
      <c r="BE44" s="21">
        <v>10.89</v>
      </c>
      <c r="BF44" s="21">
        <v>1.2529999999999999</v>
      </c>
      <c r="BG44" s="21">
        <v>11.391999999999999</v>
      </c>
      <c r="BH44" s="21">
        <v>0.87760000000000005</v>
      </c>
      <c r="BI44" s="21" t="s">
        <v>17</v>
      </c>
      <c r="BJ44" s="21">
        <v>10.58</v>
      </c>
      <c r="BK44" s="21">
        <v>10.89</v>
      </c>
      <c r="BL44" s="21">
        <v>2.3450000000000002</v>
      </c>
      <c r="BM44" s="21">
        <v>21.317</v>
      </c>
      <c r="BN44" s="21">
        <v>0.92659999999999998</v>
      </c>
      <c r="BO44" s="21" t="s">
        <v>32</v>
      </c>
      <c r="BP44" s="21">
        <v>10.53</v>
      </c>
      <c r="BQ44" s="21">
        <v>10.86</v>
      </c>
      <c r="BR44" s="21">
        <v>2.39</v>
      </c>
      <c r="BS44" s="21">
        <v>21.727</v>
      </c>
      <c r="BT44" s="21">
        <v>0.91790000000000005</v>
      </c>
      <c r="BU44" s="21" t="s">
        <v>17</v>
      </c>
      <c r="BV44" s="21">
        <v>10.6</v>
      </c>
      <c r="BW44" s="21">
        <v>10.86</v>
      </c>
      <c r="BX44" s="21">
        <v>2.4039999999999999</v>
      </c>
      <c r="BY44" s="21">
        <v>21.855</v>
      </c>
      <c r="BZ44" s="21">
        <v>0.92390000000000005</v>
      </c>
      <c r="CA44" s="21" t="s">
        <v>32</v>
      </c>
    </row>
    <row r="45" spans="1:79" x14ac:dyDescent="0.25">
      <c r="A45" s="21" t="s">
        <v>33</v>
      </c>
      <c r="B45" s="21">
        <v>660</v>
      </c>
      <c r="C45" s="21">
        <v>666</v>
      </c>
      <c r="D45" s="21" t="s">
        <v>67</v>
      </c>
      <c r="E45" s="21">
        <v>5.18</v>
      </c>
      <c r="F45" s="21">
        <v>2</v>
      </c>
      <c r="G45" s="21">
        <v>5</v>
      </c>
      <c r="H45" s="21">
        <v>5.21</v>
      </c>
      <c r="I45" s="21">
        <v>5.36</v>
      </c>
      <c r="J45" s="21">
        <v>9.8000000000000004E-2</v>
      </c>
      <c r="K45" s="21">
        <v>1.9670000000000001</v>
      </c>
      <c r="L45" s="21">
        <v>0.90529999999999999</v>
      </c>
      <c r="M45" s="21" t="s">
        <v>17</v>
      </c>
      <c r="N45" s="21">
        <v>5.18</v>
      </c>
      <c r="O45" s="21">
        <v>5.4</v>
      </c>
      <c r="P45" s="21">
        <v>9.1999999999999998E-2</v>
      </c>
      <c r="Q45" s="21">
        <v>1.833</v>
      </c>
      <c r="R45" s="21">
        <v>0.93910000000000005</v>
      </c>
      <c r="S45" s="21" t="s">
        <v>17</v>
      </c>
      <c r="T45" s="21">
        <v>5.16</v>
      </c>
      <c r="U45" s="21">
        <v>5.37</v>
      </c>
      <c r="V45" s="21">
        <v>9.8000000000000004E-2</v>
      </c>
      <c r="W45" s="21">
        <v>1.968</v>
      </c>
      <c r="X45" s="21">
        <v>0.92479999999999996</v>
      </c>
      <c r="Y45" s="21" t="s">
        <v>17</v>
      </c>
      <c r="Z45" s="21">
        <v>5.16</v>
      </c>
      <c r="AA45" s="21">
        <v>5.37</v>
      </c>
      <c r="AB45" s="21">
        <v>0.307</v>
      </c>
      <c r="AC45" s="21">
        <v>6.1390000000000002</v>
      </c>
      <c r="AD45" s="21">
        <v>0.93940000000000001</v>
      </c>
      <c r="AE45" s="21" t="s">
        <v>17</v>
      </c>
      <c r="AF45" s="21">
        <v>5.19</v>
      </c>
      <c r="AG45" s="21">
        <v>5.41</v>
      </c>
      <c r="AH45" s="21">
        <v>0.26900000000000002</v>
      </c>
      <c r="AI45" s="21">
        <v>5.3879999999999999</v>
      </c>
      <c r="AJ45" s="21">
        <v>0.93700000000000006</v>
      </c>
      <c r="AK45" s="21" t="s">
        <v>17</v>
      </c>
      <c r="AL45" s="21">
        <v>5.19</v>
      </c>
      <c r="AM45" s="21">
        <v>5.44</v>
      </c>
      <c r="AN45" s="21">
        <v>0.309</v>
      </c>
      <c r="AO45" s="21">
        <v>6.1710000000000003</v>
      </c>
      <c r="AP45" s="21">
        <v>0.94799999999999995</v>
      </c>
      <c r="AQ45" s="21" t="s">
        <v>17</v>
      </c>
      <c r="AR45" s="21">
        <v>5.17</v>
      </c>
      <c r="AS45" s="21">
        <v>5.42</v>
      </c>
      <c r="AT45" s="21">
        <v>1.0760000000000001</v>
      </c>
      <c r="AU45" s="21">
        <v>21.518000000000001</v>
      </c>
      <c r="AV45" s="21">
        <v>0.93869999999999998</v>
      </c>
      <c r="AW45" s="21" t="s">
        <v>17</v>
      </c>
      <c r="AX45" s="21">
        <v>5.14</v>
      </c>
      <c r="AY45" s="21">
        <v>5.42</v>
      </c>
      <c r="AZ45" s="21">
        <v>1.014</v>
      </c>
      <c r="BA45" s="21">
        <v>20.274999999999999</v>
      </c>
      <c r="BB45" s="21">
        <v>0.93400000000000005</v>
      </c>
      <c r="BC45" s="21" t="s">
        <v>17</v>
      </c>
      <c r="BD45" s="21">
        <v>5.14</v>
      </c>
      <c r="BE45" s="21">
        <v>5.36</v>
      </c>
      <c r="BF45" s="21">
        <v>1.125</v>
      </c>
      <c r="BG45" s="21">
        <v>22.495000000000001</v>
      </c>
      <c r="BH45" s="21">
        <v>0.91800000000000004</v>
      </c>
      <c r="BI45" s="21" t="s">
        <v>17</v>
      </c>
      <c r="BJ45" s="21">
        <v>5.18</v>
      </c>
      <c r="BK45" s="21">
        <v>5.42</v>
      </c>
      <c r="BL45" s="21">
        <v>1.1839999999999999</v>
      </c>
      <c r="BM45" s="21">
        <v>23.689</v>
      </c>
      <c r="BN45" s="21">
        <v>0.95040000000000002</v>
      </c>
      <c r="BO45" s="21" t="s">
        <v>17</v>
      </c>
      <c r="BP45" s="21">
        <v>5.13</v>
      </c>
      <c r="BQ45" s="21">
        <v>5.38</v>
      </c>
      <c r="BR45" s="21">
        <v>1.1890000000000001</v>
      </c>
      <c r="BS45" s="21">
        <v>23.779</v>
      </c>
      <c r="BT45" s="21">
        <v>0.93430000000000002</v>
      </c>
      <c r="BU45" s="21" t="s">
        <v>17</v>
      </c>
      <c r="BV45" s="21">
        <v>5.15</v>
      </c>
      <c r="BW45" s="21">
        <v>5.38</v>
      </c>
      <c r="BX45" s="21">
        <v>1.218</v>
      </c>
      <c r="BY45" s="21">
        <v>24.359000000000002</v>
      </c>
      <c r="BZ45" s="21">
        <v>0.9284</v>
      </c>
      <c r="CA45" s="21" t="s">
        <v>17</v>
      </c>
    </row>
    <row r="46" spans="1:79" x14ac:dyDescent="0.25">
      <c r="A46" s="21" t="s">
        <v>33</v>
      </c>
      <c r="B46" s="21">
        <v>660</v>
      </c>
      <c r="C46" s="21">
        <v>667</v>
      </c>
      <c r="D46" s="21" t="s">
        <v>68</v>
      </c>
      <c r="E46" s="21">
        <v>7.97</v>
      </c>
      <c r="F46" s="21">
        <v>1</v>
      </c>
      <c r="G46" s="21">
        <v>6</v>
      </c>
      <c r="H46" s="21">
        <v>7.87</v>
      </c>
      <c r="I46" s="21">
        <v>8.17</v>
      </c>
      <c r="J46" s="21">
        <v>8.5000000000000006E-2</v>
      </c>
      <c r="K46" s="21">
        <v>1.415</v>
      </c>
      <c r="L46" s="21">
        <v>0.85170000000000001</v>
      </c>
      <c r="M46" s="21" t="s">
        <v>17</v>
      </c>
      <c r="N46" s="21">
        <v>7.95</v>
      </c>
      <c r="O46" s="21">
        <v>8.1</v>
      </c>
      <c r="P46" s="21">
        <v>0.09</v>
      </c>
      <c r="Q46" s="21">
        <v>1.5049999999999999</v>
      </c>
      <c r="R46" s="21">
        <v>0.87939999999999996</v>
      </c>
      <c r="S46" s="21" t="s">
        <v>17</v>
      </c>
      <c r="T46" s="21">
        <v>7.88</v>
      </c>
      <c r="U46" s="21">
        <v>8.17</v>
      </c>
      <c r="V46" s="21">
        <v>0.105</v>
      </c>
      <c r="W46" s="21">
        <v>1.7549999999999999</v>
      </c>
      <c r="X46" s="21">
        <v>0.88429999999999997</v>
      </c>
      <c r="Y46" s="21" t="s">
        <v>17</v>
      </c>
      <c r="Z46" s="21">
        <v>7.93</v>
      </c>
      <c r="AA46" s="21">
        <v>8.09</v>
      </c>
      <c r="AB46" s="21">
        <v>0.28000000000000003</v>
      </c>
      <c r="AC46" s="21">
        <v>4.6589999999999998</v>
      </c>
      <c r="AD46" s="21">
        <v>0.87890000000000001</v>
      </c>
      <c r="AE46" s="21" t="s">
        <v>17</v>
      </c>
      <c r="AF46" s="21">
        <v>7.95</v>
      </c>
      <c r="AG46" s="21">
        <v>8.17</v>
      </c>
      <c r="AH46" s="21">
        <v>0.22600000000000001</v>
      </c>
      <c r="AI46" s="21">
        <v>3.7690000000000001</v>
      </c>
      <c r="AJ46" s="21">
        <v>0.87580000000000002</v>
      </c>
      <c r="AK46" s="21" t="s">
        <v>17</v>
      </c>
      <c r="AL46" s="21">
        <v>7.91</v>
      </c>
      <c r="AM46" s="21">
        <v>8.19</v>
      </c>
      <c r="AN46" s="21">
        <v>0.28399999999999997</v>
      </c>
      <c r="AO46" s="21">
        <v>4.7320000000000002</v>
      </c>
      <c r="AP46" s="21">
        <v>0.89290000000000003</v>
      </c>
      <c r="AQ46" s="21" t="s">
        <v>17</v>
      </c>
      <c r="AR46" s="21">
        <v>7.93</v>
      </c>
      <c r="AS46" s="21">
        <v>8.15</v>
      </c>
      <c r="AT46" s="21">
        <v>0.85599999999999998</v>
      </c>
      <c r="AU46" s="21">
        <v>14.273</v>
      </c>
      <c r="AV46" s="21">
        <v>0.88160000000000005</v>
      </c>
      <c r="AW46" s="21" t="s">
        <v>17</v>
      </c>
      <c r="AX46" s="21">
        <v>7.88</v>
      </c>
      <c r="AY46" s="21">
        <v>8.1999999999999993</v>
      </c>
      <c r="AZ46" s="21">
        <v>0.93799999999999994</v>
      </c>
      <c r="BA46" s="21">
        <v>15.638999999999999</v>
      </c>
      <c r="BB46" s="21">
        <v>0.83120000000000005</v>
      </c>
      <c r="BC46" s="21" t="s">
        <v>17</v>
      </c>
      <c r="BD46" s="21">
        <v>7.88</v>
      </c>
      <c r="BE46" s="21">
        <v>8.15</v>
      </c>
      <c r="BF46" s="21">
        <v>0.96699999999999997</v>
      </c>
      <c r="BG46" s="21">
        <v>16.125</v>
      </c>
      <c r="BH46" s="21">
        <v>0.86339999999999995</v>
      </c>
      <c r="BI46" s="21" t="s">
        <v>17</v>
      </c>
      <c r="BJ46" s="21">
        <v>7.92</v>
      </c>
      <c r="BK46" s="21">
        <v>8.18</v>
      </c>
      <c r="BL46" s="21">
        <v>0.94799999999999995</v>
      </c>
      <c r="BM46" s="21">
        <v>15.798</v>
      </c>
      <c r="BN46" s="21">
        <v>0.87380000000000002</v>
      </c>
      <c r="BO46" s="21" t="s">
        <v>17</v>
      </c>
      <c r="BP46" s="21">
        <v>7.89</v>
      </c>
      <c r="BQ46" s="21">
        <v>8.14</v>
      </c>
      <c r="BR46" s="21">
        <v>0.997</v>
      </c>
      <c r="BS46" s="21">
        <v>16.617000000000001</v>
      </c>
      <c r="BT46" s="21">
        <v>0.83299999999999996</v>
      </c>
      <c r="BU46" s="21" t="s">
        <v>17</v>
      </c>
      <c r="BV46" s="21">
        <v>7.89</v>
      </c>
      <c r="BW46" s="21">
        <v>8.1</v>
      </c>
      <c r="BX46" s="21">
        <v>1.0620000000000001</v>
      </c>
      <c r="BY46" s="21">
        <v>17.696000000000002</v>
      </c>
      <c r="BZ46" s="21">
        <v>0.87350000000000005</v>
      </c>
      <c r="CA46" s="21" t="s">
        <v>17</v>
      </c>
    </row>
    <row r="47" spans="1:79" s="13" customFormat="1" x14ac:dyDescent="0.25">
      <c r="A47" s="21" t="s">
        <v>33</v>
      </c>
      <c r="B47" s="21">
        <v>660</v>
      </c>
      <c r="C47" s="21">
        <v>667</v>
      </c>
      <c r="D47" s="21" t="s">
        <v>68</v>
      </c>
      <c r="E47" s="21">
        <v>7.97</v>
      </c>
      <c r="F47" s="21">
        <v>2</v>
      </c>
      <c r="G47" s="21">
        <v>6</v>
      </c>
      <c r="H47" s="21">
        <v>7.83</v>
      </c>
      <c r="I47" s="21">
        <v>8.1999999999999993</v>
      </c>
      <c r="J47" s="21">
        <v>7.5999999999999998E-2</v>
      </c>
      <c r="K47" s="21">
        <v>1.264</v>
      </c>
      <c r="L47" s="21">
        <v>0.88959999999999995</v>
      </c>
      <c r="M47" s="21" t="s">
        <v>17</v>
      </c>
      <c r="N47" s="21">
        <v>7.92</v>
      </c>
      <c r="O47" s="21">
        <v>8.1300000000000008</v>
      </c>
      <c r="P47" s="21">
        <v>9.6000000000000002E-2</v>
      </c>
      <c r="Q47" s="21">
        <v>1.6</v>
      </c>
      <c r="R47" s="21">
        <v>0.91590000000000005</v>
      </c>
      <c r="S47" s="21" t="s">
        <v>17</v>
      </c>
      <c r="T47" s="21">
        <v>7.8</v>
      </c>
      <c r="U47" s="21">
        <v>8.15</v>
      </c>
      <c r="V47" s="21">
        <v>7.4999999999999997E-2</v>
      </c>
      <c r="W47" s="21">
        <v>1.2509999999999999</v>
      </c>
      <c r="X47" s="21">
        <v>0.88549999999999995</v>
      </c>
      <c r="Y47" s="21" t="s">
        <v>17</v>
      </c>
      <c r="Z47" s="21">
        <v>7.96</v>
      </c>
      <c r="AA47" s="21">
        <v>8.08</v>
      </c>
      <c r="AB47" s="21">
        <v>0.24099999999999999</v>
      </c>
      <c r="AC47" s="21">
        <v>4.0229999999999997</v>
      </c>
      <c r="AD47" s="21">
        <v>0.90700000000000003</v>
      </c>
      <c r="AE47" s="21" t="s">
        <v>17</v>
      </c>
      <c r="AF47" s="21">
        <v>7.95</v>
      </c>
      <c r="AG47" s="21">
        <v>8.17</v>
      </c>
      <c r="AH47" s="21">
        <v>0.23400000000000001</v>
      </c>
      <c r="AI47" s="21">
        <v>3.8969999999999998</v>
      </c>
      <c r="AJ47" s="21">
        <v>0.89639999999999997</v>
      </c>
      <c r="AK47" s="21" t="s">
        <v>17</v>
      </c>
      <c r="AL47" s="21">
        <v>7.95</v>
      </c>
      <c r="AM47" s="21">
        <v>8.16</v>
      </c>
      <c r="AN47" s="21">
        <v>0.26</v>
      </c>
      <c r="AO47" s="21">
        <v>4.33</v>
      </c>
      <c r="AP47" s="21">
        <v>0.9113</v>
      </c>
      <c r="AQ47" s="21" t="s">
        <v>17</v>
      </c>
      <c r="AR47" s="21">
        <v>7.97</v>
      </c>
      <c r="AS47" s="21">
        <v>8.14</v>
      </c>
      <c r="AT47" s="21">
        <v>0.85599999999999998</v>
      </c>
      <c r="AU47" s="21">
        <v>14.263</v>
      </c>
      <c r="AV47" s="21">
        <v>0.92759999999999998</v>
      </c>
      <c r="AW47" s="21" t="s">
        <v>17</v>
      </c>
      <c r="AX47" s="21">
        <v>7.95</v>
      </c>
      <c r="AY47" s="21">
        <v>8.1300000000000008</v>
      </c>
      <c r="AZ47" s="21">
        <v>0.94399999999999995</v>
      </c>
      <c r="BA47" s="21">
        <v>15.726000000000001</v>
      </c>
      <c r="BB47" s="21">
        <v>0.90280000000000005</v>
      </c>
      <c r="BC47" s="21" t="s">
        <v>17</v>
      </c>
      <c r="BD47" s="21">
        <v>7.95</v>
      </c>
      <c r="BE47" s="21">
        <v>8.1300000000000008</v>
      </c>
      <c r="BF47" s="21">
        <v>0.92400000000000004</v>
      </c>
      <c r="BG47" s="21">
        <v>15.4</v>
      </c>
      <c r="BH47" s="21">
        <v>0.89129999999999998</v>
      </c>
      <c r="BI47" s="21" t="s">
        <v>17</v>
      </c>
      <c r="BJ47" s="21">
        <v>7.98</v>
      </c>
      <c r="BK47" s="21">
        <v>8.1300000000000008</v>
      </c>
      <c r="BL47" s="21">
        <v>0.96799999999999997</v>
      </c>
      <c r="BM47" s="21">
        <v>16.132000000000001</v>
      </c>
      <c r="BN47" s="21">
        <v>0.90869999999999995</v>
      </c>
      <c r="BO47" s="21" t="s">
        <v>17</v>
      </c>
      <c r="BP47" s="21">
        <v>7.98</v>
      </c>
      <c r="BQ47" s="21">
        <v>8.01</v>
      </c>
      <c r="BR47" s="21">
        <v>1.0029999999999999</v>
      </c>
      <c r="BS47" s="21">
        <v>16.721</v>
      </c>
      <c r="BT47" s="21">
        <v>0.91300000000000003</v>
      </c>
      <c r="BU47" s="21" t="s">
        <v>17</v>
      </c>
      <c r="BV47" s="21">
        <v>7.95</v>
      </c>
      <c r="BW47" s="21">
        <v>8.0500000000000007</v>
      </c>
      <c r="BX47" s="21">
        <v>1.085</v>
      </c>
      <c r="BY47" s="21">
        <v>18.087</v>
      </c>
      <c r="BZ47" s="21">
        <v>0.9173</v>
      </c>
      <c r="CA47" s="21" t="s">
        <v>17</v>
      </c>
    </row>
    <row r="48" spans="1:79" s="13" customFormat="1" x14ac:dyDescent="0.25">
      <c r="A48" s="21" t="s">
        <v>33</v>
      </c>
      <c r="B48" s="21">
        <v>660</v>
      </c>
      <c r="C48" s="21">
        <v>668</v>
      </c>
      <c r="D48" s="21" t="s">
        <v>69</v>
      </c>
      <c r="E48" s="21">
        <v>7.71</v>
      </c>
      <c r="F48" s="21">
        <v>2</v>
      </c>
      <c r="G48" s="21">
        <v>7</v>
      </c>
      <c r="H48" s="21">
        <v>7.62</v>
      </c>
      <c r="I48" s="21">
        <v>7.8</v>
      </c>
      <c r="J48" s="21">
        <v>9.0999999999999998E-2</v>
      </c>
      <c r="K48" s="21">
        <v>1.3029999999999999</v>
      </c>
      <c r="L48" s="21">
        <v>0.91879999999999995</v>
      </c>
      <c r="M48" s="21" t="s">
        <v>32</v>
      </c>
      <c r="N48" s="21">
        <v>7.55</v>
      </c>
      <c r="O48" s="21">
        <v>7.8</v>
      </c>
      <c r="P48" s="21">
        <v>8.8999999999999996E-2</v>
      </c>
      <c r="Q48" s="21">
        <v>1.276</v>
      </c>
      <c r="R48" s="21">
        <v>0.91390000000000005</v>
      </c>
      <c r="S48" s="21" t="s">
        <v>32</v>
      </c>
      <c r="T48" s="21">
        <v>7.58</v>
      </c>
      <c r="U48" s="21">
        <v>7.75</v>
      </c>
      <c r="V48" s="21">
        <v>7.8E-2</v>
      </c>
      <c r="W48" s="21">
        <v>1.121</v>
      </c>
      <c r="X48" s="21">
        <v>0.90539999999999998</v>
      </c>
      <c r="Y48" s="21" t="s">
        <v>32</v>
      </c>
      <c r="Z48" s="21">
        <v>7.59</v>
      </c>
      <c r="AA48" s="21">
        <v>7.78</v>
      </c>
      <c r="AB48" s="21">
        <v>0.254</v>
      </c>
      <c r="AC48" s="21">
        <v>3.6269999999999998</v>
      </c>
      <c r="AD48" s="21">
        <v>0.92500000000000004</v>
      </c>
      <c r="AE48" s="21" t="s">
        <v>32</v>
      </c>
      <c r="AF48" s="21">
        <v>7.6</v>
      </c>
      <c r="AG48" s="21">
        <v>7.83</v>
      </c>
      <c r="AH48" s="21">
        <v>0.21199999999999999</v>
      </c>
      <c r="AI48" s="21">
        <v>3.0259999999999998</v>
      </c>
      <c r="AJ48" s="21">
        <v>0.90939999999999999</v>
      </c>
      <c r="AK48" s="21" t="s">
        <v>32</v>
      </c>
      <c r="AL48" s="21">
        <v>7.61</v>
      </c>
      <c r="AM48" s="21">
        <v>7.84</v>
      </c>
      <c r="AN48" s="21">
        <v>0.26300000000000001</v>
      </c>
      <c r="AO48" s="21">
        <v>3.7559999999999998</v>
      </c>
      <c r="AP48" s="21">
        <v>0.92179999999999995</v>
      </c>
      <c r="AQ48" s="21" t="s">
        <v>32</v>
      </c>
      <c r="AR48" s="21">
        <v>7.61</v>
      </c>
      <c r="AS48" s="21">
        <v>7.83</v>
      </c>
      <c r="AT48" s="21">
        <v>0.84</v>
      </c>
      <c r="AU48" s="21">
        <v>12.002000000000001</v>
      </c>
      <c r="AV48" s="21">
        <v>0.92769999999999997</v>
      </c>
      <c r="AW48" s="21" t="s">
        <v>32</v>
      </c>
      <c r="AX48" s="21">
        <v>7.59</v>
      </c>
      <c r="AY48" s="21">
        <v>7.81</v>
      </c>
      <c r="AZ48" s="21">
        <v>0.91800000000000004</v>
      </c>
      <c r="BA48" s="21">
        <v>13.121</v>
      </c>
      <c r="BB48" s="21">
        <v>0.9163</v>
      </c>
      <c r="BC48" s="21" t="s">
        <v>32</v>
      </c>
      <c r="BD48" s="21">
        <v>7.59</v>
      </c>
      <c r="BE48" s="21">
        <v>7.79</v>
      </c>
      <c r="BF48" s="21">
        <v>0.93899999999999995</v>
      </c>
      <c r="BG48" s="21">
        <v>13.41</v>
      </c>
      <c r="BH48" s="21">
        <v>0.9123</v>
      </c>
      <c r="BI48" s="21" t="s">
        <v>32</v>
      </c>
      <c r="BJ48" s="21">
        <v>7.63</v>
      </c>
      <c r="BK48" s="21">
        <v>7.84</v>
      </c>
      <c r="BL48" s="21">
        <v>1.0109999999999999</v>
      </c>
      <c r="BM48" s="21">
        <v>14.448</v>
      </c>
      <c r="BN48" s="21">
        <v>0.92559999999999998</v>
      </c>
      <c r="BO48" s="21" t="s">
        <v>32</v>
      </c>
      <c r="BP48" s="21">
        <v>7.61</v>
      </c>
      <c r="BQ48" s="21">
        <v>7.73</v>
      </c>
      <c r="BR48" s="21">
        <v>1.0860000000000001</v>
      </c>
      <c r="BS48" s="21">
        <v>15.521000000000001</v>
      </c>
      <c r="BT48" s="21">
        <v>0.92800000000000005</v>
      </c>
      <c r="BU48" s="21" t="s">
        <v>32</v>
      </c>
      <c r="BV48" s="21">
        <v>7.57</v>
      </c>
      <c r="BW48" s="21">
        <v>7.79</v>
      </c>
      <c r="BX48" s="21">
        <v>1.1200000000000001</v>
      </c>
      <c r="BY48" s="21">
        <v>15.994999999999999</v>
      </c>
      <c r="BZ48" s="21">
        <v>0.92149999999999999</v>
      </c>
      <c r="CA48" s="21" t="s">
        <v>32</v>
      </c>
    </row>
    <row r="49" spans="1:79" x14ac:dyDescent="0.25">
      <c r="A49" s="21" t="s">
        <v>33</v>
      </c>
      <c r="B49" s="21">
        <v>660</v>
      </c>
      <c r="C49" s="21">
        <v>669</v>
      </c>
      <c r="D49" s="21" t="s">
        <v>70</v>
      </c>
      <c r="E49" s="21">
        <v>9.89</v>
      </c>
      <c r="F49" s="21">
        <v>1</v>
      </c>
      <c r="G49" s="21">
        <v>8</v>
      </c>
      <c r="H49" s="21">
        <v>9.7899999999999991</v>
      </c>
      <c r="I49" s="21">
        <v>9.8699999999999992</v>
      </c>
      <c r="J49" s="21">
        <v>1.0999999999999999E-2</v>
      </c>
      <c r="K49" s="21">
        <v>0.13200000000000001</v>
      </c>
      <c r="L49" s="21">
        <v>0.78380000000000005</v>
      </c>
      <c r="M49" s="21" t="s">
        <v>17</v>
      </c>
      <c r="N49" s="21">
        <v>9.7799999999999994</v>
      </c>
      <c r="O49" s="21">
        <v>9.82</v>
      </c>
      <c r="P49" s="21">
        <v>5.7000000000000002E-2</v>
      </c>
      <c r="Q49" s="21">
        <v>0.71599999999999997</v>
      </c>
      <c r="R49" s="21">
        <v>0.84430000000000005</v>
      </c>
      <c r="S49" s="21" t="s">
        <v>17</v>
      </c>
      <c r="T49" s="21">
        <v>9.6999999999999993</v>
      </c>
      <c r="U49" s="21">
        <v>9.98</v>
      </c>
      <c r="V49" s="21">
        <v>0.112</v>
      </c>
      <c r="W49" s="21">
        <v>1.405</v>
      </c>
      <c r="X49" s="21">
        <v>0.84470000000000001</v>
      </c>
      <c r="Y49" s="21" t="s">
        <v>17</v>
      </c>
      <c r="Z49" s="21">
        <v>9.69</v>
      </c>
      <c r="AA49" s="21">
        <v>9.9600000000000009</v>
      </c>
      <c r="AB49" s="21">
        <v>0.22600000000000001</v>
      </c>
      <c r="AC49" s="21">
        <v>2.8220000000000001</v>
      </c>
      <c r="AD49" s="21">
        <v>0.88060000000000005</v>
      </c>
      <c r="AE49" s="21" t="s">
        <v>17</v>
      </c>
      <c r="AF49" s="21">
        <v>9.69</v>
      </c>
      <c r="AG49" s="21">
        <v>10.01</v>
      </c>
      <c r="AH49" s="21">
        <v>0.13700000000000001</v>
      </c>
      <c r="AI49" s="21">
        <v>1.7110000000000001</v>
      </c>
      <c r="AJ49" s="21">
        <v>0.86809999999999998</v>
      </c>
      <c r="AK49" s="21" t="s">
        <v>17</v>
      </c>
      <c r="AL49" s="21">
        <v>9.6999999999999993</v>
      </c>
      <c r="AM49" s="21">
        <v>10.1</v>
      </c>
      <c r="AN49" s="21">
        <v>0.14299999999999999</v>
      </c>
      <c r="AO49" s="21">
        <v>1.784</v>
      </c>
      <c r="AP49" s="21">
        <v>0.90610000000000002</v>
      </c>
      <c r="AQ49" s="21" t="s">
        <v>17</v>
      </c>
      <c r="AR49" s="21">
        <v>9.75</v>
      </c>
      <c r="AS49" s="21">
        <v>10.02</v>
      </c>
      <c r="AT49" s="21">
        <v>0.63500000000000001</v>
      </c>
      <c r="AU49" s="21">
        <v>7.9420000000000002</v>
      </c>
      <c r="AV49" s="21">
        <v>0.87260000000000004</v>
      </c>
      <c r="AW49" s="21" t="s">
        <v>17</v>
      </c>
      <c r="AX49" s="21">
        <v>9.6</v>
      </c>
      <c r="AY49" s="21">
        <v>10.17</v>
      </c>
      <c r="AZ49" s="21">
        <v>0.69599999999999995</v>
      </c>
      <c r="BA49" s="21">
        <v>8.7059999999999995</v>
      </c>
      <c r="BB49" s="21">
        <v>0.88060000000000005</v>
      </c>
      <c r="BC49" s="21" t="s">
        <v>17</v>
      </c>
      <c r="BD49" s="21">
        <v>9.69</v>
      </c>
      <c r="BE49" s="21">
        <v>10.029999999999999</v>
      </c>
      <c r="BF49" s="21">
        <v>0.76400000000000001</v>
      </c>
      <c r="BG49" s="21">
        <v>9.5510000000000002</v>
      </c>
      <c r="BH49" s="21">
        <v>0.83109999999999995</v>
      </c>
      <c r="BI49" s="21" t="s">
        <v>17</v>
      </c>
      <c r="BJ49" s="21">
        <v>9.81</v>
      </c>
      <c r="BK49" s="21">
        <v>9.89</v>
      </c>
      <c r="BL49" s="21">
        <v>0.95899999999999996</v>
      </c>
      <c r="BM49" s="21">
        <v>11.993</v>
      </c>
      <c r="BN49" s="21">
        <v>0.87609999999999999</v>
      </c>
      <c r="BO49" s="21" t="s">
        <v>17</v>
      </c>
      <c r="BP49" s="21">
        <v>9.73</v>
      </c>
      <c r="BQ49" s="21">
        <v>10.02</v>
      </c>
      <c r="BR49" s="21">
        <v>0.95599999999999996</v>
      </c>
      <c r="BS49" s="21">
        <v>11.949</v>
      </c>
      <c r="BT49" s="21">
        <v>0.85809999999999997</v>
      </c>
      <c r="BU49" s="21" t="s">
        <v>17</v>
      </c>
      <c r="BV49" s="21">
        <v>9.69</v>
      </c>
      <c r="BW49" s="21">
        <v>9.98</v>
      </c>
      <c r="BX49" s="21">
        <v>0.92800000000000005</v>
      </c>
      <c r="BY49" s="21">
        <v>11.605</v>
      </c>
      <c r="BZ49" s="21">
        <v>0.89229999999999998</v>
      </c>
      <c r="CA49" s="21" t="s">
        <v>17</v>
      </c>
    </row>
    <row r="50" spans="1:79" x14ac:dyDescent="0.25">
      <c r="A50" s="21" t="s">
        <v>33</v>
      </c>
      <c r="B50" s="21">
        <v>667</v>
      </c>
      <c r="C50" s="21">
        <v>671</v>
      </c>
      <c r="D50" s="21" t="s">
        <v>71</v>
      </c>
      <c r="E50" s="21">
        <v>13.34</v>
      </c>
      <c r="F50" s="21">
        <v>1</v>
      </c>
      <c r="G50" s="21">
        <v>3</v>
      </c>
      <c r="H50" s="21">
        <v>13.38</v>
      </c>
      <c r="I50" s="21">
        <v>13.57</v>
      </c>
      <c r="J50" s="21">
        <v>3.5000000000000003E-2</v>
      </c>
      <c r="K50" s="21">
        <v>1.1519999999999999</v>
      </c>
      <c r="L50" s="21">
        <v>0.8609</v>
      </c>
      <c r="M50" s="21" t="s">
        <v>17</v>
      </c>
      <c r="N50" s="21">
        <v>13.35</v>
      </c>
      <c r="O50" s="21">
        <v>13.51</v>
      </c>
      <c r="P50" s="21">
        <v>2.7E-2</v>
      </c>
      <c r="Q50" s="21">
        <v>0.89200000000000002</v>
      </c>
      <c r="R50" s="21">
        <v>0.92100000000000004</v>
      </c>
      <c r="S50" s="21" t="s">
        <v>17</v>
      </c>
      <c r="T50" s="21">
        <v>13.31</v>
      </c>
      <c r="U50" s="21">
        <v>13.51</v>
      </c>
      <c r="V50" s="21">
        <v>4.1000000000000002E-2</v>
      </c>
      <c r="W50" s="21">
        <v>1.37</v>
      </c>
      <c r="X50" s="21">
        <v>0.86739999999999995</v>
      </c>
      <c r="Y50" s="21" t="s">
        <v>17</v>
      </c>
      <c r="Z50" s="21">
        <v>13.32</v>
      </c>
      <c r="AA50" s="21">
        <v>13.48</v>
      </c>
      <c r="AB50" s="21">
        <v>0.01</v>
      </c>
      <c r="AC50" s="21">
        <v>0.32600000000000001</v>
      </c>
      <c r="AD50" s="21">
        <v>0.91310000000000002</v>
      </c>
      <c r="AE50" s="21" t="s">
        <v>17</v>
      </c>
      <c r="AF50" s="21">
        <v>13.34</v>
      </c>
      <c r="AG50" s="21">
        <v>13.51</v>
      </c>
      <c r="AH50" s="21">
        <v>3.7999999999999999E-2</v>
      </c>
      <c r="AI50" s="21">
        <v>1.254</v>
      </c>
      <c r="AJ50" s="21">
        <v>0.92120000000000002</v>
      </c>
      <c r="AK50" s="21" t="s">
        <v>17</v>
      </c>
      <c r="AL50" s="21">
        <v>13.33</v>
      </c>
      <c r="AM50" s="21">
        <v>13.55</v>
      </c>
      <c r="AN50" s="21">
        <v>2.7E-2</v>
      </c>
      <c r="AO50" s="21">
        <v>0.90100000000000002</v>
      </c>
      <c r="AP50" s="21">
        <v>0.9325</v>
      </c>
      <c r="AQ50" s="21" t="s">
        <v>17</v>
      </c>
      <c r="AR50" s="21">
        <v>13.4</v>
      </c>
      <c r="AS50" s="21">
        <v>13.56</v>
      </c>
      <c r="AT50" s="21">
        <v>4.2999999999999997E-2</v>
      </c>
      <c r="AU50" s="21">
        <v>1.446</v>
      </c>
      <c r="AV50" s="21">
        <v>0.93269999999999997</v>
      </c>
      <c r="AW50" s="21" t="s">
        <v>17</v>
      </c>
      <c r="AX50" s="21">
        <v>13.33</v>
      </c>
      <c r="AY50" s="21">
        <v>13.5</v>
      </c>
      <c r="AZ50" s="21">
        <v>3.7999999999999999E-2</v>
      </c>
      <c r="BA50" s="21">
        <v>1.262</v>
      </c>
      <c r="BB50" s="21">
        <v>0.90139999999999998</v>
      </c>
      <c r="BC50" s="21" t="s">
        <v>17</v>
      </c>
      <c r="BD50" s="21">
        <v>13.31</v>
      </c>
      <c r="BE50" s="21">
        <v>13.47</v>
      </c>
      <c r="BF50" s="21">
        <v>4.2000000000000003E-2</v>
      </c>
      <c r="BG50" s="21">
        <v>1.399</v>
      </c>
      <c r="BH50" s="21">
        <v>0.87460000000000004</v>
      </c>
      <c r="BI50" s="21" t="s">
        <v>17</v>
      </c>
      <c r="BJ50" s="21">
        <v>13.35</v>
      </c>
      <c r="BK50" s="21">
        <v>13.54</v>
      </c>
      <c r="BL50" s="21">
        <v>0.14000000000000001</v>
      </c>
      <c r="BM50" s="21">
        <v>4.67</v>
      </c>
      <c r="BN50" s="21">
        <v>0.9284</v>
      </c>
      <c r="BO50" s="21" t="s">
        <v>17</v>
      </c>
      <c r="BP50" s="21">
        <v>13.32</v>
      </c>
      <c r="BQ50" s="21">
        <v>13.48</v>
      </c>
      <c r="BR50" s="21">
        <v>0.151</v>
      </c>
      <c r="BS50" s="21">
        <v>5.0179999999999998</v>
      </c>
      <c r="BT50" s="21">
        <v>0.91020000000000001</v>
      </c>
      <c r="BU50" s="21" t="s">
        <v>17</v>
      </c>
      <c r="BV50" s="21">
        <v>13.32</v>
      </c>
      <c r="BW50" s="21">
        <v>13.48</v>
      </c>
      <c r="BX50" s="21">
        <v>0.14299999999999999</v>
      </c>
      <c r="BY50" s="21">
        <v>4.774</v>
      </c>
      <c r="BZ50" s="21">
        <v>0.9304</v>
      </c>
      <c r="CA50" s="21" t="s">
        <v>17</v>
      </c>
    </row>
    <row r="51" spans="1:79" x14ac:dyDescent="0.25">
      <c r="A51" s="21" t="s">
        <v>33</v>
      </c>
      <c r="B51" s="21">
        <v>668</v>
      </c>
      <c r="C51" s="21">
        <v>685</v>
      </c>
      <c r="D51" s="21" t="s">
        <v>72</v>
      </c>
      <c r="E51" s="21">
        <v>9.27</v>
      </c>
      <c r="F51" s="21">
        <v>2</v>
      </c>
      <c r="G51" s="21">
        <v>15</v>
      </c>
      <c r="H51" s="21">
        <v>9.24</v>
      </c>
      <c r="I51" s="21">
        <v>9.4700000000000006</v>
      </c>
      <c r="J51" s="21">
        <v>1.3360000000000001</v>
      </c>
      <c r="K51" s="21">
        <v>8.91</v>
      </c>
      <c r="L51" s="21">
        <v>0.93859999999999999</v>
      </c>
      <c r="M51" s="21" t="s">
        <v>32</v>
      </c>
      <c r="N51" s="21">
        <v>9.1</v>
      </c>
      <c r="O51" s="21">
        <v>9.4700000000000006</v>
      </c>
      <c r="P51" s="21">
        <v>1.393</v>
      </c>
      <c r="Q51" s="21">
        <v>9.2850000000000001</v>
      </c>
      <c r="R51" s="21">
        <v>0.93179999999999996</v>
      </c>
      <c r="S51" s="21" t="s">
        <v>32</v>
      </c>
      <c r="T51" s="21">
        <v>9.09</v>
      </c>
      <c r="U51" s="21">
        <v>9.4499999999999993</v>
      </c>
      <c r="V51" s="21">
        <v>1.3280000000000001</v>
      </c>
      <c r="W51" s="21">
        <v>8.8550000000000004</v>
      </c>
      <c r="X51" s="21">
        <v>0.9325</v>
      </c>
      <c r="Y51" s="21" t="s">
        <v>32</v>
      </c>
      <c r="Z51" s="21">
        <v>9.11</v>
      </c>
      <c r="AA51" s="21">
        <v>9.44</v>
      </c>
      <c r="AB51" s="21">
        <v>1.665</v>
      </c>
      <c r="AC51" s="21">
        <v>11.101000000000001</v>
      </c>
      <c r="AD51" s="21">
        <v>0.93700000000000006</v>
      </c>
      <c r="AE51" s="21" t="s">
        <v>32</v>
      </c>
      <c r="AF51" s="21">
        <v>9.19</v>
      </c>
      <c r="AG51" s="21">
        <v>9.44</v>
      </c>
      <c r="AH51" s="21">
        <v>1.821</v>
      </c>
      <c r="AI51" s="21">
        <v>12.137</v>
      </c>
      <c r="AJ51" s="21">
        <v>0.93389999999999995</v>
      </c>
      <c r="AK51" s="21" t="s">
        <v>32</v>
      </c>
      <c r="AL51" s="21">
        <v>9.2100000000000009</v>
      </c>
      <c r="AM51" s="21">
        <v>9.33</v>
      </c>
      <c r="AN51" s="21">
        <v>1.75</v>
      </c>
      <c r="AO51" s="21">
        <v>11.663</v>
      </c>
      <c r="AP51" s="21">
        <v>0.95499999999999996</v>
      </c>
      <c r="AQ51" s="21" t="s">
        <v>32</v>
      </c>
      <c r="AR51" s="21">
        <v>9.15</v>
      </c>
      <c r="AS51" s="21">
        <v>9.49</v>
      </c>
      <c r="AT51" s="21">
        <v>2.149</v>
      </c>
      <c r="AU51" s="21">
        <v>14.324999999999999</v>
      </c>
      <c r="AV51" s="21">
        <v>0.94189999999999996</v>
      </c>
      <c r="AW51" s="21" t="s">
        <v>32</v>
      </c>
      <c r="AX51" s="21">
        <v>9.06</v>
      </c>
      <c r="AY51" s="21">
        <v>9.4600000000000009</v>
      </c>
      <c r="AZ51" s="21">
        <v>2.3130000000000002</v>
      </c>
      <c r="BA51" s="21">
        <v>15.419</v>
      </c>
      <c r="BB51" s="21">
        <v>0.93469999999999998</v>
      </c>
      <c r="BC51" s="21" t="s">
        <v>32</v>
      </c>
      <c r="BD51" s="21">
        <v>9.23</v>
      </c>
      <c r="BE51" s="21">
        <v>9.23</v>
      </c>
      <c r="BF51" s="21">
        <v>2.4359999999999999</v>
      </c>
      <c r="BG51" s="21">
        <v>16.239000000000001</v>
      </c>
      <c r="BH51" s="21">
        <v>0.91269999999999996</v>
      </c>
      <c r="BI51" s="21" t="s">
        <v>32</v>
      </c>
      <c r="BJ51" s="21">
        <v>9.1999999999999993</v>
      </c>
      <c r="BK51" s="21">
        <v>9.4499999999999993</v>
      </c>
      <c r="BL51" s="21">
        <v>2.847</v>
      </c>
      <c r="BM51" s="21">
        <v>18.981999999999999</v>
      </c>
      <c r="BN51" s="21">
        <v>0.93840000000000001</v>
      </c>
      <c r="BO51" s="21" t="s">
        <v>32</v>
      </c>
      <c r="BP51" s="21">
        <v>9.2200000000000006</v>
      </c>
      <c r="BQ51" s="21">
        <v>9.32</v>
      </c>
      <c r="BR51" s="21">
        <v>2.903</v>
      </c>
      <c r="BS51" s="21">
        <v>19.356000000000002</v>
      </c>
      <c r="BT51" s="21">
        <v>0.9304</v>
      </c>
      <c r="BU51" s="21" t="s">
        <v>32</v>
      </c>
      <c r="BV51" s="21">
        <v>9.07</v>
      </c>
      <c r="BW51" s="21">
        <v>9.1</v>
      </c>
      <c r="BX51" s="21">
        <v>3.2410000000000001</v>
      </c>
      <c r="BY51" s="21">
        <v>21.606999999999999</v>
      </c>
      <c r="BZ51" s="21">
        <v>0.91</v>
      </c>
      <c r="CA51" s="21" t="s">
        <v>32</v>
      </c>
    </row>
    <row r="52" spans="1:79" x14ac:dyDescent="0.25">
      <c r="A52" s="21" t="s">
        <v>33</v>
      </c>
      <c r="B52" s="21">
        <v>668</v>
      </c>
      <c r="C52" s="21">
        <v>685</v>
      </c>
      <c r="D52" s="21" t="s">
        <v>72</v>
      </c>
      <c r="E52" s="21">
        <v>9.27</v>
      </c>
      <c r="F52" s="21">
        <v>3</v>
      </c>
      <c r="G52" s="21">
        <v>15</v>
      </c>
      <c r="H52" s="21">
        <v>9.14</v>
      </c>
      <c r="I52" s="21">
        <v>9.51</v>
      </c>
      <c r="J52" s="21">
        <v>1.37</v>
      </c>
      <c r="K52" s="21">
        <v>9.1319999999999997</v>
      </c>
      <c r="L52" s="21">
        <v>0.95009999999999994</v>
      </c>
      <c r="M52" s="21" t="s">
        <v>32</v>
      </c>
      <c r="N52" s="21">
        <v>9.1199999999999992</v>
      </c>
      <c r="O52" s="21">
        <v>9.43</v>
      </c>
      <c r="P52" s="21">
        <v>1.401</v>
      </c>
      <c r="Q52" s="21">
        <v>9.3409999999999993</v>
      </c>
      <c r="R52" s="21">
        <v>0.94640000000000002</v>
      </c>
      <c r="S52" s="21" t="s">
        <v>32</v>
      </c>
      <c r="T52" s="21">
        <v>9.1</v>
      </c>
      <c r="U52" s="21">
        <v>9.42</v>
      </c>
      <c r="V52" s="21">
        <v>1.3340000000000001</v>
      </c>
      <c r="W52" s="21">
        <v>8.891</v>
      </c>
      <c r="X52" s="21">
        <v>0.94769999999999999</v>
      </c>
      <c r="Y52" s="21" t="s">
        <v>32</v>
      </c>
      <c r="Z52" s="21">
        <v>9.1300000000000008</v>
      </c>
      <c r="AA52" s="21">
        <v>9.42</v>
      </c>
      <c r="AB52" s="21">
        <v>1.6559999999999999</v>
      </c>
      <c r="AC52" s="21">
        <v>11.042999999999999</v>
      </c>
      <c r="AD52" s="21">
        <v>0.94810000000000005</v>
      </c>
      <c r="AE52" s="21" t="s">
        <v>32</v>
      </c>
      <c r="AF52" s="21">
        <v>9.15</v>
      </c>
      <c r="AG52" s="21">
        <v>9.4600000000000009</v>
      </c>
      <c r="AH52" s="21">
        <v>1.8480000000000001</v>
      </c>
      <c r="AI52" s="21">
        <v>12.323</v>
      </c>
      <c r="AJ52" s="21">
        <v>0.94879999999999998</v>
      </c>
      <c r="AK52" s="21" t="s">
        <v>32</v>
      </c>
      <c r="AL52" s="21">
        <v>9.15</v>
      </c>
      <c r="AM52" s="21">
        <v>9.42</v>
      </c>
      <c r="AN52" s="21">
        <v>1.7789999999999999</v>
      </c>
      <c r="AO52" s="21">
        <v>11.861000000000001</v>
      </c>
      <c r="AP52" s="21">
        <v>0.95069999999999999</v>
      </c>
      <c r="AQ52" s="21" t="s">
        <v>32</v>
      </c>
      <c r="AR52" s="21">
        <v>9.16</v>
      </c>
      <c r="AS52" s="21">
        <v>9.48</v>
      </c>
      <c r="AT52" s="21">
        <v>2.169</v>
      </c>
      <c r="AU52" s="21">
        <v>14.462</v>
      </c>
      <c r="AV52" s="21">
        <v>0.94650000000000001</v>
      </c>
      <c r="AW52" s="21" t="s">
        <v>32</v>
      </c>
      <c r="AX52" s="21">
        <v>9.1</v>
      </c>
      <c r="AY52" s="21">
        <v>9.42</v>
      </c>
      <c r="AZ52" s="21">
        <v>2.371</v>
      </c>
      <c r="BA52" s="21">
        <v>15.807</v>
      </c>
      <c r="BB52" s="21">
        <v>0.94840000000000002</v>
      </c>
      <c r="BC52" s="21" t="s">
        <v>32</v>
      </c>
      <c r="BD52" s="21">
        <v>9.1199999999999992</v>
      </c>
      <c r="BE52" s="21">
        <v>9.39</v>
      </c>
      <c r="BF52" s="21">
        <v>2.4119999999999999</v>
      </c>
      <c r="BG52" s="21">
        <v>16.082999999999998</v>
      </c>
      <c r="BH52" s="21">
        <v>0.94420000000000004</v>
      </c>
      <c r="BI52" s="21" t="s">
        <v>32</v>
      </c>
      <c r="BJ52" s="21">
        <v>9.15</v>
      </c>
      <c r="BK52" s="21">
        <v>9.4600000000000009</v>
      </c>
      <c r="BL52" s="21">
        <v>2.9060000000000001</v>
      </c>
      <c r="BM52" s="21">
        <v>19.370999999999999</v>
      </c>
      <c r="BN52" s="21">
        <v>0.9395</v>
      </c>
      <c r="BO52" s="21" t="s">
        <v>32</v>
      </c>
      <c r="BP52" s="21">
        <v>9.11</v>
      </c>
      <c r="BQ52" s="21">
        <v>9.4</v>
      </c>
      <c r="BR52" s="21">
        <v>2.98</v>
      </c>
      <c r="BS52" s="21">
        <v>19.867000000000001</v>
      </c>
      <c r="BT52" s="21">
        <v>0.94540000000000002</v>
      </c>
      <c r="BU52" s="21" t="s">
        <v>32</v>
      </c>
      <c r="BV52" s="21">
        <v>9.09</v>
      </c>
      <c r="BW52" s="21">
        <v>9.41</v>
      </c>
      <c r="BX52" s="21">
        <v>2.9910000000000001</v>
      </c>
      <c r="BY52" s="21">
        <v>19.937999999999999</v>
      </c>
      <c r="BZ52" s="21">
        <v>0.94840000000000002</v>
      </c>
      <c r="CA52" s="21" t="s">
        <v>32</v>
      </c>
    </row>
    <row r="53" spans="1:79" x14ac:dyDescent="0.25">
      <c r="A53" s="21" t="s">
        <v>33</v>
      </c>
      <c r="B53" s="21">
        <v>668</v>
      </c>
      <c r="C53" s="21">
        <v>685</v>
      </c>
      <c r="D53" s="21" t="s">
        <v>72</v>
      </c>
      <c r="E53" s="21">
        <v>9.27</v>
      </c>
      <c r="F53" s="21">
        <v>4</v>
      </c>
      <c r="G53" s="21">
        <v>15</v>
      </c>
      <c r="H53" s="21">
        <v>9.14</v>
      </c>
      <c r="I53" s="21">
        <v>9.52</v>
      </c>
      <c r="J53" s="21">
        <v>1.329</v>
      </c>
      <c r="K53" s="21">
        <v>8.8569999999999993</v>
      </c>
      <c r="L53" s="21">
        <v>0.94540000000000002</v>
      </c>
      <c r="M53" s="21" t="s">
        <v>32</v>
      </c>
      <c r="N53" s="21">
        <v>9.1</v>
      </c>
      <c r="O53" s="21">
        <v>9.43</v>
      </c>
      <c r="P53" s="21">
        <v>1.4259999999999999</v>
      </c>
      <c r="Q53" s="21">
        <v>9.5060000000000002</v>
      </c>
      <c r="R53" s="21">
        <v>0.93569999999999998</v>
      </c>
      <c r="S53" s="21" t="s">
        <v>32</v>
      </c>
      <c r="T53" s="21">
        <v>9.09</v>
      </c>
      <c r="U53" s="21">
        <v>9.42</v>
      </c>
      <c r="V53" s="21">
        <v>1.325</v>
      </c>
      <c r="W53" s="21">
        <v>8.8350000000000009</v>
      </c>
      <c r="X53" s="21">
        <v>0.94010000000000005</v>
      </c>
      <c r="Y53" s="21" t="s">
        <v>32</v>
      </c>
      <c r="Z53" s="21">
        <v>9.11</v>
      </c>
      <c r="AA53" s="21">
        <v>9.4</v>
      </c>
      <c r="AB53" s="21">
        <v>1.694</v>
      </c>
      <c r="AC53" s="21">
        <v>11.292</v>
      </c>
      <c r="AD53" s="21">
        <v>0.93069999999999997</v>
      </c>
      <c r="AE53" s="21" t="s">
        <v>32</v>
      </c>
      <c r="AF53" s="21">
        <v>9.1300000000000008</v>
      </c>
      <c r="AG53" s="21">
        <v>9.4600000000000009</v>
      </c>
      <c r="AH53" s="21">
        <v>1.796</v>
      </c>
      <c r="AI53" s="21">
        <v>11.974</v>
      </c>
      <c r="AJ53" s="21">
        <v>0.93759999999999999</v>
      </c>
      <c r="AK53" s="21" t="s">
        <v>32</v>
      </c>
      <c r="AL53" s="21">
        <v>9.1300000000000008</v>
      </c>
      <c r="AM53" s="21">
        <v>9.43</v>
      </c>
      <c r="AN53" s="21">
        <v>1.73</v>
      </c>
      <c r="AO53" s="21">
        <v>11.532</v>
      </c>
      <c r="AP53" s="21">
        <v>0.92869999999999997</v>
      </c>
      <c r="AQ53" s="21" t="s">
        <v>32</v>
      </c>
      <c r="AR53" s="21">
        <v>9.14</v>
      </c>
      <c r="AS53" s="21">
        <v>9.48</v>
      </c>
      <c r="AT53" s="21">
        <v>2.1659999999999999</v>
      </c>
      <c r="AU53" s="21">
        <v>14.442</v>
      </c>
      <c r="AV53" s="21">
        <v>0.93479999999999996</v>
      </c>
      <c r="AW53" s="21" t="s">
        <v>32</v>
      </c>
      <c r="AX53" s="21">
        <v>9.1</v>
      </c>
      <c r="AY53" s="21">
        <v>9.42</v>
      </c>
      <c r="AZ53" s="21">
        <v>2.3410000000000002</v>
      </c>
      <c r="BA53" s="21">
        <v>15.609</v>
      </c>
      <c r="BB53" s="21">
        <v>0.9355</v>
      </c>
      <c r="BC53" s="21" t="s">
        <v>32</v>
      </c>
      <c r="BD53" s="21">
        <v>9.1</v>
      </c>
      <c r="BE53" s="21">
        <v>9.39</v>
      </c>
      <c r="BF53" s="21">
        <v>2.3769999999999998</v>
      </c>
      <c r="BG53" s="21">
        <v>15.843999999999999</v>
      </c>
      <c r="BH53" s="21">
        <v>0.93310000000000004</v>
      </c>
      <c r="BI53" s="21" t="s">
        <v>32</v>
      </c>
      <c r="BJ53" s="21">
        <v>9.1199999999999992</v>
      </c>
      <c r="BK53" s="21">
        <v>9.48</v>
      </c>
      <c r="BL53" s="21">
        <v>2.9060000000000001</v>
      </c>
      <c r="BM53" s="21">
        <v>19.375</v>
      </c>
      <c r="BN53" s="21">
        <v>0.92579999999999996</v>
      </c>
      <c r="BO53" s="21" t="s">
        <v>32</v>
      </c>
      <c r="BP53" s="21">
        <v>9.1199999999999992</v>
      </c>
      <c r="BQ53" s="21">
        <v>9.3800000000000008</v>
      </c>
      <c r="BR53" s="21">
        <v>2.9460000000000002</v>
      </c>
      <c r="BS53" s="21">
        <v>19.643000000000001</v>
      </c>
      <c r="BT53" s="21">
        <v>0.93689999999999996</v>
      </c>
      <c r="BU53" s="21" t="s">
        <v>32</v>
      </c>
      <c r="BV53" s="21">
        <v>9.08</v>
      </c>
      <c r="BW53" s="21">
        <v>9.41</v>
      </c>
      <c r="BX53" s="21">
        <v>2.98</v>
      </c>
      <c r="BY53" s="21">
        <v>19.869</v>
      </c>
      <c r="BZ53" s="21">
        <v>0.93220000000000003</v>
      </c>
      <c r="CA53" s="21" t="s">
        <v>32</v>
      </c>
    </row>
    <row r="54" spans="1:79" x14ac:dyDescent="0.25">
      <c r="A54" s="21" t="s">
        <v>33</v>
      </c>
      <c r="B54" s="21">
        <v>668</v>
      </c>
      <c r="C54" s="21">
        <v>685</v>
      </c>
      <c r="D54" s="21" t="s">
        <v>72</v>
      </c>
      <c r="E54" s="21">
        <v>9.27</v>
      </c>
      <c r="F54" s="21">
        <v>5</v>
      </c>
      <c r="G54" s="21">
        <v>15</v>
      </c>
      <c r="H54" s="21">
        <v>9.14</v>
      </c>
      <c r="I54" s="21">
        <v>9.5</v>
      </c>
      <c r="J54" s="21">
        <v>1.361</v>
      </c>
      <c r="K54" s="21">
        <v>9.0709999999999997</v>
      </c>
      <c r="L54" s="21">
        <v>0.95760000000000001</v>
      </c>
      <c r="M54" s="21" t="s">
        <v>32</v>
      </c>
      <c r="N54" s="21">
        <v>9.1199999999999992</v>
      </c>
      <c r="O54" s="21">
        <v>9.41</v>
      </c>
      <c r="P54" s="21">
        <v>1.421</v>
      </c>
      <c r="Q54" s="21">
        <v>9.4760000000000009</v>
      </c>
      <c r="R54" s="21">
        <v>0.95850000000000002</v>
      </c>
      <c r="S54" s="21" t="s">
        <v>32</v>
      </c>
      <c r="T54" s="21">
        <v>9.1</v>
      </c>
      <c r="U54" s="21">
        <v>9.42</v>
      </c>
      <c r="V54" s="21">
        <v>1.35</v>
      </c>
      <c r="W54" s="21">
        <v>9</v>
      </c>
      <c r="X54" s="21">
        <v>0.95340000000000003</v>
      </c>
      <c r="Y54" s="21" t="s">
        <v>32</v>
      </c>
      <c r="Z54" s="21">
        <v>9.1</v>
      </c>
      <c r="AA54" s="21">
        <v>9.41</v>
      </c>
      <c r="AB54" s="21">
        <v>1.68</v>
      </c>
      <c r="AC54" s="21">
        <v>11.202</v>
      </c>
      <c r="AD54" s="21">
        <v>0.95879999999999999</v>
      </c>
      <c r="AE54" s="21" t="s">
        <v>32</v>
      </c>
      <c r="AF54" s="21">
        <v>9.1</v>
      </c>
      <c r="AG54" s="21">
        <v>9.48</v>
      </c>
      <c r="AH54" s="21">
        <v>1.8120000000000001</v>
      </c>
      <c r="AI54" s="21">
        <v>12.081</v>
      </c>
      <c r="AJ54" s="21">
        <v>0.9546</v>
      </c>
      <c r="AK54" s="21" t="s">
        <v>32</v>
      </c>
      <c r="AL54" s="21">
        <v>9.11</v>
      </c>
      <c r="AM54" s="21">
        <v>9.4600000000000009</v>
      </c>
      <c r="AN54" s="21">
        <v>1.81</v>
      </c>
      <c r="AO54" s="21">
        <v>12.067</v>
      </c>
      <c r="AP54" s="21">
        <v>0.94310000000000005</v>
      </c>
      <c r="AQ54" s="21" t="s">
        <v>32</v>
      </c>
      <c r="AR54" s="21">
        <v>9.15</v>
      </c>
      <c r="AS54" s="21">
        <v>9.4700000000000006</v>
      </c>
      <c r="AT54" s="21">
        <v>2.2160000000000002</v>
      </c>
      <c r="AU54" s="21">
        <v>14.775</v>
      </c>
      <c r="AV54" s="21">
        <v>0.95320000000000005</v>
      </c>
      <c r="AW54" s="21" t="s">
        <v>32</v>
      </c>
      <c r="AX54" s="21">
        <v>9.11</v>
      </c>
      <c r="AY54" s="21">
        <v>9.41</v>
      </c>
      <c r="AZ54" s="21">
        <v>2.3650000000000002</v>
      </c>
      <c r="BA54" s="21">
        <v>15.769</v>
      </c>
      <c r="BB54" s="21">
        <v>0.95509999999999995</v>
      </c>
      <c r="BC54" s="21" t="s">
        <v>32</v>
      </c>
      <c r="BD54" s="21">
        <v>9.08</v>
      </c>
      <c r="BE54" s="21">
        <v>9.43</v>
      </c>
      <c r="BF54" s="21">
        <v>2.3959999999999999</v>
      </c>
      <c r="BG54" s="21">
        <v>15.974</v>
      </c>
      <c r="BH54" s="21">
        <v>0.94840000000000002</v>
      </c>
      <c r="BI54" s="21" t="s">
        <v>32</v>
      </c>
      <c r="BJ54" s="21">
        <v>9.15</v>
      </c>
      <c r="BK54" s="21">
        <v>9.44</v>
      </c>
      <c r="BL54" s="21">
        <v>2.9380000000000002</v>
      </c>
      <c r="BM54" s="21">
        <v>19.588000000000001</v>
      </c>
      <c r="BN54" s="21">
        <v>0.94589999999999996</v>
      </c>
      <c r="BO54" s="21" t="s">
        <v>32</v>
      </c>
      <c r="BP54" s="21">
        <v>9.08</v>
      </c>
      <c r="BQ54" s="21">
        <v>9.43</v>
      </c>
      <c r="BR54" s="21">
        <v>2.9329999999999998</v>
      </c>
      <c r="BS54" s="21">
        <v>19.550999999999998</v>
      </c>
      <c r="BT54" s="21">
        <v>0.94810000000000005</v>
      </c>
      <c r="BU54" s="21" t="s">
        <v>32</v>
      </c>
      <c r="BV54" s="21">
        <v>9.08</v>
      </c>
      <c r="BW54" s="21">
        <v>9.41</v>
      </c>
      <c r="BX54" s="21">
        <v>2.99</v>
      </c>
      <c r="BY54" s="21">
        <v>19.931000000000001</v>
      </c>
      <c r="BZ54" s="21">
        <v>0.94810000000000005</v>
      </c>
      <c r="CA54" s="21" t="s">
        <v>32</v>
      </c>
    </row>
    <row r="55" spans="1:79" x14ac:dyDescent="0.25">
      <c r="A55" s="21" t="s">
        <v>33</v>
      </c>
      <c r="B55" s="21">
        <v>669</v>
      </c>
      <c r="C55" s="21">
        <v>685</v>
      </c>
      <c r="D55" s="21" t="s">
        <v>73</v>
      </c>
      <c r="E55" s="21">
        <v>8.86</v>
      </c>
      <c r="F55" s="21">
        <v>3</v>
      </c>
      <c r="G55" s="21">
        <v>14</v>
      </c>
      <c r="H55" s="21">
        <v>8.82</v>
      </c>
      <c r="I55" s="21">
        <v>9.14</v>
      </c>
      <c r="J55" s="21">
        <v>1.2390000000000001</v>
      </c>
      <c r="K55" s="21">
        <v>8.8529999999999998</v>
      </c>
      <c r="L55" s="21">
        <v>0.94569999999999999</v>
      </c>
      <c r="M55" s="21" t="s">
        <v>32</v>
      </c>
      <c r="N55" s="21">
        <v>8.77</v>
      </c>
      <c r="O55" s="21">
        <v>9.1199999999999992</v>
      </c>
      <c r="P55" s="21">
        <v>1.2989999999999999</v>
      </c>
      <c r="Q55" s="21">
        <v>9.2759999999999998</v>
      </c>
      <c r="R55" s="21">
        <v>0.95779999999999998</v>
      </c>
      <c r="S55" s="21" t="s">
        <v>32</v>
      </c>
      <c r="T55" s="21">
        <v>8.83</v>
      </c>
      <c r="U55" s="21">
        <v>9.0399999999999991</v>
      </c>
      <c r="V55" s="21">
        <v>1.2250000000000001</v>
      </c>
      <c r="W55" s="21">
        <v>8.7469999999999999</v>
      </c>
      <c r="X55" s="21">
        <v>0.95009999999999994</v>
      </c>
      <c r="Y55" s="21" t="s">
        <v>32</v>
      </c>
      <c r="Z55" s="21">
        <v>8.75</v>
      </c>
      <c r="AA55" s="21">
        <v>9.11</v>
      </c>
      <c r="AB55" s="21">
        <v>1.5469999999999999</v>
      </c>
      <c r="AC55" s="21">
        <v>11.048999999999999</v>
      </c>
      <c r="AD55" s="21">
        <v>0.95340000000000003</v>
      </c>
      <c r="AE55" s="21" t="s">
        <v>32</v>
      </c>
      <c r="AF55" s="21">
        <v>8.77</v>
      </c>
      <c r="AG55" s="21">
        <v>9.17</v>
      </c>
      <c r="AH55" s="21">
        <v>1.706</v>
      </c>
      <c r="AI55" s="21">
        <v>12.188000000000001</v>
      </c>
      <c r="AJ55" s="21">
        <v>0.95209999999999995</v>
      </c>
      <c r="AK55" s="21" t="s">
        <v>32</v>
      </c>
      <c r="AL55" s="21">
        <v>8.82</v>
      </c>
      <c r="AM55" s="21">
        <v>9.11</v>
      </c>
      <c r="AN55" s="21">
        <v>1.6379999999999999</v>
      </c>
      <c r="AO55" s="21">
        <v>11.701000000000001</v>
      </c>
      <c r="AP55" s="21">
        <v>0.95569999999999999</v>
      </c>
      <c r="AQ55" s="21" t="s">
        <v>32</v>
      </c>
      <c r="AR55" s="21">
        <v>8.7899999999999991</v>
      </c>
      <c r="AS55" s="21">
        <v>9.18</v>
      </c>
      <c r="AT55" s="21">
        <v>1.998</v>
      </c>
      <c r="AU55" s="21">
        <v>14.27</v>
      </c>
      <c r="AV55" s="21">
        <v>0.95099999999999996</v>
      </c>
      <c r="AW55" s="21" t="s">
        <v>32</v>
      </c>
      <c r="AX55" s="21">
        <v>8.77</v>
      </c>
      <c r="AY55" s="21">
        <v>9.09</v>
      </c>
      <c r="AZ55" s="21">
        <v>2.17</v>
      </c>
      <c r="BA55" s="21">
        <v>15.500999999999999</v>
      </c>
      <c r="BB55" s="21">
        <v>0.95169999999999999</v>
      </c>
      <c r="BC55" s="21" t="s">
        <v>32</v>
      </c>
      <c r="BD55" s="21">
        <v>8.76</v>
      </c>
      <c r="BE55" s="21">
        <v>9.08</v>
      </c>
      <c r="BF55" s="21">
        <v>2.234</v>
      </c>
      <c r="BG55" s="21">
        <v>15.958</v>
      </c>
      <c r="BH55" s="21">
        <v>0.92559999999999998</v>
      </c>
      <c r="BI55" s="21" t="s">
        <v>32</v>
      </c>
      <c r="BJ55" s="21">
        <v>8.81</v>
      </c>
      <c r="BK55" s="21">
        <v>9.1199999999999992</v>
      </c>
      <c r="BL55" s="21">
        <v>2.661</v>
      </c>
      <c r="BM55" s="21">
        <v>19.007000000000001</v>
      </c>
      <c r="BN55" s="21">
        <v>0.95369999999999999</v>
      </c>
      <c r="BO55" s="21" t="s">
        <v>32</v>
      </c>
      <c r="BP55" s="21">
        <v>8.76</v>
      </c>
      <c r="BQ55" s="21">
        <v>9.11</v>
      </c>
      <c r="BR55" s="21">
        <v>2.7229999999999999</v>
      </c>
      <c r="BS55" s="21">
        <v>19.449000000000002</v>
      </c>
      <c r="BT55" s="21">
        <v>0.94750000000000001</v>
      </c>
      <c r="BU55" s="21" t="s">
        <v>32</v>
      </c>
      <c r="BV55" s="21">
        <v>8.77</v>
      </c>
      <c r="BW55" s="21">
        <v>9.0399999999999991</v>
      </c>
      <c r="BX55" s="21">
        <v>2.8079999999999998</v>
      </c>
      <c r="BY55" s="21">
        <v>20.056000000000001</v>
      </c>
      <c r="BZ55" s="21">
        <v>0.94989999999999997</v>
      </c>
      <c r="CA55" s="21" t="s">
        <v>32</v>
      </c>
    </row>
    <row r="56" spans="1:79" x14ac:dyDescent="0.25">
      <c r="A56" s="21" t="s">
        <v>33</v>
      </c>
      <c r="B56" s="21">
        <v>669</v>
      </c>
      <c r="C56" s="21">
        <v>685</v>
      </c>
      <c r="D56" s="21" t="s">
        <v>73</v>
      </c>
      <c r="E56" s="21">
        <v>8.86</v>
      </c>
      <c r="F56" s="21">
        <v>5</v>
      </c>
      <c r="G56" s="21">
        <v>14</v>
      </c>
      <c r="H56" s="21">
        <v>9.08</v>
      </c>
      <c r="I56" s="21">
        <v>9.1300000000000008</v>
      </c>
      <c r="J56" s="21">
        <v>1.1870000000000001</v>
      </c>
      <c r="K56" s="21">
        <v>8.48</v>
      </c>
      <c r="L56" s="21">
        <v>0.90169999999999995</v>
      </c>
      <c r="M56" s="21" t="s">
        <v>32</v>
      </c>
      <c r="N56" s="21">
        <v>8.75</v>
      </c>
      <c r="O56" s="21">
        <v>9.1</v>
      </c>
      <c r="P56" s="21">
        <v>1.2809999999999999</v>
      </c>
      <c r="Q56" s="21">
        <v>9.1479999999999997</v>
      </c>
      <c r="R56" s="21">
        <v>0.95309999999999995</v>
      </c>
      <c r="S56" s="21" t="s">
        <v>32</v>
      </c>
      <c r="T56" s="21">
        <v>8.73</v>
      </c>
      <c r="U56" s="21">
        <v>9.08</v>
      </c>
      <c r="V56" s="21">
        <v>1.1599999999999999</v>
      </c>
      <c r="W56" s="21">
        <v>8.2850000000000001</v>
      </c>
      <c r="X56" s="21">
        <v>0.93899999999999995</v>
      </c>
      <c r="Y56" s="21" t="s">
        <v>32</v>
      </c>
      <c r="Z56" s="21">
        <v>8.77</v>
      </c>
      <c r="AA56" s="21">
        <v>8.8000000000000007</v>
      </c>
      <c r="AB56" s="21">
        <v>1.5960000000000001</v>
      </c>
      <c r="AC56" s="21">
        <v>11.404</v>
      </c>
      <c r="AD56" s="21">
        <v>0.94330000000000003</v>
      </c>
      <c r="AE56" s="21" t="s">
        <v>32</v>
      </c>
      <c r="AF56" s="21">
        <v>8.8000000000000007</v>
      </c>
      <c r="AG56" s="21">
        <v>9.1300000000000008</v>
      </c>
      <c r="AH56" s="21">
        <v>1.637</v>
      </c>
      <c r="AI56" s="21">
        <v>11.689</v>
      </c>
      <c r="AJ56" s="21">
        <v>0.9526</v>
      </c>
      <c r="AK56" s="21" t="s">
        <v>32</v>
      </c>
      <c r="AL56" s="21">
        <v>8.7899999999999991</v>
      </c>
      <c r="AM56" s="21">
        <v>9.1300000000000008</v>
      </c>
      <c r="AN56" s="21">
        <v>1.6180000000000001</v>
      </c>
      <c r="AO56" s="21">
        <v>11.557</v>
      </c>
      <c r="AP56" s="21">
        <v>0.95130000000000003</v>
      </c>
      <c r="AQ56" s="21" t="s">
        <v>32</v>
      </c>
      <c r="AR56" s="21">
        <v>8.83</v>
      </c>
      <c r="AS56" s="21">
        <v>9.14</v>
      </c>
      <c r="AT56" s="21">
        <v>2.0019999999999998</v>
      </c>
      <c r="AU56" s="21">
        <v>14.3</v>
      </c>
      <c r="AV56" s="21">
        <v>0.95130000000000003</v>
      </c>
      <c r="AW56" s="21" t="s">
        <v>32</v>
      </c>
      <c r="AX56" s="21">
        <v>8.77</v>
      </c>
      <c r="AY56" s="21">
        <v>9.06</v>
      </c>
      <c r="AZ56" s="21">
        <v>2.1739999999999999</v>
      </c>
      <c r="BA56" s="21">
        <v>15.526999999999999</v>
      </c>
      <c r="BB56" s="21">
        <v>0.94630000000000003</v>
      </c>
      <c r="BC56" s="21" t="s">
        <v>32</v>
      </c>
      <c r="BD56" s="21">
        <v>8.75</v>
      </c>
      <c r="BE56" s="21">
        <v>9.08</v>
      </c>
      <c r="BF56" s="21">
        <v>2.206</v>
      </c>
      <c r="BG56" s="21">
        <v>15.757</v>
      </c>
      <c r="BH56" s="21">
        <v>0.94299999999999995</v>
      </c>
      <c r="BI56" s="21" t="s">
        <v>32</v>
      </c>
      <c r="BJ56" s="21">
        <v>8.82</v>
      </c>
      <c r="BK56" s="21">
        <v>9.14</v>
      </c>
      <c r="BL56" s="21">
        <v>2.64</v>
      </c>
      <c r="BM56" s="21">
        <v>18.856999999999999</v>
      </c>
      <c r="BN56" s="21">
        <v>0.94810000000000005</v>
      </c>
      <c r="BO56" s="21" t="s">
        <v>32</v>
      </c>
      <c r="BP56" s="21">
        <v>8.75</v>
      </c>
      <c r="BQ56" s="21">
        <v>9.09</v>
      </c>
      <c r="BR56" s="21">
        <v>2.7080000000000002</v>
      </c>
      <c r="BS56" s="21">
        <v>19.341000000000001</v>
      </c>
      <c r="BT56" s="21">
        <v>0.95130000000000003</v>
      </c>
      <c r="BU56" s="21" t="s">
        <v>32</v>
      </c>
      <c r="BV56" s="21">
        <v>8.77</v>
      </c>
      <c r="BW56" s="21">
        <v>9.0399999999999991</v>
      </c>
      <c r="BX56" s="21">
        <v>2.7919999999999998</v>
      </c>
      <c r="BY56" s="21">
        <v>19.942</v>
      </c>
      <c r="BZ56" s="21">
        <v>0.95430000000000004</v>
      </c>
      <c r="CA56" s="21" t="s">
        <v>32</v>
      </c>
    </row>
    <row r="57" spans="1:79" x14ac:dyDescent="0.25">
      <c r="A57" s="21" t="s">
        <v>33</v>
      </c>
      <c r="B57" s="21">
        <v>670</v>
      </c>
      <c r="C57" s="21">
        <v>685</v>
      </c>
      <c r="D57" s="21" t="s">
        <v>74</v>
      </c>
      <c r="E57" s="21">
        <v>8.1199999999999992</v>
      </c>
      <c r="F57" s="21">
        <v>2</v>
      </c>
      <c r="G57" s="21">
        <v>13</v>
      </c>
      <c r="H57" s="21">
        <v>7.96</v>
      </c>
      <c r="I57" s="21">
        <v>8.32</v>
      </c>
      <c r="J57" s="21">
        <v>1.268</v>
      </c>
      <c r="K57" s="21">
        <v>9.7569999999999997</v>
      </c>
      <c r="L57" s="21">
        <v>0.95150000000000001</v>
      </c>
      <c r="M57" s="21" t="s">
        <v>32</v>
      </c>
      <c r="N57" s="21">
        <v>7.97</v>
      </c>
      <c r="O57" s="21">
        <v>8.25</v>
      </c>
      <c r="P57" s="21">
        <v>1.2989999999999999</v>
      </c>
      <c r="Q57" s="21">
        <v>9.99</v>
      </c>
      <c r="R57" s="21">
        <v>0.94279999999999997</v>
      </c>
      <c r="S57" s="21" t="s">
        <v>32</v>
      </c>
      <c r="T57" s="21">
        <v>7.89</v>
      </c>
      <c r="U57" s="21">
        <v>8.31</v>
      </c>
      <c r="V57" s="21">
        <v>1.2290000000000001</v>
      </c>
      <c r="W57" s="21">
        <v>9.4550000000000001</v>
      </c>
      <c r="X57" s="21">
        <v>0.95430000000000004</v>
      </c>
      <c r="Y57" s="21" t="s">
        <v>32</v>
      </c>
      <c r="Z57" s="21">
        <v>7.91</v>
      </c>
      <c r="AA57" s="21">
        <v>8.2799999999999994</v>
      </c>
      <c r="AB57" s="21">
        <v>1.64</v>
      </c>
      <c r="AC57" s="21">
        <v>12.615</v>
      </c>
      <c r="AD57" s="21">
        <v>0.94630000000000003</v>
      </c>
      <c r="AE57" s="21" t="s">
        <v>32</v>
      </c>
      <c r="AF57" s="21">
        <v>7.98</v>
      </c>
      <c r="AG57" s="21">
        <v>8.31</v>
      </c>
      <c r="AH57" s="21">
        <v>1.746</v>
      </c>
      <c r="AI57" s="21">
        <v>13.432</v>
      </c>
      <c r="AJ57" s="21">
        <v>0.93830000000000002</v>
      </c>
      <c r="AK57" s="21" t="s">
        <v>32</v>
      </c>
      <c r="AL57" s="21">
        <v>7.96</v>
      </c>
      <c r="AM57" s="21">
        <v>8.3000000000000007</v>
      </c>
      <c r="AN57" s="21">
        <v>1.6879999999999999</v>
      </c>
      <c r="AO57" s="21">
        <v>12.987</v>
      </c>
      <c r="AP57" s="21">
        <v>0.96079999999999999</v>
      </c>
      <c r="AQ57" s="21" t="s">
        <v>32</v>
      </c>
      <c r="AR57" s="21">
        <v>7.94</v>
      </c>
      <c r="AS57" s="21">
        <v>8.31</v>
      </c>
      <c r="AT57" s="21">
        <v>2.0499999999999998</v>
      </c>
      <c r="AU57" s="21">
        <v>15.769</v>
      </c>
      <c r="AV57" s="21">
        <v>0.95720000000000005</v>
      </c>
      <c r="AW57" s="21" t="s">
        <v>32</v>
      </c>
      <c r="AX57" s="21">
        <v>7.94</v>
      </c>
      <c r="AY57" s="21">
        <v>8.27</v>
      </c>
      <c r="AZ57" s="21">
        <v>2.2629999999999999</v>
      </c>
      <c r="BA57" s="21">
        <v>17.405000000000001</v>
      </c>
      <c r="BB57" s="21">
        <v>0.94469999999999998</v>
      </c>
      <c r="BC57" s="21" t="s">
        <v>32</v>
      </c>
      <c r="BD57" s="21">
        <v>7.88</v>
      </c>
      <c r="BE57" s="21">
        <v>8.27</v>
      </c>
      <c r="BF57" s="21">
        <v>2.2839999999999998</v>
      </c>
      <c r="BG57" s="21">
        <v>17.57</v>
      </c>
      <c r="BH57" s="21">
        <v>0.93520000000000003</v>
      </c>
      <c r="BI57" s="21" t="s">
        <v>32</v>
      </c>
      <c r="BJ57" s="21">
        <v>7.95</v>
      </c>
      <c r="BK57" s="21">
        <v>8.2899999999999991</v>
      </c>
      <c r="BL57" s="21">
        <v>2.411</v>
      </c>
      <c r="BM57" s="21">
        <v>18.547000000000001</v>
      </c>
      <c r="BN57" s="21">
        <v>0.95350000000000001</v>
      </c>
      <c r="BO57" s="21" t="s">
        <v>32</v>
      </c>
      <c r="BP57" s="21">
        <v>8.07</v>
      </c>
      <c r="BQ57" s="21">
        <v>8.1199999999999992</v>
      </c>
      <c r="BR57" s="21">
        <v>2.4990000000000001</v>
      </c>
      <c r="BS57" s="21">
        <v>19.225000000000001</v>
      </c>
      <c r="BT57" s="21">
        <v>0.94630000000000003</v>
      </c>
      <c r="BU57" s="21" t="s">
        <v>32</v>
      </c>
      <c r="BV57" s="21">
        <v>7.9</v>
      </c>
      <c r="BW57" s="21">
        <v>7.94</v>
      </c>
      <c r="BX57" s="21">
        <v>2.6760000000000002</v>
      </c>
      <c r="BY57" s="21">
        <v>20.582000000000001</v>
      </c>
      <c r="BZ57" s="21">
        <v>0.91479999999999995</v>
      </c>
      <c r="CA57" s="21" t="s">
        <v>32</v>
      </c>
    </row>
    <row r="58" spans="1:79" x14ac:dyDescent="0.25">
      <c r="A58" s="21" t="s">
        <v>33</v>
      </c>
      <c r="B58" s="21">
        <v>670</v>
      </c>
      <c r="C58" s="21">
        <v>685</v>
      </c>
      <c r="D58" s="21" t="s">
        <v>74</v>
      </c>
      <c r="E58" s="21">
        <v>8.1199999999999992</v>
      </c>
      <c r="F58" s="21">
        <v>4</v>
      </c>
      <c r="G58" s="21">
        <v>13</v>
      </c>
      <c r="H58" s="21">
        <v>7.99</v>
      </c>
      <c r="I58" s="21">
        <v>8.31</v>
      </c>
      <c r="J58" s="21">
        <v>1.29</v>
      </c>
      <c r="K58" s="21">
        <v>9.923</v>
      </c>
      <c r="L58" s="21">
        <v>0.95140000000000002</v>
      </c>
      <c r="M58" s="21" t="s">
        <v>32</v>
      </c>
      <c r="N58" s="21">
        <v>7.95</v>
      </c>
      <c r="O58" s="21">
        <v>7.98</v>
      </c>
      <c r="P58" s="21">
        <v>1.4239999999999999</v>
      </c>
      <c r="Q58" s="21">
        <v>10.951000000000001</v>
      </c>
      <c r="R58" s="21">
        <v>0.95140000000000002</v>
      </c>
      <c r="S58" s="21" t="s">
        <v>32</v>
      </c>
      <c r="T58" s="21">
        <v>7.96</v>
      </c>
      <c r="U58" s="21">
        <v>8.26</v>
      </c>
      <c r="V58" s="21">
        <v>1.228</v>
      </c>
      <c r="W58" s="21">
        <v>9.4469999999999992</v>
      </c>
      <c r="X58" s="21">
        <v>0.94799999999999995</v>
      </c>
      <c r="Y58" s="21" t="s">
        <v>32</v>
      </c>
      <c r="Z58" s="21">
        <v>7.96</v>
      </c>
      <c r="AA58" s="21">
        <v>8.24</v>
      </c>
      <c r="AB58" s="21">
        <v>1.6519999999999999</v>
      </c>
      <c r="AC58" s="21">
        <v>12.708</v>
      </c>
      <c r="AD58" s="21">
        <v>0.94230000000000003</v>
      </c>
      <c r="AE58" s="21" t="s">
        <v>32</v>
      </c>
      <c r="AF58" s="21">
        <v>8</v>
      </c>
      <c r="AG58" s="21">
        <v>8.2799999999999994</v>
      </c>
      <c r="AH58" s="21">
        <v>1.7529999999999999</v>
      </c>
      <c r="AI58" s="21">
        <v>13.484</v>
      </c>
      <c r="AJ58" s="21">
        <v>0.94630000000000003</v>
      </c>
      <c r="AK58" s="21" t="s">
        <v>32</v>
      </c>
      <c r="AL58" s="21">
        <v>7.99</v>
      </c>
      <c r="AM58" s="21">
        <v>8.3000000000000007</v>
      </c>
      <c r="AN58" s="21">
        <v>1.7130000000000001</v>
      </c>
      <c r="AO58" s="21">
        <v>13.173999999999999</v>
      </c>
      <c r="AP58" s="21">
        <v>0.93459999999999999</v>
      </c>
      <c r="AQ58" s="21" t="s">
        <v>32</v>
      </c>
      <c r="AR58" s="21">
        <v>7.99</v>
      </c>
      <c r="AS58" s="21">
        <v>8.3000000000000007</v>
      </c>
      <c r="AT58" s="21">
        <v>2.0569999999999999</v>
      </c>
      <c r="AU58" s="21">
        <v>15.826000000000001</v>
      </c>
      <c r="AV58" s="21">
        <v>0.94240000000000002</v>
      </c>
      <c r="AW58" s="21" t="s">
        <v>32</v>
      </c>
      <c r="AX58" s="21">
        <v>7.96</v>
      </c>
      <c r="AY58" s="21">
        <v>8.2799999999999994</v>
      </c>
      <c r="AZ58" s="21">
        <v>2.246</v>
      </c>
      <c r="BA58" s="21">
        <v>17.28</v>
      </c>
      <c r="BB58" s="21">
        <v>0.94810000000000005</v>
      </c>
      <c r="BC58" s="21" t="s">
        <v>32</v>
      </c>
      <c r="BD58" s="21">
        <v>7.96</v>
      </c>
      <c r="BE58" s="21">
        <v>8.2200000000000006</v>
      </c>
      <c r="BF58" s="21">
        <v>2.2440000000000002</v>
      </c>
      <c r="BG58" s="21">
        <v>17.262</v>
      </c>
      <c r="BH58" s="21">
        <v>0.94610000000000005</v>
      </c>
      <c r="BI58" s="21" t="s">
        <v>32</v>
      </c>
      <c r="BJ58" s="21">
        <v>8</v>
      </c>
      <c r="BK58" s="21">
        <v>8.2799999999999994</v>
      </c>
      <c r="BL58" s="21">
        <v>2.4009999999999998</v>
      </c>
      <c r="BM58" s="21">
        <v>18.469000000000001</v>
      </c>
      <c r="BN58" s="21">
        <v>0.93889999999999996</v>
      </c>
      <c r="BO58" s="21" t="s">
        <v>32</v>
      </c>
      <c r="BP58" s="21">
        <v>7.94</v>
      </c>
      <c r="BQ58" s="21">
        <v>8.23</v>
      </c>
      <c r="BR58" s="21">
        <v>2.5219999999999998</v>
      </c>
      <c r="BS58" s="21">
        <v>19.399000000000001</v>
      </c>
      <c r="BT58" s="21">
        <v>0.94479999999999997</v>
      </c>
      <c r="BU58" s="21" t="s">
        <v>32</v>
      </c>
      <c r="BV58" s="21">
        <v>7.91</v>
      </c>
      <c r="BW58" s="21">
        <v>8.25</v>
      </c>
      <c r="BX58" s="21">
        <v>2.6259999999999999</v>
      </c>
      <c r="BY58" s="21">
        <v>20.196999999999999</v>
      </c>
      <c r="BZ58" s="21">
        <v>0.93530000000000002</v>
      </c>
      <c r="CA58" s="21" t="s">
        <v>32</v>
      </c>
    </row>
    <row r="59" spans="1:79" s="21" customFormat="1" x14ac:dyDescent="0.25">
      <c r="A59" s="21" t="s">
        <v>33</v>
      </c>
      <c r="B59" s="21">
        <v>672</v>
      </c>
      <c r="C59" s="21">
        <v>685</v>
      </c>
      <c r="D59" s="21" t="s">
        <v>75</v>
      </c>
      <c r="E59" s="21">
        <v>7.3</v>
      </c>
      <c r="F59" s="21">
        <v>2</v>
      </c>
      <c r="G59" s="21">
        <v>11</v>
      </c>
      <c r="H59" s="21">
        <v>7.2</v>
      </c>
      <c r="I59" s="21">
        <v>7.59</v>
      </c>
      <c r="J59" s="21">
        <v>0.98299999999999998</v>
      </c>
      <c r="K59" s="21">
        <v>8.94</v>
      </c>
      <c r="L59" s="21">
        <v>0.93989999999999996</v>
      </c>
      <c r="M59" s="21" t="s">
        <v>32</v>
      </c>
      <c r="N59" s="21">
        <v>7.23</v>
      </c>
      <c r="O59" s="21">
        <v>7.5</v>
      </c>
      <c r="P59" s="21">
        <v>1.0229999999999999</v>
      </c>
      <c r="Q59" s="21">
        <v>9.2970000000000006</v>
      </c>
      <c r="R59" s="21">
        <v>0.95979999999999999</v>
      </c>
      <c r="S59" s="21" t="s">
        <v>32</v>
      </c>
      <c r="T59" s="21">
        <v>7.2</v>
      </c>
      <c r="U59" s="21">
        <v>7.55</v>
      </c>
      <c r="V59" s="21">
        <v>0.90900000000000003</v>
      </c>
      <c r="W59" s="21">
        <v>8.2639999999999993</v>
      </c>
      <c r="X59" s="21">
        <v>0.9587</v>
      </c>
      <c r="Y59" s="21" t="s">
        <v>32</v>
      </c>
      <c r="Z59" s="21">
        <v>7.18</v>
      </c>
      <c r="AA59" s="21">
        <v>7.55</v>
      </c>
      <c r="AB59" s="21">
        <v>1.3720000000000001</v>
      </c>
      <c r="AC59" s="21">
        <v>12.471</v>
      </c>
      <c r="AD59" s="21">
        <v>0.95950000000000002</v>
      </c>
      <c r="AE59" s="21" t="s">
        <v>32</v>
      </c>
      <c r="AF59" s="21">
        <v>7.24</v>
      </c>
      <c r="AG59" s="21">
        <v>7.59</v>
      </c>
      <c r="AH59" s="21">
        <v>1.4359999999999999</v>
      </c>
      <c r="AI59" s="21">
        <v>13.051</v>
      </c>
      <c r="AJ59" s="21">
        <v>0.95709999999999995</v>
      </c>
      <c r="AK59" s="21" t="s">
        <v>32</v>
      </c>
      <c r="AL59" s="21">
        <v>7.19</v>
      </c>
      <c r="AM59" s="21">
        <v>7.6</v>
      </c>
      <c r="AN59" s="21">
        <v>1.379</v>
      </c>
      <c r="AO59" s="21">
        <v>12.535</v>
      </c>
      <c r="AP59" s="21">
        <v>0.96009999999999995</v>
      </c>
      <c r="AQ59" s="21" t="s">
        <v>32</v>
      </c>
      <c r="AR59" s="21">
        <v>7.26</v>
      </c>
      <c r="AS59" s="21">
        <v>7.56</v>
      </c>
      <c r="AT59" s="21">
        <v>1.7290000000000001</v>
      </c>
      <c r="AU59" s="21">
        <v>15.714</v>
      </c>
      <c r="AV59" s="21">
        <v>0.96099999999999997</v>
      </c>
      <c r="AW59" s="21" t="s">
        <v>32</v>
      </c>
      <c r="AX59" s="21">
        <v>7.19</v>
      </c>
      <c r="AY59" s="21">
        <v>7.57</v>
      </c>
      <c r="AZ59" s="21">
        <v>1.851</v>
      </c>
      <c r="BA59" s="21">
        <v>16.826000000000001</v>
      </c>
      <c r="BB59" s="21">
        <v>0.95109999999999995</v>
      </c>
      <c r="BC59" s="21" t="s">
        <v>32</v>
      </c>
      <c r="BD59" s="21">
        <v>7.21</v>
      </c>
      <c r="BE59" s="21">
        <v>7.53</v>
      </c>
      <c r="BF59" s="21">
        <v>1.845</v>
      </c>
      <c r="BG59" s="21">
        <v>16.776</v>
      </c>
      <c r="BH59" s="21">
        <v>0.95709999999999995</v>
      </c>
      <c r="BI59" s="21" t="s">
        <v>32</v>
      </c>
      <c r="BJ59" s="21">
        <v>7.22</v>
      </c>
      <c r="BK59" s="21">
        <v>7.58</v>
      </c>
      <c r="BL59" s="21">
        <v>2.0339999999999998</v>
      </c>
      <c r="BM59" s="21">
        <v>18.494</v>
      </c>
      <c r="BN59" s="21">
        <v>0.95940000000000003</v>
      </c>
      <c r="BO59" s="21" t="s">
        <v>32</v>
      </c>
      <c r="BP59" s="21">
        <v>7.18</v>
      </c>
      <c r="BQ59" s="21">
        <v>7.54</v>
      </c>
      <c r="BR59" s="21">
        <v>2.137</v>
      </c>
      <c r="BS59" s="21">
        <v>19.43</v>
      </c>
      <c r="BT59" s="21">
        <v>0.95079999999999998</v>
      </c>
      <c r="BU59" s="21" t="s">
        <v>32</v>
      </c>
      <c r="BV59" s="21">
        <v>7.16</v>
      </c>
      <c r="BW59" s="21">
        <v>7.53</v>
      </c>
      <c r="BX59" s="21">
        <v>2.1840000000000002</v>
      </c>
      <c r="BY59" s="21">
        <v>19.852</v>
      </c>
      <c r="BZ59" s="21">
        <v>0.95760000000000001</v>
      </c>
      <c r="CA59" s="21" t="s">
        <v>32</v>
      </c>
    </row>
    <row r="60" spans="1:79" x14ac:dyDescent="0.25">
      <c r="A60" s="21" t="s">
        <v>33</v>
      </c>
      <c r="B60" s="21">
        <v>672</v>
      </c>
      <c r="C60" s="21">
        <v>685</v>
      </c>
      <c r="D60" s="21" t="s">
        <v>75</v>
      </c>
      <c r="E60" s="21">
        <v>7.3</v>
      </c>
      <c r="F60" s="21">
        <v>3</v>
      </c>
      <c r="G60" s="21">
        <v>11</v>
      </c>
      <c r="H60" s="21">
        <v>7.22</v>
      </c>
      <c r="I60" s="21">
        <v>7.59</v>
      </c>
      <c r="J60" s="21">
        <v>0.97599999999999998</v>
      </c>
      <c r="K60" s="21">
        <v>8.8699999999999992</v>
      </c>
      <c r="L60" s="21">
        <v>0.96150000000000002</v>
      </c>
      <c r="M60" s="21" t="s">
        <v>32</v>
      </c>
      <c r="N60" s="21">
        <v>7.2</v>
      </c>
      <c r="O60" s="21">
        <v>7.55</v>
      </c>
      <c r="P60" s="21">
        <v>1.0329999999999999</v>
      </c>
      <c r="Q60" s="21">
        <v>9.3949999999999996</v>
      </c>
      <c r="R60" s="21">
        <v>0.95589999999999997</v>
      </c>
      <c r="S60" s="21" t="s">
        <v>32</v>
      </c>
      <c r="T60" s="21">
        <v>7.19</v>
      </c>
      <c r="U60" s="21">
        <v>7.22</v>
      </c>
      <c r="V60" s="21">
        <v>1.0029999999999999</v>
      </c>
      <c r="W60" s="21">
        <v>9.1199999999999992</v>
      </c>
      <c r="X60" s="21">
        <v>0.94030000000000002</v>
      </c>
      <c r="Y60" s="21" t="s">
        <v>32</v>
      </c>
      <c r="Z60" s="21">
        <v>7.2</v>
      </c>
      <c r="AA60" s="21">
        <v>7.55</v>
      </c>
      <c r="AB60" s="21">
        <v>1.3640000000000001</v>
      </c>
      <c r="AC60" s="21">
        <v>12.4</v>
      </c>
      <c r="AD60" s="21">
        <v>0.96209999999999996</v>
      </c>
      <c r="AE60" s="21" t="s">
        <v>32</v>
      </c>
      <c r="AF60" s="21">
        <v>7.22</v>
      </c>
      <c r="AG60" s="21">
        <v>7.56</v>
      </c>
      <c r="AH60" s="21">
        <v>1.452</v>
      </c>
      <c r="AI60" s="21">
        <v>13.196</v>
      </c>
      <c r="AJ60" s="21">
        <v>0.96160000000000001</v>
      </c>
      <c r="AK60" s="21" t="s">
        <v>32</v>
      </c>
      <c r="AL60" s="21">
        <v>7.23</v>
      </c>
      <c r="AM60" s="21">
        <v>7.55</v>
      </c>
      <c r="AN60" s="21">
        <v>1.3720000000000001</v>
      </c>
      <c r="AO60" s="21">
        <v>12.477</v>
      </c>
      <c r="AP60" s="21">
        <v>0.9587</v>
      </c>
      <c r="AQ60" s="21" t="s">
        <v>32</v>
      </c>
      <c r="AR60" s="21">
        <v>7.24</v>
      </c>
      <c r="AS60" s="21">
        <v>7.57</v>
      </c>
      <c r="AT60" s="21">
        <v>1.726</v>
      </c>
      <c r="AU60" s="21">
        <v>15.686999999999999</v>
      </c>
      <c r="AV60" s="21">
        <v>0.95889999999999997</v>
      </c>
      <c r="AW60" s="21" t="s">
        <v>32</v>
      </c>
      <c r="AX60" s="21">
        <v>7.21</v>
      </c>
      <c r="AY60" s="21">
        <v>7.55</v>
      </c>
      <c r="AZ60" s="21">
        <v>1.8520000000000001</v>
      </c>
      <c r="BA60" s="21">
        <v>16.834</v>
      </c>
      <c r="BB60" s="21">
        <v>0.95750000000000002</v>
      </c>
      <c r="BC60" s="21" t="s">
        <v>32</v>
      </c>
      <c r="BD60" s="21">
        <v>7.22</v>
      </c>
      <c r="BE60" s="21">
        <v>7.5</v>
      </c>
      <c r="BF60" s="21">
        <v>1.837</v>
      </c>
      <c r="BG60" s="21">
        <v>16.699000000000002</v>
      </c>
      <c r="BH60" s="21">
        <v>0.95809999999999995</v>
      </c>
      <c r="BI60" s="21" t="s">
        <v>32</v>
      </c>
      <c r="BJ60" s="21">
        <v>7.24</v>
      </c>
      <c r="BK60" s="21">
        <v>7.56</v>
      </c>
      <c r="BL60" s="21">
        <v>2.0150000000000001</v>
      </c>
      <c r="BM60" s="21">
        <v>18.315999999999999</v>
      </c>
      <c r="BN60" s="21">
        <v>0.95799999999999996</v>
      </c>
      <c r="BO60" s="21" t="s">
        <v>32</v>
      </c>
      <c r="BP60" s="21">
        <v>7.2</v>
      </c>
      <c r="BQ60" s="21">
        <v>7.51</v>
      </c>
      <c r="BR60" s="21">
        <v>2.149</v>
      </c>
      <c r="BS60" s="21">
        <v>19.541</v>
      </c>
      <c r="BT60" s="21">
        <v>0.96</v>
      </c>
      <c r="BU60" s="21" t="s">
        <v>32</v>
      </c>
      <c r="BV60" s="21">
        <v>7.17</v>
      </c>
      <c r="BW60" s="21">
        <v>7.53</v>
      </c>
      <c r="BX60" s="21">
        <v>2.2200000000000002</v>
      </c>
      <c r="BY60" s="21">
        <v>20.178000000000001</v>
      </c>
      <c r="BZ60" s="21">
        <v>0.9556</v>
      </c>
      <c r="CA60" s="21" t="s">
        <v>32</v>
      </c>
    </row>
    <row r="61" spans="1:79" x14ac:dyDescent="0.25">
      <c r="A61" s="21" t="s">
        <v>33</v>
      </c>
      <c r="B61" s="21">
        <v>672</v>
      </c>
      <c r="C61" s="21">
        <v>685</v>
      </c>
      <c r="D61" s="21" t="s">
        <v>75</v>
      </c>
      <c r="E61" s="21">
        <v>7.3</v>
      </c>
      <c r="F61" s="21">
        <v>4</v>
      </c>
      <c r="G61" s="21">
        <v>11</v>
      </c>
      <c r="H61" s="21">
        <v>7.23</v>
      </c>
      <c r="I61" s="21">
        <v>7.62</v>
      </c>
      <c r="J61" s="21">
        <v>0.95499999999999996</v>
      </c>
      <c r="K61" s="21">
        <v>8.6820000000000004</v>
      </c>
      <c r="L61" s="21">
        <v>0.96009999999999995</v>
      </c>
      <c r="M61" s="21" t="s">
        <v>32</v>
      </c>
      <c r="N61" s="21">
        <v>7.2</v>
      </c>
      <c r="O61" s="21">
        <v>7.57</v>
      </c>
      <c r="P61" s="21">
        <v>1.0289999999999999</v>
      </c>
      <c r="Q61" s="21">
        <v>9.35</v>
      </c>
      <c r="R61" s="21">
        <v>0.95830000000000004</v>
      </c>
      <c r="S61" s="21" t="s">
        <v>32</v>
      </c>
      <c r="T61" s="21">
        <v>7.18</v>
      </c>
      <c r="U61" s="21">
        <v>7.55</v>
      </c>
      <c r="V61" s="21">
        <v>0.92900000000000005</v>
      </c>
      <c r="W61" s="21">
        <v>8.4429999999999996</v>
      </c>
      <c r="X61" s="21">
        <v>0.96240000000000003</v>
      </c>
      <c r="Y61" s="21" t="s">
        <v>32</v>
      </c>
      <c r="Z61" s="21">
        <v>7.2</v>
      </c>
      <c r="AA61" s="21">
        <v>7.56</v>
      </c>
      <c r="AB61" s="21">
        <v>1.359</v>
      </c>
      <c r="AC61" s="21">
        <v>12.356</v>
      </c>
      <c r="AD61" s="21">
        <v>0.95120000000000005</v>
      </c>
      <c r="AE61" s="21" t="s">
        <v>32</v>
      </c>
      <c r="AF61" s="21">
        <v>7.26</v>
      </c>
      <c r="AG61" s="21">
        <v>7.58</v>
      </c>
      <c r="AH61" s="21">
        <v>1.4370000000000001</v>
      </c>
      <c r="AI61" s="21">
        <v>13.066000000000001</v>
      </c>
      <c r="AJ61" s="21">
        <v>0.9526</v>
      </c>
      <c r="AK61" s="21" t="s">
        <v>32</v>
      </c>
      <c r="AL61" s="21">
        <v>7.22</v>
      </c>
      <c r="AM61" s="21">
        <v>7.57</v>
      </c>
      <c r="AN61" s="21">
        <v>1.3819999999999999</v>
      </c>
      <c r="AO61" s="21">
        <v>12.56</v>
      </c>
      <c r="AP61" s="21">
        <v>0.94499999999999995</v>
      </c>
      <c r="AQ61" s="21" t="s">
        <v>32</v>
      </c>
      <c r="AR61" s="21">
        <v>7.24</v>
      </c>
      <c r="AS61" s="21">
        <v>7.57</v>
      </c>
      <c r="AT61" s="21">
        <v>1.742</v>
      </c>
      <c r="AU61" s="21">
        <v>15.833</v>
      </c>
      <c r="AV61" s="21">
        <v>0.94440000000000002</v>
      </c>
      <c r="AW61" s="21" t="s">
        <v>32</v>
      </c>
      <c r="AX61" s="21">
        <v>7.22</v>
      </c>
      <c r="AY61" s="21">
        <v>7.56</v>
      </c>
      <c r="AZ61" s="21">
        <v>1.8380000000000001</v>
      </c>
      <c r="BA61" s="21">
        <v>16.71</v>
      </c>
      <c r="BB61" s="21">
        <v>0.95889999999999997</v>
      </c>
      <c r="BC61" s="21" t="s">
        <v>32</v>
      </c>
      <c r="BD61" s="21">
        <v>7.2</v>
      </c>
      <c r="BE61" s="21">
        <v>7.54</v>
      </c>
      <c r="BF61" s="21">
        <v>1.8460000000000001</v>
      </c>
      <c r="BG61" s="21">
        <v>16.780999999999999</v>
      </c>
      <c r="BH61" s="21">
        <v>0.95699999999999996</v>
      </c>
      <c r="BI61" s="21" t="s">
        <v>32</v>
      </c>
      <c r="BJ61" s="21">
        <v>7.25</v>
      </c>
      <c r="BK61" s="21">
        <v>7.57</v>
      </c>
      <c r="BL61" s="21">
        <v>2.028</v>
      </c>
      <c r="BM61" s="21">
        <v>18.434000000000001</v>
      </c>
      <c r="BN61" s="21">
        <v>0.93669999999999998</v>
      </c>
      <c r="BO61" s="21" t="s">
        <v>32</v>
      </c>
      <c r="BP61" s="21">
        <v>7.21</v>
      </c>
      <c r="BQ61" s="21">
        <v>7.53</v>
      </c>
      <c r="BR61" s="21">
        <v>2.133</v>
      </c>
      <c r="BS61" s="21">
        <v>19.395</v>
      </c>
      <c r="BT61" s="21">
        <v>0.95269999999999999</v>
      </c>
      <c r="BU61" s="21" t="s">
        <v>32</v>
      </c>
      <c r="BV61" s="21">
        <v>7.17</v>
      </c>
      <c r="BW61" s="21">
        <v>7.53</v>
      </c>
      <c r="BX61" s="21">
        <v>2.1709999999999998</v>
      </c>
      <c r="BY61" s="21">
        <v>19.739999999999998</v>
      </c>
      <c r="BZ61" s="21">
        <v>0.95109999999999995</v>
      </c>
      <c r="CA61" s="21" t="s">
        <v>32</v>
      </c>
    </row>
    <row r="62" spans="1:79" x14ac:dyDescent="0.25">
      <c r="A62" s="21" t="s">
        <v>33</v>
      </c>
      <c r="B62" s="21">
        <v>672</v>
      </c>
      <c r="C62" s="21">
        <v>685</v>
      </c>
      <c r="D62" s="21" t="s">
        <v>75</v>
      </c>
      <c r="E62" s="21">
        <v>7.3</v>
      </c>
      <c r="F62" s="21">
        <v>5</v>
      </c>
      <c r="G62" s="21">
        <v>11</v>
      </c>
      <c r="H62" s="21">
        <v>7.25</v>
      </c>
      <c r="I62" s="21">
        <v>7.58</v>
      </c>
      <c r="J62" s="21">
        <v>1.0109999999999999</v>
      </c>
      <c r="K62" s="21">
        <v>9.1869999999999994</v>
      </c>
      <c r="L62" s="21">
        <v>0.92779999999999996</v>
      </c>
      <c r="M62" s="21" t="s">
        <v>32</v>
      </c>
      <c r="N62" s="21">
        <v>7.23</v>
      </c>
      <c r="O62" s="21">
        <v>7.56</v>
      </c>
      <c r="P62" s="21">
        <v>1.0229999999999999</v>
      </c>
      <c r="Q62" s="21">
        <v>9.3040000000000003</v>
      </c>
      <c r="R62" s="21">
        <v>0.94799999999999995</v>
      </c>
      <c r="S62" s="21" t="s">
        <v>32</v>
      </c>
      <c r="T62" s="21">
        <v>7.19</v>
      </c>
      <c r="U62" s="21">
        <v>7.52</v>
      </c>
      <c r="V62" s="21">
        <v>0.96599999999999997</v>
      </c>
      <c r="W62" s="21">
        <v>8.7810000000000006</v>
      </c>
      <c r="X62" s="21">
        <v>0.92689999999999995</v>
      </c>
      <c r="Y62" s="21" t="s">
        <v>32</v>
      </c>
      <c r="Z62" s="21">
        <v>7.23</v>
      </c>
      <c r="AA62" s="21">
        <v>7.53</v>
      </c>
      <c r="AB62" s="21">
        <v>1.3759999999999999</v>
      </c>
      <c r="AC62" s="21">
        <v>12.509</v>
      </c>
      <c r="AD62" s="21">
        <v>0.95120000000000005</v>
      </c>
      <c r="AE62" s="21" t="s">
        <v>32</v>
      </c>
      <c r="AF62" s="21">
        <v>7.23</v>
      </c>
      <c r="AG62" s="21">
        <v>7.58</v>
      </c>
      <c r="AH62" s="21">
        <v>1.4350000000000001</v>
      </c>
      <c r="AI62" s="21">
        <v>13.048999999999999</v>
      </c>
      <c r="AJ62" s="21">
        <v>0.94299999999999995</v>
      </c>
      <c r="AK62" s="21" t="s">
        <v>32</v>
      </c>
      <c r="AL62" s="21">
        <v>7.23</v>
      </c>
      <c r="AM62" s="21">
        <v>7.55</v>
      </c>
      <c r="AN62" s="21">
        <v>1.379</v>
      </c>
      <c r="AO62" s="21">
        <v>12.534000000000001</v>
      </c>
      <c r="AP62" s="21">
        <v>0.94710000000000005</v>
      </c>
      <c r="AQ62" s="21" t="s">
        <v>32</v>
      </c>
      <c r="AR62" s="21">
        <v>7.26</v>
      </c>
      <c r="AS62" s="21">
        <v>7.57</v>
      </c>
      <c r="AT62" s="21">
        <v>1.7410000000000001</v>
      </c>
      <c r="AU62" s="21">
        <v>15.826000000000001</v>
      </c>
      <c r="AV62" s="21">
        <v>0.95350000000000001</v>
      </c>
      <c r="AW62" s="21" t="s">
        <v>32</v>
      </c>
      <c r="AX62" s="21">
        <v>7.24</v>
      </c>
      <c r="AY62" s="21">
        <v>7.55</v>
      </c>
      <c r="AZ62" s="21">
        <v>1.88</v>
      </c>
      <c r="BA62" s="21">
        <v>17.091000000000001</v>
      </c>
      <c r="BB62" s="21">
        <v>0.94599999999999995</v>
      </c>
      <c r="BC62" s="21" t="s">
        <v>32</v>
      </c>
      <c r="BD62" s="21">
        <v>7.24</v>
      </c>
      <c r="BE62" s="21">
        <v>7.51</v>
      </c>
      <c r="BF62" s="21">
        <v>1.877</v>
      </c>
      <c r="BG62" s="21">
        <v>17.059000000000001</v>
      </c>
      <c r="BH62" s="21">
        <v>0.94279999999999997</v>
      </c>
      <c r="BI62" s="21" t="s">
        <v>32</v>
      </c>
      <c r="BJ62" s="21">
        <v>7.24</v>
      </c>
      <c r="BK62" s="21">
        <v>7.58</v>
      </c>
      <c r="BL62" s="21">
        <v>2.048</v>
      </c>
      <c r="BM62" s="21">
        <v>18.617000000000001</v>
      </c>
      <c r="BN62" s="21">
        <v>0.95330000000000004</v>
      </c>
      <c r="BO62" s="21" t="s">
        <v>32</v>
      </c>
      <c r="BP62" s="21">
        <v>7.21</v>
      </c>
      <c r="BQ62" s="21">
        <v>7.54</v>
      </c>
      <c r="BR62" s="21">
        <v>2.1640000000000001</v>
      </c>
      <c r="BS62" s="21">
        <v>19.669</v>
      </c>
      <c r="BT62" s="21">
        <v>0.95540000000000003</v>
      </c>
      <c r="BU62" s="21" t="s">
        <v>32</v>
      </c>
      <c r="BV62" s="21">
        <v>7.19</v>
      </c>
      <c r="BW62" s="21">
        <v>7.53</v>
      </c>
      <c r="BX62" s="21">
        <v>2.1909999999999998</v>
      </c>
      <c r="BY62" s="21">
        <v>19.917999999999999</v>
      </c>
      <c r="BZ62" s="21">
        <v>0.95150000000000001</v>
      </c>
      <c r="CA62" s="21" t="s">
        <v>32</v>
      </c>
    </row>
    <row r="63" spans="1:79" x14ac:dyDescent="0.25">
      <c r="A63" s="21" t="s">
        <v>33</v>
      </c>
      <c r="B63" s="21">
        <v>672</v>
      </c>
      <c r="C63" s="21">
        <v>687</v>
      </c>
      <c r="D63" s="21" t="s">
        <v>76</v>
      </c>
      <c r="E63" s="21">
        <v>8.01</v>
      </c>
      <c r="F63" s="21">
        <v>2</v>
      </c>
      <c r="G63" s="21">
        <v>13</v>
      </c>
      <c r="H63" s="21">
        <v>7.96</v>
      </c>
      <c r="I63" s="21">
        <v>8.32</v>
      </c>
      <c r="J63" s="21">
        <v>1.268</v>
      </c>
      <c r="K63" s="21">
        <v>9.7569999999999997</v>
      </c>
      <c r="L63" s="21">
        <v>0.95150000000000001</v>
      </c>
      <c r="M63" s="21" t="s">
        <v>32</v>
      </c>
      <c r="N63" s="21">
        <v>7.97</v>
      </c>
      <c r="O63" s="21">
        <v>8.25</v>
      </c>
      <c r="P63" s="21">
        <v>1.2989999999999999</v>
      </c>
      <c r="Q63" s="21">
        <v>9.99</v>
      </c>
      <c r="R63" s="21">
        <v>0.94279999999999997</v>
      </c>
      <c r="S63" s="21" t="s">
        <v>32</v>
      </c>
      <c r="T63" s="21">
        <v>7.89</v>
      </c>
      <c r="U63" s="21">
        <v>8.31</v>
      </c>
      <c r="V63" s="21">
        <v>1.2290000000000001</v>
      </c>
      <c r="W63" s="21">
        <v>9.4550000000000001</v>
      </c>
      <c r="X63" s="21">
        <v>0.95430000000000004</v>
      </c>
      <c r="Y63" s="21" t="s">
        <v>32</v>
      </c>
      <c r="Z63" s="21">
        <v>7.91</v>
      </c>
      <c r="AA63" s="21">
        <v>8.2799999999999994</v>
      </c>
      <c r="AB63" s="21">
        <v>1.64</v>
      </c>
      <c r="AC63" s="21">
        <v>12.615</v>
      </c>
      <c r="AD63" s="21">
        <v>0.94630000000000003</v>
      </c>
      <c r="AE63" s="21" t="s">
        <v>32</v>
      </c>
      <c r="AF63" s="21">
        <v>7.98</v>
      </c>
      <c r="AG63" s="21">
        <v>8.31</v>
      </c>
      <c r="AH63" s="21">
        <v>1.746</v>
      </c>
      <c r="AI63" s="21">
        <v>13.432</v>
      </c>
      <c r="AJ63" s="21">
        <v>0.93830000000000002</v>
      </c>
      <c r="AK63" s="21" t="s">
        <v>32</v>
      </c>
      <c r="AL63" s="21">
        <v>7.96</v>
      </c>
      <c r="AM63" s="21">
        <v>8.3000000000000007</v>
      </c>
      <c r="AN63" s="21">
        <v>1.6879999999999999</v>
      </c>
      <c r="AO63" s="21">
        <v>12.987</v>
      </c>
      <c r="AP63" s="21">
        <v>0.96079999999999999</v>
      </c>
      <c r="AQ63" s="21" t="s">
        <v>32</v>
      </c>
      <c r="AR63" s="21">
        <v>7.94</v>
      </c>
      <c r="AS63" s="21">
        <v>8.31</v>
      </c>
      <c r="AT63" s="21">
        <v>2.0499999999999998</v>
      </c>
      <c r="AU63" s="21">
        <v>15.769</v>
      </c>
      <c r="AV63" s="21">
        <v>0.95720000000000005</v>
      </c>
      <c r="AW63" s="21" t="s">
        <v>32</v>
      </c>
      <c r="AX63" s="21">
        <v>7.94</v>
      </c>
      <c r="AY63" s="21">
        <v>8.27</v>
      </c>
      <c r="AZ63" s="21">
        <v>2.2629999999999999</v>
      </c>
      <c r="BA63" s="21">
        <v>17.404</v>
      </c>
      <c r="BB63" s="21">
        <v>0.94469999999999998</v>
      </c>
      <c r="BC63" s="21" t="s">
        <v>32</v>
      </c>
      <c r="BD63" s="21">
        <v>7.88</v>
      </c>
      <c r="BE63" s="21">
        <v>8.27</v>
      </c>
      <c r="BF63" s="21">
        <v>2.2839999999999998</v>
      </c>
      <c r="BG63" s="21">
        <v>17.57</v>
      </c>
      <c r="BH63" s="21">
        <v>0.93520000000000003</v>
      </c>
      <c r="BI63" s="21" t="s">
        <v>32</v>
      </c>
      <c r="BJ63" s="21">
        <v>7.95</v>
      </c>
      <c r="BK63" s="21">
        <v>8.2899999999999991</v>
      </c>
      <c r="BL63" s="21">
        <v>2.411</v>
      </c>
      <c r="BM63" s="21">
        <v>18.547000000000001</v>
      </c>
      <c r="BN63" s="21">
        <v>0.95350000000000001</v>
      </c>
      <c r="BO63" s="21" t="s">
        <v>32</v>
      </c>
      <c r="BP63" s="21">
        <v>8.07</v>
      </c>
      <c r="BQ63" s="21">
        <v>8.1199999999999992</v>
      </c>
      <c r="BR63" s="21">
        <v>2.4990000000000001</v>
      </c>
      <c r="BS63" s="21">
        <v>19.225000000000001</v>
      </c>
      <c r="BT63" s="21">
        <v>0.94630000000000003</v>
      </c>
      <c r="BU63" s="21" t="s">
        <v>32</v>
      </c>
      <c r="BV63" s="21">
        <v>7.9</v>
      </c>
      <c r="BW63" s="21">
        <v>7.94</v>
      </c>
      <c r="BX63" s="21">
        <v>2.6760000000000002</v>
      </c>
      <c r="BY63" s="21">
        <v>20.582000000000001</v>
      </c>
      <c r="BZ63" s="21">
        <v>0.91479999999999995</v>
      </c>
      <c r="CA63" s="21" t="s">
        <v>32</v>
      </c>
    </row>
    <row r="64" spans="1:79" x14ac:dyDescent="0.25">
      <c r="A64" s="21" t="s">
        <v>33</v>
      </c>
      <c r="B64" s="21">
        <v>672</v>
      </c>
      <c r="C64" s="21">
        <v>687</v>
      </c>
      <c r="D64" s="21" t="s">
        <v>76</v>
      </c>
      <c r="E64" s="21">
        <v>8.01</v>
      </c>
      <c r="F64" s="21">
        <v>4</v>
      </c>
      <c r="G64" s="21">
        <v>13</v>
      </c>
      <c r="H64" s="21">
        <v>7.99</v>
      </c>
      <c r="I64" s="21">
        <v>8.31</v>
      </c>
      <c r="J64" s="21">
        <v>1.29</v>
      </c>
      <c r="K64" s="21">
        <v>9.923</v>
      </c>
      <c r="L64" s="21">
        <v>0.95140000000000002</v>
      </c>
      <c r="M64" s="21" t="s">
        <v>32</v>
      </c>
      <c r="N64" s="21">
        <v>7.95</v>
      </c>
      <c r="O64" s="21">
        <v>7.98</v>
      </c>
      <c r="P64" s="21">
        <v>1.4239999999999999</v>
      </c>
      <c r="Q64" s="21">
        <v>10.951000000000001</v>
      </c>
      <c r="R64" s="21">
        <v>0.95140000000000002</v>
      </c>
      <c r="S64" s="21" t="s">
        <v>32</v>
      </c>
      <c r="T64" s="21">
        <v>7.96</v>
      </c>
      <c r="U64" s="21">
        <v>8.26</v>
      </c>
      <c r="V64" s="21">
        <v>1.228</v>
      </c>
      <c r="W64" s="21">
        <v>9.4469999999999992</v>
      </c>
      <c r="X64" s="21">
        <v>0.94799999999999995</v>
      </c>
      <c r="Y64" s="21" t="s">
        <v>32</v>
      </c>
      <c r="Z64" s="21">
        <v>7.96</v>
      </c>
      <c r="AA64" s="21">
        <v>8.24</v>
      </c>
      <c r="AB64" s="21">
        <v>1.6519999999999999</v>
      </c>
      <c r="AC64" s="21">
        <v>12.708</v>
      </c>
      <c r="AD64" s="21">
        <v>0.94230000000000003</v>
      </c>
      <c r="AE64" s="21" t="s">
        <v>32</v>
      </c>
      <c r="AF64" s="21">
        <v>8</v>
      </c>
      <c r="AG64" s="21">
        <v>8.2799999999999994</v>
      </c>
      <c r="AH64" s="21">
        <v>1.7529999999999999</v>
      </c>
      <c r="AI64" s="21">
        <v>13.484</v>
      </c>
      <c r="AJ64" s="21">
        <v>0.94630000000000003</v>
      </c>
      <c r="AK64" s="21" t="s">
        <v>32</v>
      </c>
      <c r="AL64" s="21">
        <v>7.99</v>
      </c>
      <c r="AM64" s="21">
        <v>8.3000000000000007</v>
      </c>
      <c r="AN64" s="21">
        <v>1.7130000000000001</v>
      </c>
      <c r="AO64" s="21">
        <v>13.173999999999999</v>
      </c>
      <c r="AP64" s="21">
        <v>0.93459999999999999</v>
      </c>
      <c r="AQ64" s="21" t="s">
        <v>32</v>
      </c>
      <c r="AR64" s="21">
        <v>7.99</v>
      </c>
      <c r="AS64" s="21">
        <v>8.3000000000000007</v>
      </c>
      <c r="AT64" s="21">
        <v>2.0569999999999999</v>
      </c>
      <c r="AU64" s="21">
        <v>15.826000000000001</v>
      </c>
      <c r="AV64" s="21">
        <v>0.94240000000000002</v>
      </c>
      <c r="AW64" s="21" t="s">
        <v>32</v>
      </c>
      <c r="AX64" s="21">
        <v>7.96</v>
      </c>
      <c r="AY64" s="21">
        <v>8.2799999999999994</v>
      </c>
      <c r="AZ64" s="21">
        <v>2.246</v>
      </c>
      <c r="BA64" s="21">
        <v>17.28</v>
      </c>
      <c r="BB64" s="21">
        <v>0.94810000000000005</v>
      </c>
      <c r="BC64" s="21" t="s">
        <v>32</v>
      </c>
      <c r="BD64" s="21">
        <v>7.96</v>
      </c>
      <c r="BE64" s="21">
        <v>8.2200000000000006</v>
      </c>
      <c r="BF64" s="21">
        <v>2.2440000000000002</v>
      </c>
      <c r="BG64" s="21">
        <v>17.262</v>
      </c>
      <c r="BH64" s="21">
        <v>0.94610000000000005</v>
      </c>
      <c r="BI64" s="21" t="s">
        <v>32</v>
      </c>
      <c r="BJ64" s="21">
        <v>8</v>
      </c>
      <c r="BK64" s="21">
        <v>8.2799999999999994</v>
      </c>
      <c r="BL64" s="21">
        <v>2.4009999999999998</v>
      </c>
      <c r="BM64" s="21">
        <v>18.469000000000001</v>
      </c>
      <c r="BN64" s="21">
        <v>0.93889999999999996</v>
      </c>
      <c r="BO64" s="21" t="s">
        <v>32</v>
      </c>
      <c r="BP64" s="21">
        <v>7.94</v>
      </c>
      <c r="BQ64" s="21">
        <v>8.23</v>
      </c>
      <c r="BR64" s="21">
        <v>2.5219999999999998</v>
      </c>
      <c r="BS64" s="21">
        <v>19.399000000000001</v>
      </c>
      <c r="BT64" s="21">
        <v>0.94479999999999997</v>
      </c>
      <c r="BU64" s="21" t="s">
        <v>32</v>
      </c>
      <c r="BV64" s="21">
        <v>7.91</v>
      </c>
      <c r="BW64" s="21">
        <v>8.25</v>
      </c>
      <c r="BX64" s="21">
        <v>2.6259999999999999</v>
      </c>
      <c r="BY64" s="21">
        <v>20.196999999999999</v>
      </c>
      <c r="BZ64" s="21">
        <v>0.93530000000000002</v>
      </c>
      <c r="CA64" s="21" t="s">
        <v>32</v>
      </c>
    </row>
    <row r="65" spans="1:79" s="21" customFormat="1" x14ac:dyDescent="0.25">
      <c r="A65" s="21" t="s">
        <v>33</v>
      </c>
      <c r="B65" s="21">
        <v>686</v>
      </c>
      <c r="C65" s="21">
        <v>691</v>
      </c>
      <c r="D65" s="21" t="s">
        <v>77</v>
      </c>
      <c r="E65" s="21">
        <v>12.09</v>
      </c>
      <c r="F65" s="21">
        <v>2</v>
      </c>
      <c r="G65" s="21">
        <v>4</v>
      </c>
      <c r="H65" s="21">
        <v>12.11</v>
      </c>
      <c r="I65" s="21">
        <v>12.32</v>
      </c>
      <c r="J65" s="21">
        <v>1.9E-2</v>
      </c>
      <c r="K65" s="21">
        <v>0.46700000000000003</v>
      </c>
      <c r="L65" s="21">
        <v>0.92920000000000003</v>
      </c>
      <c r="M65" s="21" t="s">
        <v>32</v>
      </c>
      <c r="N65" s="21">
        <v>12.02</v>
      </c>
      <c r="O65" s="21">
        <v>12.33</v>
      </c>
      <c r="P65" s="21">
        <v>1.2999999999999999E-2</v>
      </c>
      <c r="Q65" s="21">
        <v>0.32800000000000001</v>
      </c>
      <c r="R65" s="21">
        <v>0.90459999999999996</v>
      </c>
      <c r="S65" s="21" t="s">
        <v>32</v>
      </c>
      <c r="T65" s="21">
        <v>12.06</v>
      </c>
      <c r="U65" s="21">
        <v>12.3</v>
      </c>
      <c r="V65" s="21">
        <v>8.0000000000000002E-3</v>
      </c>
      <c r="W65" s="21">
        <v>0.19900000000000001</v>
      </c>
      <c r="X65" s="21">
        <v>0.92130000000000001</v>
      </c>
      <c r="Y65" s="21" t="s">
        <v>32</v>
      </c>
      <c r="Z65" s="21">
        <v>12.04</v>
      </c>
      <c r="AA65" s="21">
        <v>12.31</v>
      </c>
      <c r="AB65" s="21">
        <v>7.0000000000000001E-3</v>
      </c>
      <c r="AC65" s="21">
        <v>0.17399999999999999</v>
      </c>
      <c r="AD65" s="21">
        <v>0.91869999999999996</v>
      </c>
      <c r="AE65" s="21" t="s">
        <v>32</v>
      </c>
      <c r="AF65" s="21">
        <v>12.04</v>
      </c>
      <c r="AG65" s="21">
        <v>12.34</v>
      </c>
      <c r="AH65" s="21">
        <v>1.4E-2</v>
      </c>
      <c r="AI65" s="21">
        <v>0.34699999999999998</v>
      </c>
      <c r="AJ65" s="21">
        <v>0.9194</v>
      </c>
      <c r="AK65" s="21" t="s">
        <v>32</v>
      </c>
      <c r="AL65" s="21">
        <v>12.06</v>
      </c>
      <c r="AM65" s="21">
        <v>12.36</v>
      </c>
      <c r="AN65" s="21">
        <v>0.03</v>
      </c>
      <c r="AO65" s="21">
        <v>0.746</v>
      </c>
      <c r="AP65" s="21">
        <v>0.9163</v>
      </c>
      <c r="AQ65" s="21" t="s">
        <v>32</v>
      </c>
      <c r="AR65" s="21">
        <v>12.09</v>
      </c>
      <c r="AS65" s="21">
        <v>12.4</v>
      </c>
      <c r="AT65" s="21">
        <v>1.4E-2</v>
      </c>
      <c r="AU65" s="21">
        <v>0.36199999999999999</v>
      </c>
      <c r="AV65" s="21">
        <v>0.92390000000000005</v>
      </c>
      <c r="AW65" s="21" t="s">
        <v>32</v>
      </c>
      <c r="AX65" s="21">
        <v>12.05</v>
      </c>
      <c r="AY65" s="21">
        <v>12.29</v>
      </c>
      <c r="AZ65" s="21">
        <v>1.4E-2</v>
      </c>
      <c r="BA65" s="21">
        <v>0.35</v>
      </c>
      <c r="BB65" s="21">
        <v>0.92</v>
      </c>
      <c r="BC65" s="21" t="s">
        <v>32</v>
      </c>
      <c r="BD65" s="21">
        <v>12.01</v>
      </c>
      <c r="BE65" s="21">
        <v>12.3</v>
      </c>
      <c r="BF65" s="21">
        <v>2.5999999999999999E-2</v>
      </c>
      <c r="BG65" s="21">
        <v>0.63800000000000001</v>
      </c>
      <c r="BH65" s="21">
        <v>0.92049999999999998</v>
      </c>
      <c r="BI65" s="21" t="s">
        <v>32</v>
      </c>
      <c r="BJ65" s="21">
        <v>12.06</v>
      </c>
      <c r="BK65" s="21">
        <v>12.35</v>
      </c>
      <c r="BL65" s="21">
        <v>2.4E-2</v>
      </c>
      <c r="BM65" s="21">
        <v>0.61199999999999999</v>
      </c>
      <c r="BN65" s="21">
        <v>0.91969999999999996</v>
      </c>
      <c r="BO65" s="21" t="s">
        <v>32</v>
      </c>
      <c r="BP65" s="21">
        <v>12.01</v>
      </c>
      <c r="BQ65" s="21">
        <v>12.33</v>
      </c>
      <c r="BR65" s="21">
        <v>2.8000000000000001E-2</v>
      </c>
      <c r="BS65" s="21">
        <v>0.70299999999999996</v>
      </c>
      <c r="BT65" s="21">
        <v>0.91220000000000001</v>
      </c>
      <c r="BU65" s="21" t="s">
        <v>32</v>
      </c>
      <c r="BV65" s="21">
        <v>12.01</v>
      </c>
      <c r="BW65" s="21">
        <v>12.3</v>
      </c>
      <c r="BX65" s="21">
        <v>2.3E-2</v>
      </c>
      <c r="BY65" s="21">
        <v>0.56399999999999995</v>
      </c>
      <c r="BZ65" s="21">
        <v>0.92320000000000002</v>
      </c>
      <c r="CA65" s="21" t="s">
        <v>32</v>
      </c>
    </row>
    <row r="66" spans="1:79" x14ac:dyDescent="0.25">
      <c r="A66" s="21" t="s">
        <v>33</v>
      </c>
      <c r="B66" s="21">
        <v>686</v>
      </c>
      <c r="C66" s="21">
        <v>693</v>
      </c>
      <c r="D66" s="21" t="s">
        <v>78</v>
      </c>
      <c r="E66" s="21">
        <v>12.1</v>
      </c>
      <c r="F66" s="21">
        <v>1</v>
      </c>
      <c r="G66" s="21">
        <v>6</v>
      </c>
      <c r="H66" s="21">
        <v>12.16</v>
      </c>
      <c r="I66" s="21">
        <v>12.31</v>
      </c>
      <c r="J66" s="21">
        <v>1.2999999999999999E-2</v>
      </c>
      <c r="K66" s="21">
        <v>0.224</v>
      </c>
      <c r="L66" s="21">
        <v>0.94240000000000002</v>
      </c>
      <c r="M66" s="21" t="s">
        <v>32</v>
      </c>
      <c r="N66" s="21">
        <v>12.09</v>
      </c>
      <c r="O66" s="21">
        <v>12.3</v>
      </c>
      <c r="P66" s="21">
        <v>7.0000000000000001E-3</v>
      </c>
      <c r="Q66" s="21">
        <v>0.12</v>
      </c>
      <c r="R66" s="21">
        <v>0.92349999999999999</v>
      </c>
      <c r="S66" s="21" t="s">
        <v>32</v>
      </c>
      <c r="T66" s="21">
        <v>12.07</v>
      </c>
      <c r="U66" s="21">
        <v>12.28</v>
      </c>
      <c r="V66" s="21">
        <v>2.9000000000000001E-2</v>
      </c>
      <c r="W66" s="21">
        <v>0.48599999999999999</v>
      </c>
      <c r="X66" s="21">
        <v>0.89949999999999997</v>
      </c>
      <c r="Y66" s="21" t="s">
        <v>32</v>
      </c>
      <c r="Z66" s="21">
        <v>12.04</v>
      </c>
      <c r="AA66" s="21">
        <v>12.29</v>
      </c>
      <c r="AB66" s="21">
        <v>0.02</v>
      </c>
      <c r="AC66" s="21">
        <v>0.33900000000000002</v>
      </c>
      <c r="AD66" s="21">
        <v>0.9012</v>
      </c>
      <c r="AE66" s="21" t="s">
        <v>32</v>
      </c>
      <c r="AF66" s="21">
        <v>12.15</v>
      </c>
      <c r="AG66" s="21">
        <v>12.29</v>
      </c>
      <c r="AH66" s="21">
        <v>5.7000000000000002E-2</v>
      </c>
      <c r="AI66" s="21">
        <v>0.94399999999999995</v>
      </c>
      <c r="AJ66" s="21">
        <v>0.90359999999999996</v>
      </c>
      <c r="AK66" s="21" t="s">
        <v>32</v>
      </c>
      <c r="AL66" s="21">
        <v>12.11</v>
      </c>
      <c r="AM66" s="21">
        <v>12.33</v>
      </c>
      <c r="AN66" s="21">
        <v>3.3000000000000002E-2</v>
      </c>
      <c r="AO66" s="21">
        <v>0.54300000000000004</v>
      </c>
      <c r="AP66" s="21">
        <v>0.90429999999999999</v>
      </c>
      <c r="AQ66" s="21" t="s">
        <v>32</v>
      </c>
      <c r="AR66" s="21">
        <v>12.05</v>
      </c>
      <c r="AS66" s="21">
        <v>12.32</v>
      </c>
      <c r="AT66" s="21">
        <v>3.4000000000000002E-2</v>
      </c>
      <c r="AU66" s="21">
        <v>0.56799999999999995</v>
      </c>
      <c r="AV66" s="21">
        <v>0.94940000000000002</v>
      </c>
      <c r="AW66" s="21" t="s">
        <v>32</v>
      </c>
      <c r="AX66" s="21">
        <v>12.11</v>
      </c>
      <c r="AY66" s="21">
        <v>12.21</v>
      </c>
      <c r="AZ66" s="21">
        <v>1.9E-2</v>
      </c>
      <c r="BA66" s="21">
        <v>0.31900000000000001</v>
      </c>
      <c r="BB66" s="21">
        <v>0.94310000000000005</v>
      </c>
      <c r="BC66" s="21" t="s">
        <v>32</v>
      </c>
      <c r="BD66" s="21">
        <v>12.09</v>
      </c>
      <c r="BE66" s="21">
        <v>12.25</v>
      </c>
      <c r="BF66" s="21">
        <v>4.4999999999999998E-2</v>
      </c>
      <c r="BG66" s="21">
        <v>0.75700000000000001</v>
      </c>
      <c r="BH66" s="21">
        <v>0.90620000000000001</v>
      </c>
      <c r="BI66" s="21" t="s">
        <v>32</v>
      </c>
      <c r="BJ66" s="21">
        <v>12.1</v>
      </c>
      <c r="BK66" s="21">
        <v>12.32</v>
      </c>
      <c r="BL66" s="21">
        <v>0.02</v>
      </c>
      <c r="BM66" s="21">
        <v>0.32900000000000001</v>
      </c>
      <c r="BN66" s="21">
        <v>0.90639999999999998</v>
      </c>
      <c r="BO66" s="21" t="s">
        <v>32</v>
      </c>
      <c r="BP66" s="21">
        <v>12.06</v>
      </c>
      <c r="BQ66" s="21">
        <v>12.27</v>
      </c>
      <c r="BR66" s="21">
        <v>4.1000000000000002E-2</v>
      </c>
      <c r="BS66" s="21">
        <v>0.67900000000000005</v>
      </c>
      <c r="BT66" s="21">
        <v>0.90339999999999998</v>
      </c>
      <c r="BU66" s="21" t="s">
        <v>32</v>
      </c>
      <c r="BV66" s="21">
        <v>12.05</v>
      </c>
      <c r="BW66" s="21">
        <v>12.26</v>
      </c>
      <c r="BX66" s="21">
        <v>0.03</v>
      </c>
      <c r="BY66" s="21">
        <v>0.50700000000000001</v>
      </c>
      <c r="BZ66" s="21">
        <v>0.94569999999999999</v>
      </c>
      <c r="CA66" s="21" t="s">
        <v>32</v>
      </c>
    </row>
    <row r="67" spans="1:79" x14ac:dyDescent="0.25">
      <c r="A67" s="21" t="s">
        <v>33</v>
      </c>
      <c r="B67" s="21">
        <v>687</v>
      </c>
      <c r="C67" s="21">
        <v>694</v>
      </c>
      <c r="D67" s="21" t="s">
        <v>79</v>
      </c>
      <c r="E67" s="21">
        <v>12.2</v>
      </c>
      <c r="F67" s="21">
        <v>1</v>
      </c>
      <c r="G67" s="21">
        <v>6</v>
      </c>
      <c r="H67" s="21">
        <v>12.16</v>
      </c>
      <c r="I67" s="21">
        <v>12.31</v>
      </c>
      <c r="J67" s="21">
        <v>1.2999999999999999E-2</v>
      </c>
      <c r="K67" s="21">
        <v>0.224</v>
      </c>
      <c r="L67" s="21">
        <v>0.94240000000000002</v>
      </c>
      <c r="M67" s="21" t="s">
        <v>32</v>
      </c>
      <c r="N67" s="21">
        <v>12.09</v>
      </c>
      <c r="O67" s="21">
        <v>12.3</v>
      </c>
      <c r="P67" s="21">
        <v>7.0000000000000001E-3</v>
      </c>
      <c r="Q67" s="21">
        <v>0.12</v>
      </c>
      <c r="R67" s="21">
        <v>0.92349999999999999</v>
      </c>
      <c r="S67" s="21" t="s">
        <v>32</v>
      </c>
      <c r="T67" s="21">
        <v>12.07</v>
      </c>
      <c r="U67" s="21">
        <v>12.28</v>
      </c>
      <c r="V67" s="21">
        <v>2.9000000000000001E-2</v>
      </c>
      <c r="W67" s="21">
        <v>0.48599999999999999</v>
      </c>
      <c r="X67" s="21">
        <v>0.89949999999999997</v>
      </c>
      <c r="Y67" s="21" t="s">
        <v>32</v>
      </c>
      <c r="Z67" s="21">
        <v>12.04</v>
      </c>
      <c r="AA67" s="21">
        <v>12.29</v>
      </c>
      <c r="AB67" s="21">
        <v>0.02</v>
      </c>
      <c r="AC67" s="21">
        <v>0.33900000000000002</v>
      </c>
      <c r="AD67" s="21">
        <v>0.9012</v>
      </c>
      <c r="AE67" s="21" t="s">
        <v>32</v>
      </c>
      <c r="AF67" s="21">
        <v>12.15</v>
      </c>
      <c r="AG67" s="21">
        <v>12.29</v>
      </c>
      <c r="AH67" s="21">
        <v>5.7000000000000002E-2</v>
      </c>
      <c r="AI67" s="21">
        <v>0.94399999999999995</v>
      </c>
      <c r="AJ67" s="21">
        <v>0.90359999999999996</v>
      </c>
      <c r="AK67" s="21" t="s">
        <v>32</v>
      </c>
      <c r="AL67" s="21">
        <v>12.11</v>
      </c>
      <c r="AM67" s="21">
        <v>12.33</v>
      </c>
      <c r="AN67" s="21">
        <v>3.3000000000000002E-2</v>
      </c>
      <c r="AO67" s="21">
        <v>0.54300000000000004</v>
      </c>
      <c r="AP67" s="21">
        <v>0.90429999999999999</v>
      </c>
      <c r="AQ67" s="21" t="s">
        <v>32</v>
      </c>
      <c r="AR67" s="21">
        <v>12.08</v>
      </c>
      <c r="AS67" s="21">
        <v>12.35</v>
      </c>
      <c r="AT67" s="21">
        <v>3.3000000000000002E-2</v>
      </c>
      <c r="AU67" s="21">
        <v>0.54500000000000004</v>
      </c>
      <c r="AV67" s="21">
        <v>0.94799999999999995</v>
      </c>
      <c r="AW67" s="21" t="s">
        <v>32</v>
      </c>
      <c r="AX67" s="21">
        <v>12.14</v>
      </c>
      <c r="AY67" s="21">
        <v>12.2</v>
      </c>
      <c r="AZ67" s="21">
        <v>3.1E-2</v>
      </c>
      <c r="BA67" s="21">
        <v>0.52300000000000002</v>
      </c>
      <c r="BB67" s="21">
        <v>0.90469999999999995</v>
      </c>
      <c r="BC67" s="21" t="s">
        <v>32</v>
      </c>
      <c r="BD67" s="21">
        <v>12.13</v>
      </c>
      <c r="BE67" s="21">
        <v>12.2</v>
      </c>
      <c r="BF67" s="21">
        <v>4.9000000000000002E-2</v>
      </c>
      <c r="BG67" s="21">
        <v>0.81200000000000006</v>
      </c>
      <c r="BH67" s="21">
        <v>0.90349999999999997</v>
      </c>
      <c r="BI67" s="21" t="s">
        <v>32</v>
      </c>
      <c r="BJ67" s="21">
        <v>12.12</v>
      </c>
      <c r="BK67" s="21">
        <v>12.3</v>
      </c>
      <c r="BL67" s="21">
        <v>1.9E-2</v>
      </c>
      <c r="BM67" s="21">
        <v>0.316</v>
      </c>
      <c r="BN67" s="21">
        <v>0.91559999999999997</v>
      </c>
      <c r="BO67" s="21" t="s">
        <v>32</v>
      </c>
      <c r="BP67" s="21">
        <v>12.06</v>
      </c>
      <c r="BQ67" s="21">
        <v>12.27</v>
      </c>
      <c r="BR67" s="21">
        <v>4.1000000000000002E-2</v>
      </c>
      <c r="BS67" s="21">
        <v>0.67900000000000005</v>
      </c>
      <c r="BT67" s="21">
        <v>0.90339999999999998</v>
      </c>
      <c r="BU67" s="21" t="s">
        <v>32</v>
      </c>
      <c r="BV67" s="21">
        <v>12.05</v>
      </c>
      <c r="BW67" s="21">
        <v>12.26</v>
      </c>
      <c r="BX67" s="21">
        <v>0.03</v>
      </c>
      <c r="BY67" s="21">
        <v>0.50700000000000001</v>
      </c>
      <c r="BZ67" s="21">
        <v>0.94569999999999999</v>
      </c>
      <c r="CA67" s="21" t="s">
        <v>32</v>
      </c>
    </row>
    <row r="68" spans="1:79" x14ac:dyDescent="0.25">
      <c r="A68" s="21" t="s">
        <v>33</v>
      </c>
      <c r="B68" s="21">
        <v>689</v>
      </c>
      <c r="C68" s="21">
        <v>693</v>
      </c>
      <c r="D68" s="21" t="s">
        <v>80</v>
      </c>
      <c r="E68" s="21">
        <v>9.2799999999999994</v>
      </c>
      <c r="F68" s="21">
        <v>1</v>
      </c>
      <c r="G68" s="21">
        <v>3</v>
      </c>
      <c r="H68" s="21">
        <v>9.09</v>
      </c>
      <c r="I68" s="21">
        <v>9.24</v>
      </c>
      <c r="J68" s="21">
        <v>1.7999999999999999E-2</v>
      </c>
      <c r="K68" s="21">
        <v>0.61099999999999999</v>
      </c>
      <c r="L68" s="21">
        <v>0.91830000000000001</v>
      </c>
      <c r="M68" s="21" t="s">
        <v>17</v>
      </c>
      <c r="N68" s="21">
        <v>9.0500000000000007</v>
      </c>
      <c r="O68" s="21">
        <v>9.1999999999999993</v>
      </c>
      <c r="P68" s="21">
        <v>2.8000000000000001E-2</v>
      </c>
      <c r="Q68" s="21">
        <v>0.91800000000000004</v>
      </c>
      <c r="R68" s="21">
        <v>0.91669999999999996</v>
      </c>
      <c r="S68" s="21" t="s">
        <v>17</v>
      </c>
      <c r="T68" s="21">
        <v>9.0399999999999991</v>
      </c>
      <c r="U68" s="21">
        <v>9.1999999999999993</v>
      </c>
      <c r="V68" s="21">
        <v>2.3E-2</v>
      </c>
      <c r="W68" s="21">
        <v>0.77300000000000002</v>
      </c>
      <c r="X68" s="21">
        <v>0.91239999999999999</v>
      </c>
      <c r="Y68" s="21" t="s">
        <v>17</v>
      </c>
      <c r="Z68" s="21">
        <v>9.0399999999999991</v>
      </c>
      <c r="AA68" s="21">
        <v>9.1999999999999993</v>
      </c>
      <c r="AB68" s="21">
        <v>2.8000000000000001E-2</v>
      </c>
      <c r="AC68" s="21">
        <v>0.95</v>
      </c>
      <c r="AD68" s="21">
        <v>0.90100000000000002</v>
      </c>
      <c r="AE68" s="21" t="s">
        <v>17</v>
      </c>
      <c r="AF68" s="21">
        <v>9.06</v>
      </c>
      <c r="AG68" s="21">
        <v>9.23</v>
      </c>
      <c r="AH68" s="21">
        <v>2.1999999999999999E-2</v>
      </c>
      <c r="AI68" s="21">
        <v>0.72099999999999997</v>
      </c>
      <c r="AJ68" s="21">
        <v>0.92510000000000003</v>
      </c>
      <c r="AK68" s="21" t="s">
        <v>17</v>
      </c>
      <c r="AL68" s="21">
        <v>9.07</v>
      </c>
      <c r="AM68" s="21">
        <v>9.23</v>
      </c>
      <c r="AN68" s="21">
        <v>1.7999999999999999E-2</v>
      </c>
      <c r="AO68" s="21">
        <v>0.59199999999999997</v>
      </c>
      <c r="AP68" s="21">
        <v>0.92659999999999998</v>
      </c>
      <c r="AQ68" s="21" t="s">
        <v>17</v>
      </c>
      <c r="AR68" s="21">
        <v>9.08</v>
      </c>
      <c r="AS68" s="21">
        <v>9.24</v>
      </c>
      <c r="AT68" s="21">
        <v>2.5000000000000001E-2</v>
      </c>
      <c r="AU68" s="21">
        <v>0.83499999999999996</v>
      </c>
      <c r="AV68" s="21">
        <v>0.92630000000000001</v>
      </c>
      <c r="AW68" s="21" t="s">
        <v>17</v>
      </c>
      <c r="AX68" s="21">
        <v>9.0399999999999991</v>
      </c>
      <c r="AY68" s="21">
        <v>9.2100000000000009</v>
      </c>
      <c r="AZ68" s="21">
        <v>4.9000000000000002E-2</v>
      </c>
      <c r="BA68" s="21">
        <v>1.643</v>
      </c>
      <c r="BB68" s="21">
        <v>0.9002</v>
      </c>
      <c r="BC68" s="21" t="s">
        <v>17</v>
      </c>
      <c r="BD68" s="21">
        <v>9.0299999999999994</v>
      </c>
      <c r="BE68" s="21">
        <v>9.1999999999999993</v>
      </c>
      <c r="BF68" s="21">
        <v>1.2999999999999999E-2</v>
      </c>
      <c r="BG68" s="21">
        <v>0.42799999999999999</v>
      </c>
      <c r="BH68" s="21">
        <v>0.88390000000000002</v>
      </c>
      <c r="BI68" s="21" t="s">
        <v>17</v>
      </c>
      <c r="BJ68" s="21">
        <v>9.07</v>
      </c>
      <c r="BK68" s="21">
        <v>9.24</v>
      </c>
      <c r="BL68" s="21">
        <v>3.7999999999999999E-2</v>
      </c>
      <c r="BM68" s="21">
        <v>1.272</v>
      </c>
      <c r="BN68" s="21">
        <v>0.90449999999999997</v>
      </c>
      <c r="BO68" s="21" t="s">
        <v>17</v>
      </c>
      <c r="BP68" s="21">
        <v>9.0299999999999994</v>
      </c>
      <c r="BQ68" s="21">
        <v>9.18</v>
      </c>
      <c r="BR68" s="21">
        <v>3.9E-2</v>
      </c>
      <c r="BS68" s="21">
        <v>1.2889999999999999</v>
      </c>
      <c r="BT68" s="21">
        <v>0.90500000000000003</v>
      </c>
      <c r="BU68" s="21" t="s">
        <v>17</v>
      </c>
      <c r="BV68" s="21">
        <v>9.0299999999999994</v>
      </c>
      <c r="BW68" s="21">
        <v>9.18</v>
      </c>
      <c r="BX68" s="21">
        <v>3.1E-2</v>
      </c>
      <c r="BY68" s="21">
        <v>1.03</v>
      </c>
      <c r="BZ68" s="21">
        <v>0.89149999999999996</v>
      </c>
      <c r="CA68" s="21" t="s">
        <v>17</v>
      </c>
    </row>
    <row r="69" spans="1:79" x14ac:dyDescent="0.25">
      <c r="A69" s="21" t="s">
        <v>33</v>
      </c>
      <c r="B69" s="21">
        <v>692</v>
      </c>
      <c r="C69" s="21">
        <v>699</v>
      </c>
      <c r="D69" s="21" t="s">
        <v>81</v>
      </c>
      <c r="E69" s="21">
        <v>8.6999999999999993</v>
      </c>
      <c r="F69" s="21">
        <v>3</v>
      </c>
      <c r="G69" s="21">
        <v>6</v>
      </c>
      <c r="H69" s="21">
        <v>8.6</v>
      </c>
      <c r="I69" s="21">
        <v>8.8800000000000008</v>
      </c>
      <c r="J69" s="21">
        <v>3.4000000000000002E-2</v>
      </c>
      <c r="K69" s="21">
        <v>0.56899999999999995</v>
      </c>
      <c r="L69" s="21">
        <v>0.93769999999999998</v>
      </c>
      <c r="M69" s="21" t="s">
        <v>32</v>
      </c>
      <c r="N69" s="21">
        <v>8.52</v>
      </c>
      <c r="O69" s="21">
        <v>8.86</v>
      </c>
      <c r="P69" s="21">
        <v>0.01</v>
      </c>
      <c r="Q69" s="21">
        <v>0.16500000000000001</v>
      </c>
      <c r="R69" s="21">
        <v>0.95589999999999997</v>
      </c>
      <c r="S69" s="21" t="s">
        <v>32</v>
      </c>
      <c r="T69" s="21">
        <v>8.5299999999999994</v>
      </c>
      <c r="U69" s="21">
        <v>8.8699999999999992</v>
      </c>
      <c r="V69" s="21">
        <v>2.7E-2</v>
      </c>
      <c r="W69" s="21">
        <v>0.44500000000000001</v>
      </c>
      <c r="X69" s="21">
        <v>0.9083</v>
      </c>
      <c r="Y69" s="21" t="s">
        <v>32</v>
      </c>
      <c r="Z69" s="21">
        <v>8.51</v>
      </c>
      <c r="AA69" s="21">
        <v>8.85</v>
      </c>
      <c r="AB69" s="21">
        <v>1E-3</v>
      </c>
      <c r="AC69" s="21">
        <v>2.1000000000000001E-2</v>
      </c>
      <c r="AD69" s="21">
        <v>0.94750000000000001</v>
      </c>
      <c r="AE69" s="21" t="s">
        <v>32</v>
      </c>
      <c r="AF69" s="21">
        <v>8.59</v>
      </c>
      <c r="AG69" s="21">
        <v>8.8699999999999992</v>
      </c>
      <c r="AH69" s="21">
        <v>4.8000000000000001E-2</v>
      </c>
      <c r="AI69" s="21">
        <v>0.79500000000000004</v>
      </c>
      <c r="AJ69" s="21">
        <v>0.95989999999999998</v>
      </c>
      <c r="AK69" s="21" t="s">
        <v>32</v>
      </c>
      <c r="AL69" s="21">
        <v>8.5299999999999994</v>
      </c>
      <c r="AM69" s="21">
        <v>8.91</v>
      </c>
      <c r="AN69" s="21">
        <v>2.1999999999999999E-2</v>
      </c>
      <c r="AO69" s="21">
        <v>0.35899999999999999</v>
      </c>
      <c r="AP69" s="21">
        <v>0.9516</v>
      </c>
      <c r="AQ69" s="21" t="s">
        <v>32</v>
      </c>
      <c r="AR69" s="21">
        <v>8.65</v>
      </c>
      <c r="AS69" s="21">
        <v>8.83</v>
      </c>
      <c r="AT69" s="21">
        <v>7.6999999999999999E-2</v>
      </c>
      <c r="AU69" s="21">
        <v>1.2829999999999999</v>
      </c>
      <c r="AV69" s="21">
        <v>0.95189999999999997</v>
      </c>
      <c r="AW69" s="21" t="s">
        <v>32</v>
      </c>
      <c r="AX69" s="21">
        <v>8.52</v>
      </c>
      <c r="AY69" s="21">
        <v>8.8699999999999992</v>
      </c>
      <c r="AZ69" s="21">
        <v>9.2999999999999999E-2</v>
      </c>
      <c r="BA69" s="21">
        <v>1.5509999999999999</v>
      </c>
      <c r="BB69" s="21">
        <v>0.95379999999999998</v>
      </c>
      <c r="BC69" s="21" t="s">
        <v>32</v>
      </c>
      <c r="BD69" s="21">
        <v>8.5</v>
      </c>
      <c r="BE69" s="21">
        <v>8.85</v>
      </c>
      <c r="BF69" s="21">
        <v>0.104</v>
      </c>
      <c r="BG69" s="21">
        <v>1.728</v>
      </c>
      <c r="BH69" s="21">
        <v>0.90769999999999995</v>
      </c>
      <c r="BI69" s="21" t="s">
        <v>32</v>
      </c>
      <c r="BJ69" s="21">
        <v>8.6300000000000008</v>
      </c>
      <c r="BK69" s="21">
        <v>8.85</v>
      </c>
      <c r="BL69" s="21">
        <v>0.39</v>
      </c>
      <c r="BM69" s="21">
        <v>6.5019999999999998</v>
      </c>
      <c r="BN69" s="21">
        <v>0.95030000000000003</v>
      </c>
      <c r="BO69" s="21" t="s">
        <v>32</v>
      </c>
      <c r="BP69" s="21">
        <v>8.51</v>
      </c>
      <c r="BQ69" s="21">
        <v>8.85</v>
      </c>
      <c r="BR69" s="21">
        <v>0.41699999999999998</v>
      </c>
      <c r="BS69" s="21">
        <v>6.9420000000000002</v>
      </c>
      <c r="BT69" s="21">
        <v>0.9405</v>
      </c>
      <c r="BU69" s="21" t="s">
        <v>32</v>
      </c>
      <c r="BV69" s="21">
        <v>8.52</v>
      </c>
      <c r="BW69" s="21">
        <v>8.5500000000000007</v>
      </c>
      <c r="BX69" s="21">
        <v>0.42199999999999999</v>
      </c>
      <c r="BY69" s="21">
        <v>7.0359999999999996</v>
      </c>
      <c r="BZ69" s="21">
        <v>0.93859999999999999</v>
      </c>
      <c r="CA69" s="21" t="s">
        <v>32</v>
      </c>
    </row>
    <row r="70" spans="1:79" x14ac:dyDescent="0.25">
      <c r="A70" s="21" t="s">
        <v>33</v>
      </c>
      <c r="B70" s="21">
        <v>692</v>
      </c>
      <c r="C70" s="21">
        <v>705</v>
      </c>
      <c r="D70" s="21" t="s">
        <v>82</v>
      </c>
      <c r="E70" s="21">
        <v>8.2899999999999991</v>
      </c>
      <c r="F70" s="21">
        <v>2</v>
      </c>
      <c r="G70" s="21">
        <v>12</v>
      </c>
      <c r="H70" s="21">
        <v>8.1999999999999993</v>
      </c>
      <c r="I70" s="21">
        <v>8.6300000000000008</v>
      </c>
      <c r="J70" s="21">
        <v>8.8999999999999996E-2</v>
      </c>
      <c r="K70" s="21">
        <v>0.745</v>
      </c>
      <c r="L70" s="21">
        <v>0.92030000000000001</v>
      </c>
      <c r="M70" s="21" t="s">
        <v>32</v>
      </c>
      <c r="N70" s="21">
        <v>8.11</v>
      </c>
      <c r="O70" s="21">
        <v>8.6</v>
      </c>
      <c r="P70" s="21">
        <v>8.3000000000000004E-2</v>
      </c>
      <c r="Q70" s="21">
        <v>0.69299999999999995</v>
      </c>
      <c r="R70" s="21">
        <v>0.95340000000000003</v>
      </c>
      <c r="S70" s="21" t="s">
        <v>32</v>
      </c>
      <c r="T70" s="21">
        <v>8.23</v>
      </c>
      <c r="U70" s="21">
        <v>8.26</v>
      </c>
      <c r="V70" s="21">
        <v>6.3E-2</v>
      </c>
      <c r="W70" s="21">
        <v>0.52700000000000002</v>
      </c>
      <c r="X70" s="21">
        <v>0.90900000000000003</v>
      </c>
      <c r="Y70" s="21" t="s">
        <v>32</v>
      </c>
      <c r="Z70" s="21">
        <v>8.17</v>
      </c>
      <c r="AA70" s="21">
        <v>8.1999999999999993</v>
      </c>
      <c r="AB70" s="21">
        <v>0.24199999999999999</v>
      </c>
      <c r="AC70" s="21">
        <v>2.0209999999999999</v>
      </c>
      <c r="AD70" s="21">
        <v>0.90669999999999995</v>
      </c>
      <c r="AE70" s="21" t="s">
        <v>32</v>
      </c>
      <c r="AF70" s="21">
        <v>8.1199999999999992</v>
      </c>
      <c r="AG70" s="21">
        <v>8.6199999999999992</v>
      </c>
      <c r="AH70" s="21">
        <v>0.28299999999999997</v>
      </c>
      <c r="AI70" s="21">
        <v>2.355</v>
      </c>
      <c r="AJ70" s="21">
        <v>0.94289999999999996</v>
      </c>
      <c r="AK70" s="21" t="s">
        <v>32</v>
      </c>
      <c r="AL70" s="21">
        <v>8.1300000000000008</v>
      </c>
      <c r="AM70" s="21">
        <v>8.6300000000000008</v>
      </c>
      <c r="AN70" s="21">
        <v>0.25700000000000001</v>
      </c>
      <c r="AO70" s="21">
        <v>2.1440000000000001</v>
      </c>
      <c r="AP70" s="21">
        <v>0.94589999999999996</v>
      </c>
      <c r="AQ70" s="21" t="s">
        <v>32</v>
      </c>
      <c r="AR70" s="21">
        <v>8.2100000000000009</v>
      </c>
      <c r="AS70" s="21">
        <v>8.56</v>
      </c>
      <c r="AT70" s="21">
        <v>1.4870000000000001</v>
      </c>
      <c r="AU70" s="21">
        <v>12.388</v>
      </c>
      <c r="AV70" s="21">
        <v>0.94179999999999997</v>
      </c>
      <c r="AW70" s="21" t="s">
        <v>32</v>
      </c>
      <c r="AX70" s="21">
        <v>8.18</v>
      </c>
      <c r="AY70" s="21">
        <v>8.61</v>
      </c>
      <c r="AZ70" s="21">
        <v>1.5620000000000001</v>
      </c>
      <c r="BA70" s="21">
        <v>13.02</v>
      </c>
      <c r="BB70" s="21">
        <v>0.95779999999999998</v>
      </c>
      <c r="BC70" s="21" t="s">
        <v>32</v>
      </c>
      <c r="BD70" s="21">
        <v>8.11</v>
      </c>
      <c r="BE70" s="21">
        <v>8.56</v>
      </c>
      <c r="BF70" s="21">
        <v>1.665</v>
      </c>
      <c r="BG70" s="21">
        <v>13.875</v>
      </c>
      <c r="BH70" s="21">
        <v>0.94840000000000002</v>
      </c>
      <c r="BI70" s="21" t="s">
        <v>32</v>
      </c>
      <c r="BJ70" s="21">
        <v>8.16</v>
      </c>
      <c r="BK70" s="21">
        <v>8.61</v>
      </c>
      <c r="BL70" s="21">
        <v>2.7269999999999999</v>
      </c>
      <c r="BM70" s="21">
        <v>22.728000000000002</v>
      </c>
      <c r="BN70" s="21">
        <v>0.94810000000000005</v>
      </c>
      <c r="BO70" s="21" t="s">
        <v>32</v>
      </c>
      <c r="BP70" s="21">
        <v>8.1300000000000008</v>
      </c>
      <c r="BQ70" s="21">
        <v>8.6999999999999993</v>
      </c>
      <c r="BR70" s="21">
        <v>2.823</v>
      </c>
      <c r="BS70" s="21">
        <v>23.524999999999999</v>
      </c>
      <c r="BT70" s="21">
        <v>0.93500000000000005</v>
      </c>
      <c r="BU70" s="21" t="s">
        <v>32</v>
      </c>
      <c r="BV70" s="21">
        <v>8.1199999999999992</v>
      </c>
      <c r="BW70" s="21">
        <v>8.5500000000000007</v>
      </c>
      <c r="BX70" s="21">
        <v>2.907</v>
      </c>
      <c r="BY70" s="21">
        <v>24.225999999999999</v>
      </c>
      <c r="BZ70" s="21">
        <v>0.9385</v>
      </c>
      <c r="CA70" s="21" t="s">
        <v>32</v>
      </c>
    </row>
    <row r="71" spans="1:79" x14ac:dyDescent="0.25">
      <c r="A71" s="21" t="s">
        <v>33</v>
      </c>
      <c r="B71" s="21">
        <v>692</v>
      </c>
      <c r="C71" s="21">
        <v>705</v>
      </c>
      <c r="D71" s="21" t="s">
        <v>82</v>
      </c>
      <c r="E71" s="21">
        <v>8.2899999999999991</v>
      </c>
      <c r="F71" s="21">
        <v>3</v>
      </c>
      <c r="G71" s="21">
        <v>12</v>
      </c>
      <c r="H71" s="21">
        <v>8.44</v>
      </c>
      <c r="I71" s="21">
        <v>8.4700000000000006</v>
      </c>
      <c r="J71" s="21">
        <v>0.11</v>
      </c>
      <c r="K71" s="21">
        <v>0.91800000000000004</v>
      </c>
      <c r="L71" s="21">
        <v>0.93010000000000004</v>
      </c>
      <c r="M71" s="21" t="s">
        <v>32</v>
      </c>
      <c r="N71" s="21">
        <v>8.19</v>
      </c>
      <c r="O71" s="21">
        <v>8.52</v>
      </c>
      <c r="P71" s="21">
        <v>9.5000000000000001E-2</v>
      </c>
      <c r="Q71" s="21">
        <v>0.79500000000000004</v>
      </c>
      <c r="R71" s="21">
        <v>0.95109999999999995</v>
      </c>
      <c r="S71" s="21" t="s">
        <v>32</v>
      </c>
      <c r="T71" s="21">
        <v>8.2100000000000009</v>
      </c>
      <c r="U71" s="21">
        <v>8.49</v>
      </c>
      <c r="V71" s="21">
        <v>8.2000000000000003E-2</v>
      </c>
      <c r="W71" s="21">
        <v>0.68200000000000005</v>
      </c>
      <c r="X71" s="21">
        <v>0.94520000000000004</v>
      </c>
      <c r="Y71" s="21" t="s">
        <v>32</v>
      </c>
      <c r="Z71" s="21">
        <v>8.1300000000000008</v>
      </c>
      <c r="AA71" s="21">
        <v>8.57</v>
      </c>
      <c r="AB71" s="21">
        <v>0.23200000000000001</v>
      </c>
      <c r="AC71" s="21">
        <v>1.931</v>
      </c>
      <c r="AD71" s="21">
        <v>0.93769999999999998</v>
      </c>
      <c r="AE71" s="21" t="s">
        <v>32</v>
      </c>
      <c r="AF71" s="21">
        <v>8.2200000000000006</v>
      </c>
      <c r="AG71" s="21">
        <v>8.56</v>
      </c>
      <c r="AH71" s="21">
        <v>0.248</v>
      </c>
      <c r="AI71" s="21">
        <v>2.0640000000000001</v>
      </c>
      <c r="AJ71" s="21">
        <v>0.93600000000000005</v>
      </c>
      <c r="AK71" s="21" t="s">
        <v>32</v>
      </c>
      <c r="AL71" s="21">
        <v>8.2100000000000009</v>
      </c>
      <c r="AM71" s="21">
        <v>8.5299999999999994</v>
      </c>
      <c r="AN71" s="21">
        <v>0.251</v>
      </c>
      <c r="AO71" s="21">
        <v>2.0920000000000001</v>
      </c>
      <c r="AP71" s="21">
        <v>0.93859999999999999</v>
      </c>
      <c r="AQ71" s="21" t="s">
        <v>32</v>
      </c>
      <c r="AR71" s="21">
        <v>8.2200000000000006</v>
      </c>
      <c r="AS71" s="21">
        <v>8.49</v>
      </c>
      <c r="AT71" s="21">
        <v>1.4650000000000001</v>
      </c>
      <c r="AU71" s="21">
        <v>12.208</v>
      </c>
      <c r="AV71" s="21">
        <v>0.94159999999999999</v>
      </c>
      <c r="AW71" s="21" t="s">
        <v>32</v>
      </c>
      <c r="AX71" s="21">
        <v>8.1999999999999993</v>
      </c>
      <c r="AY71" s="21">
        <v>8.5299999999999994</v>
      </c>
      <c r="AZ71" s="21">
        <v>1.607</v>
      </c>
      <c r="BA71" s="21">
        <v>13.393000000000001</v>
      </c>
      <c r="BB71" s="21">
        <v>0.94120000000000004</v>
      </c>
      <c r="BC71" s="21" t="s">
        <v>32</v>
      </c>
      <c r="BD71" s="21">
        <v>8.2100000000000009</v>
      </c>
      <c r="BE71" s="21">
        <v>8.24</v>
      </c>
      <c r="BF71" s="21">
        <v>1.722</v>
      </c>
      <c r="BG71" s="21">
        <v>14.347</v>
      </c>
      <c r="BH71" s="21">
        <v>0.93600000000000005</v>
      </c>
      <c r="BI71" s="21" t="s">
        <v>32</v>
      </c>
      <c r="BJ71" s="21">
        <v>8.18</v>
      </c>
      <c r="BK71" s="21">
        <v>8.56</v>
      </c>
      <c r="BL71" s="21">
        <v>2.74</v>
      </c>
      <c r="BM71" s="21">
        <v>22.835999999999999</v>
      </c>
      <c r="BN71" s="21">
        <v>0.93689999999999996</v>
      </c>
      <c r="BO71" s="21" t="s">
        <v>32</v>
      </c>
      <c r="BP71" s="21">
        <v>8.14</v>
      </c>
      <c r="BQ71" s="21">
        <v>8.5399999999999991</v>
      </c>
      <c r="BR71" s="21">
        <v>2.823</v>
      </c>
      <c r="BS71" s="21">
        <v>23.524000000000001</v>
      </c>
      <c r="BT71" s="21">
        <v>0.94079999999999997</v>
      </c>
      <c r="BU71" s="21" t="s">
        <v>32</v>
      </c>
      <c r="BV71" s="21">
        <v>8.2100000000000009</v>
      </c>
      <c r="BW71" s="21">
        <v>8.49</v>
      </c>
      <c r="BX71" s="21">
        <v>2.9020000000000001</v>
      </c>
      <c r="BY71" s="21">
        <v>24.183</v>
      </c>
      <c r="BZ71" s="21">
        <v>0.95520000000000005</v>
      </c>
      <c r="CA71" s="21" t="s">
        <v>32</v>
      </c>
    </row>
    <row r="72" spans="1:79" x14ac:dyDescent="0.25">
      <c r="A72" s="21" t="s">
        <v>33</v>
      </c>
      <c r="B72" s="21">
        <v>692</v>
      </c>
      <c r="C72" s="21">
        <v>705</v>
      </c>
      <c r="D72" s="21" t="s">
        <v>82</v>
      </c>
      <c r="E72" s="21">
        <v>8.2899999999999991</v>
      </c>
      <c r="F72" s="21">
        <v>4</v>
      </c>
      <c r="G72" s="21">
        <v>12</v>
      </c>
      <c r="H72" s="21">
        <v>8.2899999999999991</v>
      </c>
      <c r="I72" s="21">
        <v>8.56</v>
      </c>
      <c r="J72" s="21">
        <v>0.06</v>
      </c>
      <c r="K72" s="21">
        <v>0.501</v>
      </c>
      <c r="L72" s="21">
        <v>0.94510000000000005</v>
      </c>
      <c r="M72" s="21" t="s">
        <v>32</v>
      </c>
      <c r="N72" s="21">
        <v>8.2100000000000009</v>
      </c>
      <c r="O72" s="21">
        <v>8.49</v>
      </c>
      <c r="P72" s="21">
        <v>8.8999999999999996E-2</v>
      </c>
      <c r="Q72" s="21">
        <v>0.74199999999999999</v>
      </c>
      <c r="R72" s="21">
        <v>0.90369999999999995</v>
      </c>
      <c r="S72" s="21" t="s">
        <v>32</v>
      </c>
      <c r="T72" s="21">
        <v>8.18</v>
      </c>
      <c r="U72" s="21">
        <v>8.5500000000000007</v>
      </c>
      <c r="V72" s="21">
        <v>8.6999999999999994E-2</v>
      </c>
      <c r="W72" s="21">
        <v>0.72199999999999998</v>
      </c>
      <c r="X72" s="21">
        <v>0.94110000000000005</v>
      </c>
      <c r="Y72" s="21" t="s">
        <v>32</v>
      </c>
      <c r="Z72" s="21">
        <v>8.18</v>
      </c>
      <c r="AA72" s="21">
        <v>8.5399999999999991</v>
      </c>
      <c r="AB72" s="21">
        <v>0.246</v>
      </c>
      <c r="AC72" s="21">
        <v>2.0529999999999999</v>
      </c>
      <c r="AD72" s="21">
        <v>0.94340000000000002</v>
      </c>
      <c r="AE72" s="21" t="s">
        <v>32</v>
      </c>
      <c r="AF72" s="21">
        <v>8.17</v>
      </c>
      <c r="AG72" s="21">
        <v>8.58</v>
      </c>
      <c r="AH72" s="21">
        <v>0.30099999999999999</v>
      </c>
      <c r="AI72" s="21">
        <v>2.5089999999999999</v>
      </c>
      <c r="AJ72" s="21">
        <v>0.93979999999999997</v>
      </c>
      <c r="AK72" s="21" t="s">
        <v>32</v>
      </c>
      <c r="AL72" s="21">
        <v>8.18</v>
      </c>
      <c r="AM72" s="21">
        <v>8.56</v>
      </c>
      <c r="AN72" s="21">
        <v>0.28100000000000003</v>
      </c>
      <c r="AO72" s="21">
        <v>2.3380000000000001</v>
      </c>
      <c r="AP72" s="21">
        <v>0.92849999999999999</v>
      </c>
      <c r="AQ72" s="21" t="s">
        <v>32</v>
      </c>
      <c r="AR72" s="21">
        <v>8.23</v>
      </c>
      <c r="AS72" s="21">
        <v>8.52</v>
      </c>
      <c r="AT72" s="21">
        <v>1.448</v>
      </c>
      <c r="AU72" s="21">
        <v>12.069000000000001</v>
      </c>
      <c r="AV72" s="21">
        <v>0.9466</v>
      </c>
      <c r="AW72" s="21" t="s">
        <v>32</v>
      </c>
      <c r="AX72" s="21">
        <v>8.1999999999999993</v>
      </c>
      <c r="AY72" s="21">
        <v>8.4600000000000009</v>
      </c>
      <c r="AZ72" s="21">
        <v>1.627</v>
      </c>
      <c r="BA72" s="21">
        <v>13.557</v>
      </c>
      <c r="BB72" s="21">
        <v>0.94920000000000004</v>
      </c>
      <c r="BC72" s="21" t="s">
        <v>32</v>
      </c>
      <c r="BD72" s="21">
        <v>8.15</v>
      </c>
      <c r="BE72" s="21">
        <v>8.51</v>
      </c>
      <c r="BF72" s="21">
        <v>1.661</v>
      </c>
      <c r="BG72" s="21">
        <v>13.843999999999999</v>
      </c>
      <c r="BH72" s="21">
        <v>0.94550000000000001</v>
      </c>
      <c r="BI72" s="21" t="s">
        <v>32</v>
      </c>
      <c r="BJ72" s="21">
        <v>8.1999999999999993</v>
      </c>
      <c r="BK72" s="21">
        <v>8.52</v>
      </c>
      <c r="BL72" s="21">
        <v>2.7719999999999998</v>
      </c>
      <c r="BM72" s="21">
        <v>23.103999999999999</v>
      </c>
      <c r="BN72" s="21">
        <v>0.94220000000000004</v>
      </c>
      <c r="BO72" s="21" t="s">
        <v>32</v>
      </c>
      <c r="BP72" s="21">
        <v>8.16</v>
      </c>
      <c r="BQ72" s="21">
        <v>8.52</v>
      </c>
      <c r="BR72" s="21">
        <v>2.8479999999999999</v>
      </c>
      <c r="BS72" s="21">
        <v>23.734999999999999</v>
      </c>
      <c r="BT72" s="21">
        <v>0.94340000000000002</v>
      </c>
      <c r="BU72" s="21" t="s">
        <v>32</v>
      </c>
      <c r="BV72" s="21">
        <v>8.15</v>
      </c>
      <c r="BW72" s="21">
        <v>8.4600000000000009</v>
      </c>
      <c r="BX72" s="21">
        <v>2.9449999999999998</v>
      </c>
      <c r="BY72" s="21">
        <v>24.542999999999999</v>
      </c>
      <c r="BZ72" s="21">
        <v>0.94420000000000004</v>
      </c>
      <c r="CA72" s="21" t="s">
        <v>32</v>
      </c>
    </row>
    <row r="73" spans="1:79" x14ac:dyDescent="0.25">
      <c r="A73" s="21" t="s">
        <v>33</v>
      </c>
      <c r="B73" s="21">
        <v>692</v>
      </c>
      <c r="C73" s="21">
        <v>705</v>
      </c>
      <c r="D73" s="21" t="s">
        <v>82</v>
      </c>
      <c r="E73" s="21">
        <v>8.2899999999999991</v>
      </c>
      <c r="F73" s="21">
        <v>5</v>
      </c>
      <c r="G73" s="21">
        <v>12</v>
      </c>
      <c r="H73" s="21">
        <v>8.2100000000000009</v>
      </c>
      <c r="I73" s="21">
        <v>8.6199999999999992</v>
      </c>
      <c r="J73" s="21">
        <v>6.5000000000000002E-2</v>
      </c>
      <c r="K73" s="21">
        <v>0.54100000000000004</v>
      </c>
      <c r="L73" s="21">
        <v>0.94440000000000002</v>
      </c>
      <c r="M73" s="21" t="s">
        <v>32</v>
      </c>
      <c r="N73" s="21">
        <v>8.2200000000000006</v>
      </c>
      <c r="O73" s="21">
        <v>8.52</v>
      </c>
      <c r="P73" s="21">
        <v>8.8999999999999996E-2</v>
      </c>
      <c r="Q73" s="21">
        <v>0.746</v>
      </c>
      <c r="R73" s="21">
        <v>0.95199999999999996</v>
      </c>
      <c r="S73" s="21" t="s">
        <v>32</v>
      </c>
      <c r="T73" s="21">
        <v>8.18</v>
      </c>
      <c r="U73" s="21">
        <v>8.58</v>
      </c>
      <c r="V73" s="21">
        <v>6.6000000000000003E-2</v>
      </c>
      <c r="W73" s="21">
        <v>0.55000000000000004</v>
      </c>
      <c r="X73" s="21">
        <v>0.93489999999999995</v>
      </c>
      <c r="Y73" s="21" t="s">
        <v>32</v>
      </c>
      <c r="Z73" s="21">
        <v>8.1300000000000008</v>
      </c>
      <c r="AA73" s="21">
        <v>8.57</v>
      </c>
      <c r="AB73" s="21">
        <v>0.24099999999999999</v>
      </c>
      <c r="AC73" s="21">
        <v>2.0070000000000001</v>
      </c>
      <c r="AD73" s="21">
        <v>0.94230000000000003</v>
      </c>
      <c r="AE73" s="21" t="s">
        <v>32</v>
      </c>
      <c r="AF73" s="21">
        <v>8.2200000000000006</v>
      </c>
      <c r="AG73" s="21">
        <v>8.58</v>
      </c>
      <c r="AH73" s="21">
        <v>0.307</v>
      </c>
      <c r="AI73" s="21">
        <v>2.5619999999999998</v>
      </c>
      <c r="AJ73" s="21">
        <v>0.94850000000000001</v>
      </c>
      <c r="AK73" s="21" t="s">
        <v>32</v>
      </c>
      <c r="AL73" s="21">
        <v>8.2100000000000009</v>
      </c>
      <c r="AM73" s="21">
        <v>8.5299999999999994</v>
      </c>
      <c r="AN73" s="21">
        <v>0.26600000000000001</v>
      </c>
      <c r="AO73" s="21">
        <v>2.2170000000000001</v>
      </c>
      <c r="AP73" s="21">
        <v>0.93330000000000002</v>
      </c>
      <c r="AQ73" s="21" t="s">
        <v>32</v>
      </c>
      <c r="AR73" s="21">
        <v>8.19</v>
      </c>
      <c r="AS73" s="21">
        <v>8.59</v>
      </c>
      <c r="AT73" s="21">
        <v>1.46</v>
      </c>
      <c r="AU73" s="21">
        <v>12.164999999999999</v>
      </c>
      <c r="AV73" s="21">
        <v>0.94320000000000004</v>
      </c>
      <c r="AW73" s="21" t="s">
        <v>32</v>
      </c>
      <c r="AX73" s="21">
        <v>8.14</v>
      </c>
      <c r="AY73" s="21">
        <v>8.58</v>
      </c>
      <c r="AZ73" s="21">
        <v>1.653</v>
      </c>
      <c r="BA73" s="21">
        <v>13.773</v>
      </c>
      <c r="BB73" s="21">
        <v>0.9425</v>
      </c>
      <c r="BC73" s="21" t="s">
        <v>32</v>
      </c>
      <c r="BD73" s="21">
        <v>8.1300000000000008</v>
      </c>
      <c r="BE73" s="21">
        <v>8.5399999999999991</v>
      </c>
      <c r="BF73" s="21">
        <v>1.6719999999999999</v>
      </c>
      <c r="BG73" s="21">
        <v>13.929</v>
      </c>
      <c r="BH73" s="21">
        <v>0.93410000000000004</v>
      </c>
      <c r="BI73" s="21" t="s">
        <v>32</v>
      </c>
      <c r="BJ73" s="21">
        <v>8.16</v>
      </c>
      <c r="BK73" s="21">
        <v>8.59</v>
      </c>
      <c r="BL73" s="21">
        <v>2.7389999999999999</v>
      </c>
      <c r="BM73" s="21">
        <v>22.821000000000002</v>
      </c>
      <c r="BN73" s="21">
        <v>0.94369999999999998</v>
      </c>
      <c r="BO73" s="21" t="s">
        <v>32</v>
      </c>
      <c r="BP73" s="21">
        <v>8.15</v>
      </c>
      <c r="BQ73" s="21">
        <v>8.5500000000000007</v>
      </c>
      <c r="BR73" s="21">
        <v>2.863</v>
      </c>
      <c r="BS73" s="21">
        <v>23.861000000000001</v>
      </c>
      <c r="BT73" s="21">
        <v>0.91539999999999999</v>
      </c>
      <c r="BU73" s="21" t="s">
        <v>32</v>
      </c>
      <c r="BV73" s="21">
        <v>8.14</v>
      </c>
      <c r="BW73" s="21">
        <v>8.51</v>
      </c>
      <c r="BX73" s="21">
        <v>2.9660000000000002</v>
      </c>
      <c r="BY73" s="21">
        <v>24.72</v>
      </c>
      <c r="BZ73" s="21">
        <v>0.93910000000000005</v>
      </c>
      <c r="CA73" s="21" t="s">
        <v>32</v>
      </c>
    </row>
    <row r="74" spans="1:79" s="13" customFormat="1" x14ac:dyDescent="0.25">
      <c r="A74" s="21" t="s">
        <v>33</v>
      </c>
      <c r="B74" s="21">
        <v>692</v>
      </c>
      <c r="C74" s="21">
        <v>707</v>
      </c>
      <c r="D74" s="21" t="s">
        <v>83</v>
      </c>
      <c r="E74" s="21">
        <v>9.4</v>
      </c>
      <c r="F74" s="21">
        <v>2</v>
      </c>
      <c r="G74" s="21">
        <v>14</v>
      </c>
      <c r="H74" s="21">
        <v>9.39</v>
      </c>
      <c r="I74" s="21">
        <v>9.7899999999999991</v>
      </c>
      <c r="J74" s="21">
        <v>0.13600000000000001</v>
      </c>
      <c r="K74" s="21">
        <v>0.97099999999999997</v>
      </c>
      <c r="L74" s="21">
        <v>0.88449999999999995</v>
      </c>
      <c r="M74" s="21" t="s">
        <v>17</v>
      </c>
      <c r="N74" s="21">
        <v>9.34</v>
      </c>
      <c r="O74" s="21">
        <v>9.6999999999999993</v>
      </c>
      <c r="P74" s="21">
        <v>7.3999999999999996E-2</v>
      </c>
      <c r="Q74" s="21">
        <v>0.52700000000000002</v>
      </c>
      <c r="R74" s="21">
        <v>0.92110000000000003</v>
      </c>
      <c r="S74" s="21" t="s">
        <v>32</v>
      </c>
      <c r="T74" s="21">
        <v>9.3800000000000008</v>
      </c>
      <c r="U74" s="21">
        <v>9.67</v>
      </c>
      <c r="V74" s="21">
        <v>9.9000000000000005E-2</v>
      </c>
      <c r="W74" s="21">
        <v>0.70499999999999996</v>
      </c>
      <c r="X74" s="21">
        <v>0.90180000000000005</v>
      </c>
      <c r="Y74" s="21" t="s">
        <v>32</v>
      </c>
      <c r="Z74" s="21">
        <v>9.35</v>
      </c>
      <c r="AA74" s="21">
        <v>9.65</v>
      </c>
      <c r="AB74" s="21">
        <v>0.20200000000000001</v>
      </c>
      <c r="AC74" s="21">
        <v>1.446</v>
      </c>
      <c r="AD74" s="21">
        <v>0.93030000000000002</v>
      </c>
      <c r="AE74" s="21" t="s">
        <v>32</v>
      </c>
      <c r="AF74" s="21">
        <v>9.3800000000000008</v>
      </c>
      <c r="AG74" s="21">
        <v>9.69</v>
      </c>
      <c r="AH74" s="21">
        <v>0.23300000000000001</v>
      </c>
      <c r="AI74" s="21">
        <v>1.661</v>
      </c>
      <c r="AJ74" s="21">
        <v>0.91039999999999999</v>
      </c>
      <c r="AK74" s="21" t="s">
        <v>32</v>
      </c>
      <c r="AL74" s="21">
        <v>9.34</v>
      </c>
      <c r="AM74" s="21">
        <v>9.6999999999999993</v>
      </c>
      <c r="AN74" s="21">
        <v>0.222</v>
      </c>
      <c r="AO74" s="21">
        <v>1.5840000000000001</v>
      </c>
      <c r="AP74" s="21">
        <v>0.9143</v>
      </c>
      <c r="AQ74" s="21" t="s">
        <v>32</v>
      </c>
      <c r="AR74" s="21">
        <v>9.3699999999999992</v>
      </c>
      <c r="AS74" s="21">
        <v>9.75</v>
      </c>
      <c r="AT74" s="21">
        <v>1.4530000000000001</v>
      </c>
      <c r="AU74" s="21">
        <v>10.377000000000001</v>
      </c>
      <c r="AV74" s="21">
        <v>0.92320000000000002</v>
      </c>
      <c r="AW74" s="21" t="s">
        <v>32</v>
      </c>
      <c r="AX74" s="21">
        <v>9.34</v>
      </c>
      <c r="AY74" s="21">
        <v>9.68</v>
      </c>
      <c r="AZ74" s="21">
        <v>1.544</v>
      </c>
      <c r="BA74" s="21">
        <v>11.026999999999999</v>
      </c>
      <c r="BB74" s="21">
        <v>0.91600000000000004</v>
      </c>
      <c r="BC74" s="21" t="s">
        <v>32</v>
      </c>
      <c r="BD74" s="21">
        <v>9.3800000000000008</v>
      </c>
      <c r="BE74" s="21">
        <v>9.68</v>
      </c>
      <c r="BF74" s="21">
        <v>1.6619999999999999</v>
      </c>
      <c r="BG74" s="21">
        <v>11.869</v>
      </c>
      <c r="BH74" s="21">
        <v>0.91169999999999995</v>
      </c>
      <c r="BI74" s="21" t="s">
        <v>32</v>
      </c>
      <c r="BJ74" s="21">
        <v>9.3699999999999992</v>
      </c>
      <c r="BK74" s="21">
        <v>9.74</v>
      </c>
      <c r="BL74" s="21">
        <v>2.8319999999999999</v>
      </c>
      <c r="BM74" s="21">
        <v>20.228999999999999</v>
      </c>
      <c r="BN74" s="21">
        <v>0.90480000000000005</v>
      </c>
      <c r="BO74" s="21" t="s">
        <v>32</v>
      </c>
      <c r="BP74" s="21">
        <v>9.32</v>
      </c>
      <c r="BQ74" s="21">
        <v>9.7100000000000009</v>
      </c>
      <c r="BR74" s="21">
        <v>2.8780000000000001</v>
      </c>
      <c r="BS74" s="21">
        <v>20.555</v>
      </c>
      <c r="BT74" s="21">
        <v>0.90259999999999996</v>
      </c>
      <c r="BU74" s="21" t="s">
        <v>32</v>
      </c>
      <c r="BV74" s="21">
        <v>9.27</v>
      </c>
      <c r="BW74" s="21">
        <v>9.74</v>
      </c>
      <c r="BX74" s="21">
        <v>2.891</v>
      </c>
      <c r="BY74" s="21">
        <v>20.651</v>
      </c>
      <c r="BZ74" s="21">
        <v>0.90180000000000005</v>
      </c>
      <c r="CA74" s="21" t="s">
        <v>32</v>
      </c>
    </row>
    <row r="75" spans="1:79" x14ac:dyDescent="0.25">
      <c r="A75" s="21" t="s">
        <v>33</v>
      </c>
      <c r="B75" s="21">
        <v>692</v>
      </c>
      <c r="C75" s="21">
        <v>707</v>
      </c>
      <c r="D75" s="21" t="s">
        <v>83</v>
      </c>
      <c r="E75" s="21">
        <v>9.4</v>
      </c>
      <c r="F75" s="21">
        <v>4</v>
      </c>
      <c r="G75" s="21">
        <v>14</v>
      </c>
      <c r="H75" s="21">
        <v>9.42</v>
      </c>
      <c r="I75" s="21">
        <v>9.8000000000000007</v>
      </c>
      <c r="J75" s="21">
        <v>9.1999999999999998E-2</v>
      </c>
      <c r="K75" s="21">
        <v>0.65900000000000003</v>
      </c>
      <c r="L75" s="21">
        <v>0.90639999999999998</v>
      </c>
      <c r="M75" s="21" t="s">
        <v>32</v>
      </c>
      <c r="N75" s="21">
        <v>9.3800000000000008</v>
      </c>
      <c r="O75" s="21">
        <v>9.74</v>
      </c>
      <c r="P75" s="21">
        <v>0.113</v>
      </c>
      <c r="Q75" s="21">
        <v>0.80800000000000005</v>
      </c>
      <c r="R75" s="21">
        <v>0.90129999999999999</v>
      </c>
      <c r="S75" s="21" t="s">
        <v>32</v>
      </c>
      <c r="T75" s="21">
        <v>9.3800000000000008</v>
      </c>
      <c r="U75" s="21">
        <v>9.68</v>
      </c>
      <c r="V75" s="21">
        <v>7.2999999999999995E-2</v>
      </c>
      <c r="W75" s="21">
        <v>0.51800000000000002</v>
      </c>
      <c r="X75" s="21">
        <v>0.92310000000000003</v>
      </c>
      <c r="Y75" s="21" t="s">
        <v>32</v>
      </c>
      <c r="Z75" s="21">
        <v>9.31</v>
      </c>
      <c r="AA75" s="21">
        <v>9.58</v>
      </c>
      <c r="AB75" s="21">
        <v>0.20100000000000001</v>
      </c>
      <c r="AC75" s="21">
        <v>1.4359999999999999</v>
      </c>
      <c r="AD75" s="21">
        <v>0.91039999999999999</v>
      </c>
      <c r="AE75" s="21" t="s">
        <v>32</v>
      </c>
      <c r="AF75" s="21">
        <v>9.36</v>
      </c>
      <c r="AG75" s="21">
        <v>9.58</v>
      </c>
      <c r="AH75" s="21">
        <v>0.214</v>
      </c>
      <c r="AI75" s="21">
        <v>1.526</v>
      </c>
      <c r="AJ75" s="21">
        <v>0.9103</v>
      </c>
      <c r="AK75" s="21" t="s">
        <v>32</v>
      </c>
      <c r="AL75" s="21">
        <v>9.36</v>
      </c>
      <c r="AM75" s="21">
        <v>9.73</v>
      </c>
      <c r="AN75" s="21">
        <v>0.19500000000000001</v>
      </c>
      <c r="AO75" s="21">
        <v>1.39</v>
      </c>
      <c r="AP75" s="21">
        <v>0.91290000000000004</v>
      </c>
      <c r="AQ75" s="21" t="s">
        <v>32</v>
      </c>
      <c r="AR75" s="21">
        <v>9.42</v>
      </c>
      <c r="AS75" s="21">
        <v>9.7200000000000006</v>
      </c>
      <c r="AT75" s="21">
        <v>1.4610000000000001</v>
      </c>
      <c r="AU75" s="21">
        <v>10.433999999999999</v>
      </c>
      <c r="AV75" s="21">
        <v>0.91349999999999998</v>
      </c>
      <c r="AW75" s="21" t="s">
        <v>32</v>
      </c>
      <c r="AX75" s="21">
        <v>9.43</v>
      </c>
      <c r="AY75" s="21">
        <v>9.57</v>
      </c>
      <c r="AZ75" s="21">
        <v>1.571</v>
      </c>
      <c r="BA75" s="21">
        <v>11.222</v>
      </c>
      <c r="BB75" s="21">
        <v>0.90269999999999995</v>
      </c>
      <c r="BC75" s="21" t="s">
        <v>32</v>
      </c>
      <c r="BD75" s="21">
        <v>9.4499999999999993</v>
      </c>
      <c r="BE75" s="21">
        <v>9.59</v>
      </c>
      <c r="BF75" s="21">
        <v>1.643</v>
      </c>
      <c r="BG75" s="21">
        <v>11.734</v>
      </c>
      <c r="BH75" s="21">
        <v>0.92030000000000001</v>
      </c>
      <c r="BI75" s="21" t="s">
        <v>32</v>
      </c>
      <c r="BJ75" s="21">
        <v>9.3800000000000008</v>
      </c>
      <c r="BK75" s="21">
        <v>9.6999999999999993</v>
      </c>
      <c r="BL75" s="21">
        <v>2.871</v>
      </c>
      <c r="BM75" s="21">
        <v>20.504000000000001</v>
      </c>
      <c r="BN75" s="21">
        <v>0.91049999999999998</v>
      </c>
      <c r="BO75" s="21" t="s">
        <v>32</v>
      </c>
      <c r="BP75" s="21">
        <v>9.43</v>
      </c>
      <c r="BQ75" s="21">
        <v>9.58</v>
      </c>
      <c r="BR75" s="21">
        <v>2.8780000000000001</v>
      </c>
      <c r="BS75" s="21">
        <v>20.559000000000001</v>
      </c>
      <c r="BT75" s="21">
        <v>0.91920000000000002</v>
      </c>
      <c r="BU75" s="21" t="s">
        <v>32</v>
      </c>
      <c r="BV75" s="21">
        <v>9.48</v>
      </c>
      <c r="BW75" s="21">
        <v>9.6</v>
      </c>
      <c r="BX75" s="21">
        <v>2.8639999999999999</v>
      </c>
      <c r="BY75" s="21">
        <v>20.454000000000001</v>
      </c>
      <c r="BZ75" s="21">
        <v>0.92030000000000001</v>
      </c>
      <c r="CA75" s="21" t="s">
        <v>32</v>
      </c>
    </row>
    <row r="76" spans="1:79" x14ac:dyDescent="0.25">
      <c r="A76" s="21" t="s">
        <v>33</v>
      </c>
      <c r="B76" s="21">
        <v>692</v>
      </c>
      <c r="C76" s="21">
        <v>707</v>
      </c>
      <c r="D76" s="21" t="s">
        <v>83</v>
      </c>
      <c r="E76" s="21">
        <v>9.4</v>
      </c>
      <c r="F76" s="21">
        <v>5</v>
      </c>
      <c r="G76" s="21">
        <v>14</v>
      </c>
      <c r="H76" s="21">
        <v>9.43</v>
      </c>
      <c r="I76" s="21">
        <v>9.7100000000000009</v>
      </c>
      <c r="J76" s="21">
        <v>6.4000000000000001E-2</v>
      </c>
      <c r="K76" s="21">
        <v>0.45500000000000002</v>
      </c>
      <c r="L76" s="21">
        <v>0.94240000000000002</v>
      </c>
      <c r="M76" s="21" t="s">
        <v>32</v>
      </c>
      <c r="N76" s="21">
        <v>9.3699999999999992</v>
      </c>
      <c r="O76" s="21">
        <v>9.64</v>
      </c>
      <c r="P76" s="21">
        <v>0.05</v>
      </c>
      <c r="Q76" s="21">
        <v>0.35599999999999998</v>
      </c>
      <c r="R76" s="21">
        <v>0.96109999999999995</v>
      </c>
      <c r="S76" s="21" t="s">
        <v>32</v>
      </c>
      <c r="T76" s="21">
        <v>9.42</v>
      </c>
      <c r="U76" s="21">
        <v>9.58</v>
      </c>
      <c r="V76" s="21">
        <v>0.107</v>
      </c>
      <c r="W76" s="21">
        <v>0.76600000000000001</v>
      </c>
      <c r="X76" s="21">
        <v>0.94689999999999996</v>
      </c>
      <c r="Y76" s="21" t="s">
        <v>32</v>
      </c>
      <c r="Z76" s="21">
        <v>9.4</v>
      </c>
      <c r="AA76" s="21">
        <v>9.43</v>
      </c>
      <c r="AB76" s="21">
        <v>0.159</v>
      </c>
      <c r="AC76" s="21">
        <v>1.1359999999999999</v>
      </c>
      <c r="AD76" s="21">
        <v>0.93320000000000003</v>
      </c>
      <c r="AE76" s="21" t="s">
        <v>32</v>
      </c>
      <c r="AF76" s="21">
        <v>9.4</v>
      </c>
      <c r="AG76" s="21">
        <v>9.44</v>
      </c>
      <c r="AH76" s="21">
        <v>0.28799999999999998</v>
      </c>
      <c r="AI76" s="21">
        <v>2.0569999999999999</v>
      </c>
      <c r="AJ76" s="21">
        <v>0.93810000000000004</v>
      </c>
      <c r="AK76" s="21" t="s">
        <v>32</v>
      </c>
      <c r="AL76" s="21">
        <v>9.36</v>
      </c>
      <c r="AM76" s="21">
        <v>9.65</v>
      </c>
      <c r="AN76" s="21">
        <v>0.20499999999999999</v>
      </c>
      <c r="AO76" s="21">
        <v>1.462</v>
      </c>
      <c r="AP76" s="21">
        <v>0.92259999999999998</v>
      </c>
      <c r="AQ76" s="21" t="s">
        <v>32</v>
      </c>
      <c r="AR76" s="21">
        <v>9.4</v>
      </c>
      <c r="AS76" s="21">
        <v>9.74</v>
      </c>
      <c r="AT76" s="21">
        <v>1.4239999999999999</v>
      </c>
      <c r="AU76" s="21">
        <v>10.17</v>
      </c>
      <c r="AV76" s="21">
        <v>0.95250000000000001</v>
      </c>
      <c r="AW76" s="21" t="s">
        <v>32</v>
      </c>
      <c r="AX76" s="21">
        <v>9.42</v>
      </c>
      <c r="AY76" s="21">
        <v>9.73</v>
      </c>
      <c r="AZ76" s="21">
        <v>1.52</v>
      </c>
      <c r="BA76" s="21">
        <v>10.858000000000001</v>
      </c>
      <c r="BB76" s="21">
        <v>0.95750000000000002</v>
      </c>
      <c r="BC76" s="21" t="s">
        <v>32</v>
      </c>
      <c r="BD76" s="21">
        <v>9.35</v>
      </c>
      <c r="BE76" s="21">
        <v>9.65</v>
      </c>
      <c r="BF76" s="21">
        <v>1.637</v>
      </c>
      <c r="BG76" s="21">
        <v>11.695</v>
      </c>
      <c r="BH76" s="21">
        <v>0.94510000000000005</v>
      </c>
      <c r="BI76" s="21" t="s">
        <v>32</v>
      </c>
      <c r="BJ76" s="21">
        <v>9.41</v>
      </c>
      <c r="BK76" s="21">
        <v>9.7200000000000006</v>
      </c>
      <c r="BL76" s="21">
        <v>2.8730000000000002</v>
      </c>
      <c r="BM76" s="21">
        <v>20.524999999999999</v>
      </c>
      <c r="BN76" s="21">
        <v>0.95189999999999997</v>
      </c>
      <c r="BO76" s="21" t="s">
        <v>32</v>
      </c>
      <c r="BP76" s="21">
        <v>9.32</v>
      </c>
      <c r="BQ76" s="21">
        <v>9.6999999999999993</v>
      </c>
      <c r="BR76" s="21">
        <v>2.907</v>
      </c>
      <c r="BS76" s="21">
        <v>20.763000000000002</v>
      </c>
      <c r="BT76" s="21">
        <v>0.94189999999999996</v>
      </c>
      <c r="BU76" s="21" t="s">
        <v>32</v>
      </c>
      <c r="BV76" s="21">
        <v>9.36</v>
      </c>
      <c r="BW76" s="21">
        <v>9.67</v>
      </c>
      <c r="BX76" s="21">
        <v>2.93</v>
      </c>
      <c r="BY76" s="21">
        <v>20.931999999999999</v>
      </c>
      <c r="BZ76" s="21">
        <v>0.93459999999999999</v>
      </c>
      <c r="CA76" s="21" t="s">
        <v>32</v>
      </c>
    </row>
    <row r="77" spans="1:79" x14ac:dyDescent="0.25">
      <c r="A77" s="21" t="s">
        <v>33</v>
      </c>
      <c r="B77" s="21">
        <v>692</v>
      </c>
      <c r="C77" s="21">
        <v>711</v>
      </c>
      <c r="D77" s="21" t="s">
        <v>84</v>
      </c>
      <c r="E77" s="21">
        <v>8.4600000000000009</v>
      </c>
      <c r="F77" s="21">
        <v>2</v>
      </c>
      <c r="G77" s="21">
        <v>17</v>
      </c>
      <c r="H77" s="21">
        <v>8.49</v>
      </c>
      <c r="I77" s="21">
        <v>8.85</v>
      </c>
      <c r="J77" s="21">
        <v>9.0999999999999998E-2</v>
      </c>
      <c r="K77" s="21">
        <v>0.53400000000000003</v>
      </c>
      <c r="L77" s="21">
        <v>0.90029999999999999</v>
      </c>
      <c r="M77" s="21" t="s">
        <v>17</v>
      </c>
      <c r="N77" s="21">
        <v>8.2899999999999991</v>
      </c>
      <c r="O77" s="21">
        <v>8.8699999999999992</v>
      </c>
      <c r="P77" s="21">
        <v>8.8999999999999996E-2</v>
      </c>
      <c r="Q77" s="21">
        <v>0.52200000000000002</v>
      </c>
      <c r="R77" s="21">
        <v>0.92030000000000001</v>
      </c>
      <c r="S77" s="21" t="s">
        <v>32</v>
      </c>
      <c r="T77" s="21">
        <v>8.3000000000000007</v>
      </c>
      <c r="U77" s="21">
        <v>8.89</v>
      </c>
      <c r="V77" s="21">
        <v>0.155</v>
      </c>
      <c r="W77" s="21">
        <v>0.91100000000000003</v>
      </c>
      <c r="X77" s="21">
        <v>0.90239999999999998</v>
      </c>
      <c r="Y77" s="21" t="s">
        <v>32</v>
      </c>
      <c r="Z77" s="21">
        <v>8.33</v>
      </c>
      <c r="AA77" s="21">
        <v>8.81</v>
      </c>
      <c r="AB77" s="21">
        <v>0.35399999999999998</v>
      </c>
      <c r="AC77" s="21">
        <v>2.081</v>
      </c>
      <c r="AD77" s="21">
        <v>0.90029999999999999</v>
      </c>
      <c r="AE77" s="21" t="s">
        <v>32</v>
      </c>
      <c r="AF77" s="21">
        <v>8.35</v>
      </c>
      <c r="AG77" s="21">
        <v>8.9499999999999993</v>
      </c>
      <c r="AH77" s="21">
        <v>0.443</v>
      </c>
      <c r="AI77" s="21">
        <v>2.6040000000000001</v>
      </c>
      <c r="AJ77" s="21">
        <v>0.89139999999999997</v>
      </c>
      <c r="AK77" s="21" t="s">
        <v>32</v>
      </c>
      <c r="AL77" s="21">
        <v>8.3699999999999992</v>
      </c>
      <c r="AM77" s="21">
        <v>8.86</v>
      </c>
      <c r="AN77" s="21">
        <v>0.436</v>
      </c>
      <c r="AO77" s="21">
        <v>2.5659999999999998</v>
      </c>
      <c r="AP77" s="21">
        <v>0.85670000000000002</v>
      </c>
      <c r="AQ77" s="21" t="s">
        <v>32</v>
      </c>
      <c r="AR77" s="21">
        <v>8.3800000000000008</v>
      </c>
      <c r="AS77" s="21">
        <v>8.91</v>
      </c>
      <c r="AT77" s="21">
        <v>1.871</v>
      </c>
      <c r="AU77" s="21">
        <v>11.004</v>
      </c>
      <c r="AV77" s="21">
        <v>0.9173</v>
      </c>
      <c r="AW77" s="21" t="s">
        <v>32</v>
      </c>
      <c r="AX77" s="21">
        <v>8.3699999999999992</v>
      </c>
      <c r="AY77" s="21">
        <v>8.82</v>
      </c>
      <c r="AZ77" s="21">
        <v>1.958</v>
      </c>
      <c r="BA77" s="21">
        <v>11.515000000000001</v>
      </c>
      <c r="BB77" s="21">
        <v>0.87749999999999995</v>
      </c>
      <c r="BC77" s="21" t="s">
        <v>32</v>
      </c>
      <c r="BD77" s="21">
        <v>8.3699999999999992</v>
      </c>
      <c r="BE77" s="21">
        <v>8.77</v>
      </c>
      <c r="BF77" s="21">
        <v>2.0979999999999999</v>
      </c>
      <c r="BG77" s="21">
        <v>12.342000000000001</v>
      </c>
      <c r="BH77" s="21">
        <v>0.91059999999999997</v>
      </c>
      <c r="BI77" s="21" t="s">
        <v>32</v>
      </c>
      <c r="BJ77" s="21">
        <v>8.35</v>
      </c>
      <c r="BK77" s="21">
        <v>8.9</v>
      </c>
      <c r="BL77" s="21">
        <v>3.3639999999999999</v>
      </c>
      <c r="BM77" s="21">
        <v>19.789000000000001</v>
      </c>
      <c r="BN77" s="21">
        <v>0.9002</v>
      </c>
      <c r="BO77" s="21" t="s">
        <v>32</v>
      </c>
      <c r="BP77" s="21">
        <v>8.4</v>
      </c>
      <c r="BQ77" s="21">
        <v>8.8000000000000007</v>
      </c>
      <c r="BR77" s="21">
        <v>3.49</v>
      </c>
      <c r="BS77" s="21">
        <v>20.53</v>
      </c>
      <c r="BT77" s="21">
        <v>0.90429999999999999</v>
      </c>
      <c r="BU77" s="21" t="s">
        <v>32</v>
      </c>
      <c r="BV77" s="21">
        <v>8.3699999999999992</v>
      </c>
      <c r="BW77" s="21">
        <v>8.91</v>
      </c>
      <c r="BX77" s="21">
        <v>3.5350000000000001</v>
      </c>
      <c r="BY77" s="21">
        <v>20.792000000000002</v>
      </c>
      <c r="BZ77" s="21">
        <v>0.89500000000000002</v>
      </c>
      <c r="CA77" s="21" t="s">
        <v>32</v>
      </c>
    </row>
    <row r="78" spans="1:79" x14ac:dyDescent="0.25">
      <c r="A78" s="21" t="s">
        <v>33</v>
      </c>
      <c r="B78" s="21">
        <v>692</v>
      </c>
      <c r="C78" s="21">
        <v>711</v>
      </c>
      <c r="D78" s="21" t="s">
        <v>84</v>
      </c>
      <c r="E78" s="21">
        <v>8.4600000000000009</v>
      </c>
      <c r="F78" s="21">
        <v>3</v>
      </c>
      <c r="G78" s="21">
        <v>17</v>
      </c>
      <c r="H78" s="21">
        <v>8.73</v>
      </c>
      <c r="I78" s="21">
        <v>8.77</v>
      </c>
      <c r="J78" s="21">
        <v>0.13400000000000001</v>
      </c>
      <c r="K78" s="21">
        <v>0.78900000000000003</v>
      </c>
      <c r="L78" s="21">
        <v>0.89129999999999998</v>
      </c>
      <c r="M78" s="21" t="s">
        <v>32</v>
      </c>
      <c r="N78" s="21">
        <v>8.4700000000000006</v>
      </c>
      <c r="O78" s="21">
        <v>8.68</v>
      </c>
      <c r="P78" s="21">
        <v>0.16900000000000001</v>
      </c>
      <c r="Q78" s="21">
        <v>0.997</v>
      </c>
      <c r="R78" s="21">
        <v>0.91210000000000002</v>
      </c>
      <c r="S78" s="21" t="s">
        <v>32</v>
      </c>
      <c r="T78" s="21">
        <v>8.5</v>
      </c>
      <c r="U78" s="21">
        <v>8.64</v>
      </c>
      <c r="V78" s="21">
        <v>0.13500000000000001</v>
      </c>
      <c r="W78" s="21">
        <v>0.79500000000000004</v>
      </c>
      <c r="X78" s="21">
        <v>0.90839999999999999</v>
      </c>
      <c r="Y78" s="21" t="s">
        <v>32</v>
      </c>
      <c r="Z78" s="21">
        <v>8.5</v>
      </c>
      <c r="AA78" s="21">
        <v>8.75</v>
      </c>
      <c r="AB78" s="21">
        <v>0.44900000000000001</v>
      </c>
      <c r="AC78" s="21">
        <v>2.6419999999999999</v>
      </c>
      <c r="AD78" s="21">
        <v>0.93320000000000003</v>
      </c>
      <c r="AE78" s="21" t="s">
        <v>32</v>
      </c>
      <c r="AF78" s="21">
        <v>8.48</v>
      </c>
      <c r="AG78" s="21">
        <v>8.85</v>
      </c>
      <c r="AH78" s="21">
        <v>0.48399999999999999</v>
      </c>
      <c r="AI78" s="21">
        <v>2.8479999999999999</v>
      </c>
      <c r="AJ78" s="21">
        <v>0.90629999999999999</v>
      </c>
      <c r="AK78" s="21" t="s">
        <v>32</v>
      </c>
      <c r="AL78" s="21">
        <v>8.73</v>
      </c>
      <c r="AM78" s="21">
        <v>8.77</v>
      </c>
      <c r="AN78" s="21">
        <v>0.41099999999999998</v>
      </c>
      <c r="AO78" s="21">
        <v>2.42</v>
      </c>
      <c r="AP78" s="21">
        <v>0.91449999999999998</v>
      </c>
      <c r="AQ78" s="21" t="s">
        <v>32</v>
      </c>
      <c r="AR78" s="21">
        <v>8.4700000000000006</v>
      </c>
      <c r="AS78" s="21">
        <v>8.82</v>
      </c>
      <c r="AT78" s="21">
        <v>1.946</v>
      </c>
      <c r="AU78" s="21">
        <v>11.444000000000001</v>
      </c>
      <c r="AV78" s="21">
        <v>0.91190000000000004</v>
      </c>
      <c r="AW78" s="21" t="s">
        <v>32</v>
      </c>
      <c r="AX78" s="21">
        <v>8.4499999999999993</v>
      </c>
      <c r="AY78" s="21">
        <v>8.83</v>
      </c>
      <c r="AZ78" s="21">
        <v>2.0670000000000002</v>
      </c>
      <c r="BA78" s="21">
        <v>12.159000000000001</v>
      </c>
      <c r="BB78" s="21">
        <v>0.91769999999999996</v>
      </c>
      <c r="BC78" s="21" t="s">
        <v>32</v>
      </c>
      <c r="BD78" s="21">
        <v>8.5</v>
      </c>
      <c r="BE78" s="21">
        <v>8.75</v>
      </c>
      <c r="BF78" s="21">
        <v>2.1429999999999998</v>
      </c>
      <c r="BG78" s="21">
        <v>12.603999999999999</v>
      </c>
      <c r="BH78" s="21">
        <v>0.90959999999999996</v>
      </c>
      <c r="BI78" s="21" t="s">
        <v>32</v>
      </c>
      <c r="BJ78" s="21">
        <v>8.73</v>
      </c>
      <c r="BK78" s="21">
        <v>8.77</v>
      </c>
      <c r="BL78" s="21">
        <v>3.2970000000000002</v>
      </c>
      <c r="BM78" s="21">
        <v>19.393999999999998</v>
      </c>
      <c r="BN78" s="21">
        <v>0.90090000000000003</v>
      </c>
      <c r="BO78" s="21" t="s">
        <v>32</v>
      </c>
      <c r="BP78" s="21">
        <v>8.4700000000000006</v>
      </c>
      <c r="BQ78" s="21">
        <v>8.7799999999999994</v>
      </c>
      <c r="BR78" s="21">
        <v>3.488</v>
      </c>
      <c r="BS78" s="21">
        <v>20.52</v>
      </c>
      <c r="BT78" s="21">
        <v>0.92820000000000003</v>
      </c>
      <c r="BU78" s="21" t="s">
        <v>32</v>
      </c>
      <c r="BV78" s="21">
        <v>8.5</v>
      </c>
      <c r="BW78" s="21">
        <v>8.75</v>
      </c>
      <c r="BX78" s="21">
        <v>3.5009999999999999</v>
      </c>
      <c r="BY78" s="21">
        <v>20.596</v>
      </c>
      <c r="BZ78" s="21">
        <v>0.93610000000000004</v>
      </c>
      <c r="CA78" s="21" t="s">
        <v>32</v>
      </c>
    </row>
    <row r="79" spans="1:79" x14ac:dyDescent="0.25">
      <c r="A79" s="21" t="s">
        <v>33</v>
      </c>
      <c r="B79" s="21">
        <v>692</v>
      </c>
      <c r="C79" s="21">
        <v>713</v>
      </c>
      <c r="D79" s="21" t="s">
        <v>85</v>
      </c>
      <c r="E79" s="21">
        <v>9.6999999999999993</v>
      </c>
      <c r="F79" s="21">
        <v>2</v>
      </c>
      <c r="G79" s="21">
        <v>19</v>
      </c>
      <c r="H79" s="21">
        <v>9.66</v>
      </c>
      <c r="I79" s="21">
        <v>10.029999999999999</v>
      </c>
      <c r="J79" s="21">
        <v>0.13100000000000001</v>
      </c>
      <c r="K79" s="21">
        <v>0.68799999999999994</v>
      </c>
      <c r="L79" s="21">
        <v>0.92849999999999999</v>
      </c>
      <c r="M79" s="21" t="s">
        <v>32</v>
      </c>
      <c r="N79" s="21">
        <v>9.5399999999999991</v>
      </c>
      <c r="O79" s="21">
        <v>10.029999999999999</v>
      </c>
      <c r="P79" s="21">
        <v>0.152</v>
      </c>
      <c r="Q79" s="21">
        <v>0.80300000000000005</v>
      </c>
      <c r="R79" s="21">
        <v>0.93969999999999998</v>
      </c>
      <c r="S79" s="21" t="s">
        <v>32</v>
      </c>
      <c r="T79" s="21">
        <v>9.56</v>
      </c>
      <c r="U79" s="21">
        <v>9.6</v>
      </c>
      <c r="V79" s="21">
        <v>1.7000000000000001E-2</v>
      </c>
      <c r="W79" s="21">
        <v>8.8999999999999996E-2</v>
      </c>
      <c r="X79" s="21">
        <v>0.88490000000000002</v>
      </c>
      <c r="Y79" s="21" t="s">
        <v>32</v>
      </c>
      <c r="Z79" s="21">
        <v>9.5500000000000007</v>
      </c>
      <c r="AA79" s="21">
        <v>9.99</v>
      </c>
      <c r="AB79" s="21">
        <v>0.496</v>
      </c>
      <c r="AC79" s="21">
        <v>2.6080000000000001</v>
      </c>
      <c r="AD79" s="21">
        <v>0.9415</v>
      </c>
      <c r="AE79" s="21" t="s">
        <v>32</v>
      </c>
      <c r="AF79" s="21">
        <v>9.52</v>
      </c>
      <c r="AG79" s="21">
        <v>10.06</v>
      </c>
      <c r="AH79" s="21">
        <v>0.60299999999999998</v>
      </c>
      <c r="AI79" s="21">
        <v>3.1749999999999998</v>
      </c>
      <c r="AJ79" s="21">
        <v>0.93369999999999997</v>
      </c>
      <c r="AK79" s="21" t="s">
        <v>32</v>
      </c>
      <c r="AL79" s="21">
        <v>9.56</v>
      </c>
      <c r="AM79" s="21">
        <v>9.99</v>
      </c>
      <c r="AN79" s="21">
        <v>0.52</v>
      </c>
      <c r="AO79" s="21">
        <v>2.738</v>
      </c>
      <c r="AP79" s="21">
        <v>0.93820000000000003</v>
      </c>
      <c r="AQ79" s="21" t="s">
        <v>32</v>
      </c>
      <c r="AR79" s="21">
        <v>9.58</v>
      </c>
      <c r="AS79" s="21">
        <v>10.06</v>
      </c>
      <c r="AT79" s="21">
        <v>1.9610000000000001</v>
      </c>
      <c r="AU79" s="21">
        <v>10.321999999999999</v>
      </c>
      <c r="AV79" s="21">
        <v>0.92720000000000002</v>
      </c>
      <c r="AW79" s="21" t="s">
        <v>32</v>
      </c>
      <c r="AX79" s="21">
        <v>9.5500000000000007</v>
      </c>
      <c r="AY79" s="21">
        <v>9.98</v>
      </c>
      <c r="AZ79" s="21">
        <v>2.0449999999999999</v>
      </c>
      <c r="BA79" s="21">
        <v>10.765000000000001</v>
      </c>
      <c r="BB79" s="21">
        <v>0.93030000000000002</v>
      </c>
      <c r="BC79" s="21" t="s">
        <v>32</v>
      </c>
      <c r="BD79" s="21">
        <v>9.44</v>
      </c>
      <c r="BE79" s="21">
        <v>10.1</v>
      </c>
      <c r="BF79" s="21">
        <v>2.1070000000000002</v>
      </c>
      <c r="BG79" s="21">
        <v>11.089</v>
      </c>
      <c r="BH79" s="21">
        <v>0.91839999999999999</v>
      </c>
      <c r="BI79" s="21" t="s">
        <v>32</v>
      </c>
      <c r="BJ79" s="21">
        <v>9.5299999999999994</v>
      </c>
      <c r="BK79" s="21">
        <v>10.039999999999999</v>
      </c>
      <c r="BL79" s="21">
        <v>3.4319999999999999</v>
      </c>
      <c r="BM79" s="21">
        <v>18.061</v>
      </c>
      <c r="BN79" s="21">
        <v>0.92500000000000004</v>
      </c>
      <c r="BO79" s="21" t="s">
        <v>32</v>
      </c>
      <c r="BP79" s="21">
        <v>9.58</v>
      </c>
      <c r="BQ79" s="21">
        <v>9.91</v>
      </c>
      <c r="BR79" s="21">
        <v>3.4830000000000001</v>
      </c>
      <c r="BS79" s="21">
        <v>18.334</v>
      </c>
      <c r="BT79" s="21">
        <v>0.91220000000000001</v>
      </c>
      <c r="BU79" s="21" t="s">
        <v>32</v>
      </c>
      <c r="BV79" s="21">
        <v>9.5399999999999991</v>
      </c>
      <c r="BW79" s="21">
        <v>9.9700000000000006</v>
      </c>
      <c r="BX79" s="21">
        <v>3.4540000000000002</v>
      </c>
      <c r="BY79" s="21">
        <v>18.178000000000001</v>
      </c>
      <c r="BZ79" s="21">
        <v>0.91220000000000001</v>
      </c>
      <c r="CA79" s="21" t="s">
        <v>32</v>
      </c>
    </row>
    <row r="80" spans="1:79" x14ac:dyDescent="0.25">
      <c r="A80" s="21" t="s">
        <v>33</v>
      </c>
      <c r="B80" s="21">
        <v>692</v>
      </c>
      <c r="C80" s="21">
        <v>713</v>
      </c>
      <c r="D80" s="21" t="s">
        <v>85</v>
      </c>
      <c r="E80" s="21">
        <v>9.6999999999999993</v>
      </c>
      <c r="F80" s="21">
        <v>5</v>
      </c>
      <c r="G80" s="21">
        <v>19</v>
      </c>
      <c r="H80" s="21">
        <v>9.7200000000000006</v>
      </c>
      <c r="I80" s="21">
        <v>10</v>
      </c>
      <c r="J80" s="21">
        <v>0.104</v>
      </c>
      <c r="K80" s="21">
        <v>0.54700000000000004</v>
      </c>
      <c r="L80" s="21">
        <v>0.95130000000000003</v>
      </c>
      <c r="M80" s="21" t="s">
        <v>32</v>
      </c>
      <c r="N80" s="21">
        <v>9.64</v>
      </c>
      <c r="O80" s="21">
        <v>9.9499999999999993</v>
      </c>
      <c r="P80" s="21">
        <v>0.14799999999999999</v>
      </c>
      <c r="Q80" s="21">
        <v>0.78</v>
      </c>
      <c r="R80" s="21">
        <v>0.93579999999999997</v>
      </c>
      <c r="S80" s="21" t="s">
        <v>32</v>
      </c>
      <c r="T80" s="21">
        <v>9.6</v>
      </c>
      <c r="U80" s="21">
        <v>9.9700000000000006</v>
      </c>
      <c r="V80" s="21">
        <v>0.124</v>
      </c>
      <c r="W80" s="21">
        <v>0.65300000000000002</v>
      </c>
      <c r="X80" s="21">
        <v>0.94450000000000001</v>
      </c>
      <c r="Y80" s="21" t="s">
        <v>32</v>
      </c>
      <c r="Z80" s="21">
        <v>9.61</v>
      </c>
      <c r="AA80" s="21">
        <v>9.9499999999999993</v>
      </c>
      <c r="AB80" s="21">
        <v>0.48599999999999999</v>
      </c>
      <c r="AC80" s="21">
        <v>2.5550000000000002</v>
      </c>
      <c r="AD80" s="21">
        <v>0.9385</v>
      </c>
      <c r="AE80" s="21" t="s">
        <v>32</v>
      </c>
      <c r="AF80" s="21">
        <v>9.6300000000000008</v>
      </c>
      <c r="AG80" s="21">
        <v>9.99</v>
      </c>
      <c r="AH80" s="21">
        <v>0.58299999999999996</v>
      </c>
      <c r="AI80" s="21">
        <v>3.0659999999999998</v>
      </c>
      <c r="AJ80" s="21">
        <v>0.93610000000000004</v>
      </c>
      <c r="AK80" s="21" t="s">
        <v>32</v>
      </c>
      <c r="AL80" s="21">
        <v>9.66</v>
      </c>
      <c r="AM80" s="21">
        <v>9.9700000000000006</v>
      </c>
      <c r="AN80" s="21">
        <v>0.50700000000000001</v>
      </c>
      <c r="AO80" s="21">
        <v>2.6659999999999999</v>
      </c>
      <c r="AP80" s="21">
        <v>0.9284</v>
      </c>
      <c r="AQ80" s="21" t="s">
        <v>32</v>
      </c>
      <c r="AR80" s="21">
        <v>9.69</v>
      </c>
      <c r="AS80" s="21">
        <v>10</v>
      </c>
      <c r="AT80" s="21">
        <v>1.946</v>
      </c>
      <c r="AU80" s="21">
        <v>10.244999999999999</v>
      </c>
      <c r="AV80" s="21">
        <v>0.94379999999999997</v>
      </c>
      <c r="AW80" s="21" t="s">
        <v>32</v>
      </c>
      <c r="AX80" s="21">
        <v>9.6300000000000008</v>
      </c>
      <c r="AY80" s="21">
        <v>9.94</v>
      </c>
      <c r="AZ80" s="21">
        <v>2.0390000000000001</v>
      </c>
      <c r="BA80" s="21">
        <v>10.73</v>
      </c>
      <c r="BB80" s="21">
        <v>0.93879999999999997</v>
      </c>
      <c r="BC80" s="21" t="s">
        <v>32</v>
      </c>
      <c r="BD80" s="21">
        <v>9.59</v>
      </c>
      <c r="BE80" s="21">
        <v>9.6300000000000008</v>
      </c>
      <c r="BF80" s="21">
        <v>2.2509999999999999</v>
      </c>
      <c r="BG80" s="21">
        <v>11.849</v>
      </c>
      <c r="BH80" s="21">
        <v>0.93830000000000002</v>
      </c>
      <c r="BI80" s="21" t="s">
        <v>32</v>
      </c>
      <c r="BJ80" s="21">
        <v>9.65</v>
      </c>
      <c r="BK80" s="21">
        <v>9.9700000000000006</v>
      </c>
      <c r="BL80" s="21">
        <v>3.4140000000000001</v>
      </c>
      <c r="BM80" s="21">
        <v>17.97</v>
      </c>
      <c r="BN80" s="21">
        <v>0.93489999999999995</v>
      </c>
      <c r="BO80" s="21" t="s">
        <v>32</v>
      </c>
      <c r="BP80" s="21">
        <v>9.59</v>
      </c>
      <c r="BQ80" s="21">
        <v>9.9499999999999993</v>
      </c>
      <c r="BR80" s="21">
        <v>3.456</v>
      </c>
      <c r="BS80" s="21">
        <v>18.189</v>
      </c>
      <c r="BT80" s="21">
        <v>0.94510000000000005</v>
      </c>
      <c r="BU80" s="21" t="s">
        <v>32</v>
      </c>
      <c r="BV80" s="21">
        <v>9.57</v>
      </c>
      <c r="BW80" s="21">
        <v>9.61</v>
      </c>
      <c r="BX80" s="21">
        <v>3.6269999999999998</v>
      </c>
      <c r="BY80" s="21">
        <v>19.088000000000001</v>
      </c>
      <c r="BZ80" s="21">
        <v>0.94469999999999998</v>
      </c>
      <c r="CA80" s="21" t="s">
        <v>32</v>
      </c>
    </row>
    <row r="81" spans="1:79" x14ac:dyDescent="0.25">
      <c r="A81" s="21" t="s">
        <v>33</v>
      </c>
      <c r="B81" s="21">
        <v>692</v>
      </c>
      <c r="C81" s="21">
        <v>714</v>
      </c>
      <c r="D81" s="21" t="s">
        <v>86</v>
      </c>
      <c r="E81" s="21">
        <v>10.19</v>
      </c>
      <c r="F81" s="21">
        <v>2</v>
      </c>
      <c r="G81" s="21">
        <v>20</v>
      </c>
      <c r="H81" s="21">
        <v>10.17</v>
      </c>
      <c r="I81" s="21">
        <v>10.41</v>
      </c>
      <c r="J81" s="21">
        <v>9.5000000000000001E-2</v>
      </c>
      <c r="K81" s="21">
        <v>0.47399999999999998</v>
      </c>
      <c r="L81" s="21">
        <v>0.88780000000000003</v>
      </c>
      <c r="M81" s="21" t="s">
        <v>32</v>
      </c>
      <c r="N81" s="21">
        <v>10.08</v>
      </c>
      <c r="O81" s="21">
        <v>10.6</v>
      </c>
      <c r="P81" s="21">
        <v>1.2E-2</v>
      </c>
      <c r="Q81" s="21">
        <v>5.8000000000000003E-2</v>
      </c>
      <c r="R81" s="21">
        <v>0.89800000000000002</v>
      </c>
      <c r="S81" s="21" t="s">
        <v>32</v>
      </c>
      <c r="T81" s="21">
        <v>10.1</v>
      </c>
      <c r="U81" s="21">
        <v>10.53</v>
      </c>
      <c r="V81" s="21">
        <v>4.0000000000000001E-3</v>
      </c>
      <c r="W81" s="21">
        <v>2.1999999999999999E-2</v>
      </c>
      <c r="X81" s="21">
        <v>0.88690000000000002</v>
      </c>
      <c r="Y81" s="21" t="s">
        <v>32</v>
      </c>
      <c r="Z81" s="21">
        <v>10.18</v>
      </c>
      <c r="AA81" s="21">
        <v>10.39</v>
      </c>
      <c r="AB81" s="21">
        <v>0.47</v>
      </c>
      <c r="AC81" s="21">
        <v>2.3519999999999999</v>
      </c>
      <c r="AD81" s="21">
        <v>0.89810000000000001</v>
      </c>
      <c r="AE81" s="21" t="s">
        <v>32</v>
      </c>
      <c r="AF81" s="21">
        <v>10.11</v>
      </c>
      <c r="AG81" s="21">
        <v>10.53</v>
      </c>
      <c r="AH81" s="21">
        <v>0.46600000000000003</v>
      </c>
      <c r="AI81" s="21">
        <v>2.331</v>
      </c>
      <c r="AJ81" s="21">
        <v>0.9</v>
      </c>
      <c r="AK81" s="21" t="s">
        <v>32</v>
      </c>
      <c r="AL81" s="21">
        <v>10.1</v>
      </c>
      <c r="AM81" s="21">
        <v>10.56</v>
      </c>
      <c r="AN81" s="21">
        <v>0.34499999999999997</v>
      </c>
      <c r="AO81" s="21">
        <v>1.7230000000000001</v>
      </c>
      <c r="AP81" s="21">
        <v>0.88680000000000003</v>
      </c>
      <c r="AQ81" s="21" t="s">
        <v>32</v>
      </c>
      <c r="AR81" s="21">
        <v>10.210000000000001</v>
      </c>
      <c r="AS81" s="21">
        <v>10.56</v>
      </c>
      <c r="AT81" s="21">
        <v>1.8089999999999999</v>
      </c>
      <c r="AU81" s="21">
        <v>9.0470000000000006</v>
      </c>
      <c r="AV81" s="21">
        <v>0.92979999999999996</v>
      </c>
      <c r="AW81" s="21" t="s">
        <v>32</v>
      </c>
      <c r="AX81" s="21">
        <v>10.11</v>
      </c>
      <c r="AY81" s="21">
        <v>10.55</v>
      </c>
      <c r="AZ81" s="21">
        <v>1.8089999999999999</v>
      </c>
      <c r="BA81" s="21">
        <v>9.0429999999999993</v>
      </c>
      <c r="BB81" s="21">
        <v>0.92620000000000002</v>
      </c>
      <c r="BC81" s="21" t="s">
        <v>32</v>
      </c>
      <c r="BD81" s="21">
        <v>10.119999999999999</v>
      </c>
      <c r="BE81" s="21">
        <v>10.51</v>
      </c>
      <c r="BF81" s="21">
        <v>1.94</v>
      </c>
      <c r="BG81" s="21">
        <v>9.6980000000000004</v>
      </c>
      <c r="BH81" s="21">
        <v>0.9153</v>
      </c>
      <c r="BI81" s="21" t="s">
        <v>32</v>
      </c>
      <c r="BJ81" s="21">
        <v>10.11</v>
      </c>
      <c r="BK81" s="21">
        <v>10.57</v>
      </c>
      <c r="BL81" s="21">
        <v>3.319</v>
      </c>
      <c r="BM81" s="21">
        <v>16.597000000000001</v>
      </c>
      <c r="BN81" s="21">
        <v>0.90590000000000004</v>
      </c>
      <c r="BO81" s="21" t="s">
        <v>32</v>
      </c>
      <c r="BP81" s="21">
        <v>10.18</v>
      </c>
      <c r="BQ81" s="21">
        <v>10.7</v>
      </c>
      <c r="BR81" s="21">
        <v>3.3220000000000001</v>
      </c>
      <c r="BS81" s="21">
        <v>16.608000000000001</v>
      </c>
      <c r="BT81" s="21">
        <v>0.89749999999999996</v>
      </c>
      <c r="BU81" s="21" t="s">
        <v>32</v>
      </c>
      <c r="BV81" s="21">
        <v>10.18</v>
      </c>
      <c r="BW81" s="21">
        <v>10.4</v>
      </c>
      <c r="BX81" s="21">
        <v>3.3660000000000001</v>
      </c>
      <c r="BY81" s="21">
        <v>16.829999999999998</v>
      </c>
      <c r="BZ81" s="21">
        <v>0.91439999999999999</v>
      </c>
      <c r="CA81" s="21" t="s">
        <v>32</v>
      </c>
    </row>
    <row r="82" spans="1:79" x14ac:dyDescent="0.25">
      <c r="A82" s="21" t="s">
        <v>33</v>
      </c>
      <c r="B82" s="21">
        <v>692</v>
      </c>
      <c r="C82" s="21">
        <v>714</v>
      </c>
      <c r="D82" s="21" t="s">
        <v>86</v>
      </c>
      <c r="E82" s="21">
        <v>10.19</v>
      </c>
      <c r="F82" s="21">
        <v>3</v>
      </c>
      <c r="G82" s="21">
        <v>20</v>
      </c>
      <c r="H82" s="21">
        <v>10.16</v>
      </c>
      <c r="I82" s="21">
        <v>10.55</v>
      </c>
      <c r="J82" s="21">
        <v>0.108</v>
      </c>
      <c r="K82" s="21">
        <v>0.53900000000000003</v>
      </c>
      <c r="L82" s="21">
        <v>0.9456</v>
      </c>
      <c r="M82" s="21" t="s">
        <v>32</v>
      </c>
      <c r="N82" s="21">
        <v>10.24</v>
      </c>
      <c r="O82" s="21">
        <v>10.47</v>
      </c>
      <c r="P82" s="21">
        <v>0.16600000000000001</v>
      </c>
      <c r="Q82" s="21">
        <v>0.83199999999999996</v>
      </c>
      <c r="R82" s="21">
        <v>0.94279999999999997</v>
      </c>
      <c r="S82" s="21" t="s">
        <v>32</v>
      </c>
      <c r="T82" s="21">
        <v>10.38</v>
      </c>
      <c r="U82" s="21">
        <v>10.41</v>
      </c>
      <c r="V82" s="21">
        <v>0.10199999999999999</v>
      </c>
      <c r="W82" s="21">
        <v>0.50800000000000001</v>
      </c>
      <c r="X82" s="21">
        <v>0.92059999999999997</v>
      </c>
      <c r="Y82" s="21" t="s">
        <v>32</v>
      </c>
      <c r="Z82" s="21">
        <v>10.26</v>
      </c>
      <c r="AA82" s="21">
        <v>10.42</v>
      </c>
      <c r="AB82" s="21">
        <v>0.45</v>
      </c>
      <c r="AC82" s="21">
        <v>2.25</v>
      </c>
      <c r="AD82" s="21">
        <v>0.95009999999999994</v>
      </c>
      <c r="AE82" s="21" t="s">
        <v>32</v>
      </c>
      <c r="AF82" s="21">
        <v>10.36</v>
      </c>
      <c r="AG82" s="21">
        <v>10.41</v>
      </c>
      <c r="AH82" s="21">
        <v>0.57799999999999996</v>
      </c>
      <c r="AI82" s="21">
        <v>2.8889999999999998</v>
      </c>
      <c r="AJ82" s="21">
        <v>0.92290000000000005</v>
      </c>
      <c r="AK82" s="21" t="s">
        <v>32</v>
      </c>
      <c r="AL82" s="21">
        <v>10.34</v>
      </c>
      <c r="AM82" s="21">
        <v>10.4</v>
      </c>
      <c r="AN82" s="21">
        <v>0.48899999999999999</v>
      </c>
      <c r="AO82" s="21">
        <v>2.4470000000000001</v>
      </c>
      <c r="AP82" s="21">
        <v>0.93740000000000001</v>
      </c>
      <c r="AQ82" s="21" t="s">
        <v>32</v>
      </c>
      <c r="AR82" s="21">
        <v>10.32</v>
      </c>
      <c r="AS82" s="21">
        <v>10.47</v>
      </c>
      <c r="AT82" s="21">
        <v>1.9179999999999999</v>
      </c>
      <c r="AU82" s="21">
        <v>9.59</v>
      </c>
      <c r="AV82" s="21">
        <v>0.95209999999999995</v>
      </c>
      <c r="AW82" s="21" t="s">
        <v>32</v>
      </c>
      <c r="AX82" s="21">
        <v>10.220000000000001</v>
      </c>
      <c r="AY82" s="21">
        <v>10.26</v>
      </c>
      <c r="AZ82" s="21">
        <v>1.9370000000000001</v>
      </c>
      <c r="BA82" s="21">
        <v>9.6869999999999994</v>
      </c>
      <c r="BB82" s="21">
        <v>0.92059999999999997</v>
      </c>
      <c r="BC82" s="21" t="s">
        <v>32</v>
      </c>
      <c r="BD82" s="21">
        <v>10.38</v>
      </c>
      <c r="BE82" s="21">
        <v>10.41</v>
      </c>
      <c r="BF82" s="21">
        <v>1.9790000000000001</v>
      </c>
      <c r="BG82" s="21">
        <v>9.8970000000000002</v>
      </c>
      <c r="BH82" s="21">
        <v>0.91020000000000001</v>
      </c>
      <c r="BI82" s="21" t="s">
        <v>32</v>
      </c>
      <c r="BJ82" s="21">
        <v>10.43</v>
      </c>
      <c r="BK82" s="21">
        <v>10.47</v>
      </c>
      <c r="BL82" s="21">
        <v>3.2240000000000002</v>
      </c>
      <c r="BM82" s="21">
        <v>16.12</v>
      </c>
      <c r="BN82" s="21">
        <v>0.88590000000000002</v>
      </c>
      <c r="BO82" s="21" t="s">
        <v>32</v>
      </c>
      <c r="BP82" s="21">
        <v>10.210000000000001</v>
      </c>
      <c r="BQ82" s="21">
        <v>10.24</v>
      </c>
      <c r="BR82" s="21">
        <v>3.4350000000000001</v>
      </c>
      <c r="BS82" s="21">
        <v>17.175999999999998</v>
      </c>
      <c r="BT82" s="21">
        <v>0.90810000000000002</v>
      </c>
      <c r="BU82" s="21" t="s">
        <v>32</v>
      </c>
      <c r="BV82" s="21">
        <v>10.199999999999999</v>
      </c>
      <c r="BW82" s="21">
        <v>10.24</v>
      </c>
      <c r="BX82" s="21">
        <v>3.4329999999999998</v>
      </c>
      <c r="BY82" s="21">
        <v>17.163</v>
      </c>
      <c r="BZ82" s="21">
        <v>0.88060000000000005</v>
      </c>
      <c r="CA82" s="21" t="s">
        <v>32</v>
      </c>
    </row>
    <row r="83" spans="1:79" x14ac:dyDescent="0.25">
      <c r="A83" s="21" t="s">
        <v>33</v>
      </c>
      <c r="B83" s="21">
        <v>692</v>
      </c>
      <c r="C83" s="21">
        <v>714</v>
      </c>
      <c r="D83" s="21" t="s">
        <v>86</v>
      </c>
      <c r="E83" s="21">
        <v>10.19</v>
      </c>
      <c r="F83" s="21">
        <v>5</v>
      </c>
      <c r="G83" s="21">
        <v>20</v>
      </c>
      <c r="H83" s="21">
        <v>10.41</v>
      </c>
      <c r="I83" s="21">
        <v>10.44</v>
      </c>
      <c r="J83" s="21">
        <v>0.129</v>
      </c>
      <c r="K83" s="21">
        <v>0.64500000000000002</v>
      </c>
      <c r="L83" s="21">
        <v>0.90180000000000005</v>
      </c>
      <c r="M83" s="21" t="s">
        <v>32</v>
      </c>
      <c r="N83" s="21">
        <v>10.34</v>
      </c>
      <c r="O83" s="21">
        <v>10.37</v>
      </c>
      <c r="P83" s="21">
        <v>0.13100000000000001</v>
      </c>
      <c r="Q83" s="21">
        <v>0.65600000000000003</v>
      </c>
      <c r="R83" s="21">
        <v>0.90990000000000004</v>
      </c>
      <c r="S83" s="21" t="s">
        <v>32</v>
      </c>
      <c r="T83" s="21">
        <v>10.119999999999999</v>
      </c>
      <c r="U83" s="21">
        <v>10.56</v>
      </c>
      <c r="V83" s="21">
        <v>0.14799999999999999</v>
      </c>
      <c r="W83" s="21">
        <v>0.73799999999999999</v>
      </c>
      <c r="X83" s="21">
        <v>0.91259999999999997</v>
      </c>
      <c r="Y83" s="21" t="s">
        <v>32</v>
      </c>
      <c r="Z83" s="21">
        <v>10.32</v>
      </c>
      <c r="AA83" s="21">
        <v>10.37</v>
      </c>
      <c r="AB83" s="21">
        <v>0.47</v>
      </c>
      <c r="AC83" s="21">
        <v>2.3490000000000002</v>
      </c>
      <c r="AD83" s="21">
        <v>0.92190000000000005</v>
      </c>
      <c r="AE83" s="21" t="s">
        <v>32</v>
      </c>
      <c r="AF83" s="21">
        <v>10.130000000000001</v>
      </c>
      <c r="AG83" s="21">
        <v>10.58</v>
      </c>
      <c r="AH83" s="21">
        <v>0.55700000000000005</v>
      </c>
      <c r="AI83" s="21">
        <v>2.7829999999999999</v>
      </c>
      <c r="AJ83" s="21">
        <v>0.91390000000000005</v>
      </c>
      <c r="AK83" s="21" t="s">
        <v>32</v>
      </c>
      <c r="AL83" s="21">
        <v>10.119999999999999</v>
      </c>
      <c r="AM83" s="21">
        <v>10.58</v>
      </c>
      <c r="AN83" s="21">
        <v>0.49299999999999999</v>
      </c>
      <c r="AO83" s="21">
        <v>2.4660000000000002</v>
      </c>
      <c r="AP83" s="21">
        <v>0.92669999999999997</v>
      </c>
      <c r="AQ83" s="21" t="s">
        <v>32</v>
      </c>
      <c r="AR83" s="21">
        <v>10.16</v>
      </c>
      <c r="AS83" s="21">
        <v>10.63</v>
      </c>
      <c r="AT83" s="21">
        <v>1.927</v>
      </c>
      <c r="AU83" s="21">
        <v>9.6370000000000005</v>
      </c>
      <c r="AV83" s="21">
        <v>0.91739999999999999</v>
      </c>
      <c r="AW83" s="21" t="s">
        <v>32</v>
      </c>
      <c r="AX83" s="21">
        <v>10.29</v>
      </c>
      <c r="AY83" s="21">
        <v>10.41</v>
      </c>
      <c r="AZ83" s="21">
        <v>1.9039999999999999</v>
      </c>
      <c r="BA83" s="21">
        <v>9.5220000000000002</v>
      </c>
      <c r="BB83" s="21">
        <v>0.91590000000000005</v>
      </c>
      <c r="BC83" s="21" t="s">
        <v>32</v>
      </c>
      <c r="BD83" s="21">
        <v>10.1</v>
      </c>
      <c r="BE83" s="21">
        <v>10.55</v>
      </c>
      <c r="BF83" s="21">
        <v>2.0720000000000001</v>
      </c>
      <c r="BG83" s="21">
        <v>10.359</v>
      </c>
      <c r="BH83" s="21">
        <v>0.91039999999999999</v>
      </c>
      <c r="BI83" s="21" t="s">
        <v>32</v>
      </c>
      <c r="BJ83" s="21">
        <v>10.15</v>
      </c>
      <c r="BK83" s="21">
        <v>10.56</v>
      </c>
      <c r="BL83" s="21">
        <v>3.36</v>
      </c>
      <c r="BM83" s="21">
        <v>16.797999999999998</v>
      </c>
      <c r="BN83" s="21">
        <v>0.9173</v>
      </c>
      <c r="BO83" s="21" t="s">
        <v>32</v>
      </c>
      <c r="BP83" s="21">
        <v>10.1</v>
      </c>
      <c r="BQ83" s="21">
        <v>10.58</v>
      </c>
      <c r="BR83" s="21">
        <v>3.379</v>
      </c>
      <c r="BS83" s="21">
        <v>16.893999999999998</v>
      </c>
      <c r="BT83" s="21">
        <v>0.90239999999999998</v>
      </c>
      <c r="BU83" s="21" t="s">
        <v>32</v>
      </c>
      <c r="BV83" s="21">
        <v>10.09</v>
      </c>
      <c r="BW83" s="21">
        <v>10.56</v>
      </c>
      <c r="BX83" s="21">
        <v>3.379</v>
      </c>
      <c r="BY83" s="21">
        <v>16.893000000000001</v>
      </c>
      <c r="BZ83" s="21">
        <v>0.90890000000000004</v>
      </c>
      <c r="CA83" s="21" t="s">
        <v>32</v>
      </c>
    </row>
    <row r="84" spans="1:79" x14ac:dyDescent="0.25">
      <c r="A84" s="21" t="s">
        <v>33</v>
      </c>
      <c r="B84" s="21">
        <v>694</v>
      </c>
      <c r="C84" s="21">
        <v>705</v>
      </c>
      <c r="D84" s="21" t="s">
        <v>87</v>
      </c>
      <c r="E84" s="21">
        <v>7.73</v>
      </c>
      <c r="F84" s="21">
        <v>4</v>
      </c>
      <c r="G84" s="21">
        <v>10</v>
      </c>
      <c r="H84" s="21">
        <v>7.75</v>
      </c>
      <c r="I84" s="21">
        <v>7.99</v>
      </c>
      <c r="J84" s="21">
        <v>7.3999999999999996E-2</v>
      </c>
      <c r="K84" s="21">
        <v>0.74199999999999999</v>
      </c>
      <c r="L84" s="21">
        <v>0.94530000000000003</v>
      </c>
      <c r="M84" s="21" t="s">
        <v>32</v>
      </c>
      <c r="N84" s="21">
        <v>7.65</v>
      </c>
      <c r="O84" s="21">
        <v>8.0299999999999994</v>
      </c>
      <c r="P84" s="21">
        <v>0.111</v>
      </c>
      <c r="Q84" s="21">
        <v>1.1100000000000001</v>
      </c>
      <c r="R84" s="21">
        <v>0.9496</v>
      </c>
      <c r="S84" s="21" t="s">
        <v>32</v>
      </c>
      <c r="T84" s="21">
        <v>7.69</v>
      </c>
      <c r="U84" s="21">
        <v>7.99</v>
      </c>
      <c r="V84" s="21">
        <v>7.3999999999999996E-2</v>
      </c>
      <c r="W84" s="21">
        <v>0.73799999999999999</v>
      </c>
      <c r="X84" s="21">
        <v>0.9355</v>
      </c>
      <c r="Y84" s="21" t="s">
        <v>32</v>
      </c>
      <c r="Z84" s="21">
        <v>7.61</v>
      </c>
      <c r="AA84" s="21">
        <v>8</v>
      </c>
      <c r="AB84" s="21">
        <v>0.26400000000000001</v>
      </c>
      <c r="AC84" s="21">
        <v>2.6389999999999998</v>
      </c>
      <c r="AD84" s="21">
        <v>0.94699999999999995</v>
      </c>
      <c r="AE84" s="21" t="s">
        <v>32</v>
      </c>
      <c r="AF84" s="21">
        <v>7.7</v>
      </c>
      <c r="AG84" s="21">
        <v>8.07</v>
      </c>
      <c r="AH84" s="21">
        <v>0.25800000000000001</v>
      </c>
      <c r="AI84" s="21">
        <v>2.5830000000000002</v>
      </c>
      <c r="AJ84" s="21">
        <v>0.94130000000000003</v>
      </c>
      <c r="AK84" s="21" t="s">
        <v>32</v>
      </c>
      <c r="AL84" s="21">
        <v>7.64</v>
      </c>
      <c r="AM84" s="21">
        <v>8.07</v>
      </c>
      <c r="AN84" s="21">
        <v>0.26800000000000002</v>
      </c>
      <c r="AO84" s="21">
        <v>2.6789999999999998</v>
      </c>
      <c r="AP84" s="21">
        <v>0.92930000000000001</v>
      </c>
      <c r="AQ84" s="21" t="s">
        <v>32</v>
      </c>
      <c r="AR84" s="21">
        <v>7.64</v>
      </c>
      <c r="AS84" s="21">
        <v>8.0399999999999991</v>
      </c>
      <c r="AT84" s="21">
        <v>1.5029999999999999</v>
      </c>
      <c r="AU84" s="21">
        <v>15.026999999999999</v>
      </c>
      <c r="AV84" s="21">
        <v>0.94350000000000001</v>
      </c>
      <c r="AW84" s="21" t="s">
        <v>32</v>
      </c>
      <c r="AX84" s="21">
        <v>7.62</v>
      </c>
      <c r="AY84" s="21">
        <v>8.07</v>
      </c>
      <c r="AZ84" s="21">
        <v>1.635</v>
      </c>
      <c r="BA84" s="21">
        <v>16.353999999999999</v>
      </c>
      <c r="BB84" s="21">
        <v>0.93810000000000004</v>
      </c>
      <c r="BC84" s="21" t="s">
        <v>32</v>
      </c>
      <c r="BD84" s="21">
        <v>7.67</v>
      </c>
      <c r="BE84" s="21">
        <v>7.82</v>
      </c>
      <c r="BF84" s="21">
        <v>1.7490000000000001</v>
      </c>
      <c r="BG84" s="21">
        <v>17.484999999999999</v>
      </c>
      <c r="BH84" s="21">
        <v>0.94440000000000002</v>
      </c>
      <c r="BI84" s="21" t="s">
        <v>32</v>
      </c>
      <c r="BJ84" s="21">
        <v>7.66</v>
      </c>
      <c r="BK84" s="21">
        <v>8.0299999999999994</v>
      </c>
      <c r="BL84" s="21">
        <v>2.7909999999999999</v>
      </c>
      <c r="BM84" s="21">
        <v>27.907</v>
      </c>
      <c r="BN84" s="21">
        <v>0.95089999999999997</v>
      </c>
      <c r="BO84" s="21" t="s">
        <v>32</v>
      </c>
      <c r="BP84" s="21">
        <v>7.62</v>
      </c>
      <c r="BQ84" s="21">
        <v>8.02</v>
      </c>
      <c r="BR84" s="21">
        <v>2.923</v>
      </c>
      <c r="BS84" s="21">
        <v>29.231000000000002</v>
      </c>
      <c r="BT84" s="21">
        <v>0.94259999999999999</v>
      </c>
      <c r="BU84" s="21" t="s">
        <v>32</v>
      </c>
      <c r="BV84" s="21">
        <v>7.62</v>
      </c>
      <c r="BW84" s="21">
        <v>7.97</v>
      </c>
      <c r="BX84" s="21">
        <v>3.0129999999999999</v>
      </c>
      <c r="BY84" s="21">
        <v>30.134</v>
      </c>
      <c r="BZ84" s="21">
        <v>0.94789999999999996</v>
      </c>
      <c r="CA84" s="21" t="s">
        <v>32</v>
      </c>
    </row>
    <row r="85" spans="1:79" x14ac:dyDescent="0.25">
      <c r="A85" s="21" t="s">
        <v>33</v>
      </c>
      <c r="B85" s="21">
        <v>694</v>
      </c>
      <c r="C85" s="21">
        <v>713</v>
      </c>
      <c r="D85" s="21" t="s">
        <v>88</v>
      </c>
      <c r="E85" s="21">
        <v>9.4</v>
      </c>
      <c r="F85" s="21">
        <v>2</v>
      </c>
      <c r="G85" s="21">
        <v>17</v>
      </c>
      <c r="H85" s="21">
        <v>9.5</v>
      </c>
      <c r="I85" s="21">
        <v>9.64</v>
      </c>
      <c r="J85" s="21">
        <v>0.14099999999999999</v>
      </c>
      <c r="K85" s="21">
        <v>0.82799999999999996</v>
      </c>
      <c r="L85" s="21">
        <v>0.91390000000000005</v>
      </c>
      <c r="M85" s="21" t="s">
        <v>32</v>
      </c>
      <c r="N85" s="21">
        <v>9.31</v>
      </c>
      <c r="O85" s="21">
        <v>9.7200000000000006</v>
      </c>
      <c r="P85" s="21">
        <v>0.17899999999999999</v>
      </c>
      <c r="Q85" s="21">
        <v>1.056</v>
      </c>
      <c r="R85" s="21">
        <v>0.91700000000000004</v>
      </c>
      <c r="S85" s="21" t="s">
        <v>32</v>
      </c>
      <c r="T85" s="21">
        <v>9.35</v>
      </c>
      <c r="U85" s="21">
        <v>9.68</v>
      </c>
      <c r="V85" s="21">
        <v>0.16</v>
      </c>
      <c r="W85" s="21">
        <v>0.94099999999999995</v>
      </c>
      <c r="X85" s="21">
        <v>0.91920000000000002</v>
      </c>
      <c r="Y85" s="21" t="s">
        <v>32</v>
      </c>
      <c r="Z85" s="21">
        <v>9.32</v>
      </c>
      <c r="AA85" s="21">
        <v>9.68</v>
      </c>
      <c r="AB85" s="21">
        <v>0.50700000000000001</v>
      </c>
      <c r="AC85" s="21">
        <v>2.984</v>
      </c>
      <c r="AD85" s="21">
        <v>0.93289999999999995</v>
      </c>
      <c r="AE85" s="21" t="s">
        <v>32</v>
      </c>
      <c r="AF85" s="21">
        <v>9.44</v>
      </c>
      <c r="AG85" s="21">
        <v>9.59</v>
      </c>
      <c r="AH85" s="21">
        <v>0.628</v>
      </c>
      <c r="AI85" s="21">
        <v>3.6930000000000001</v>
      </c>
      <c r="AJ85" s="21">
        <v>0.91169999999999995</v>
      </c>
      <c r="AK85" s="21" t="s">
        <v>32</v>
      </c>
      <c r="AL85" s="21">
        <v>9.35</v>
      </c>
      <c r="AM85" s="21">
        <v>9.7799999999999994</v>
      </c>
      <c r="AN85" s="21">
        <v>0.47699999999999998</v>
      </c>
      <c r="AO85" s="21">
        <v>2.806</v>
      </c>
      <c r="AP85" s="21">
        <v>0.92479999999999996</v>
      </c>
      <c r="AQ85" s="21" t="s">
        <v>32</v>
      </c>
      <c r="AR85" s="21">
        <v>9.33</v>
      </c>
      <c r="AS85" s="21">
        <v>9.7799999999999994</v>
      </c>
      <c r="AT85" s="21">
        <v>1.9510000000000001</v>
      </c>
      <c r="AU85" s="21">
        <v>11.476000000000001</v>
      </c>
      <c r="AV85" s="21">
        <v>0.92030000000000001</v>
      </c>
      <c r="AW85" s="21" t="s">
        <v>32</v>
      </c>
      <c r="AX85" s="21">
        <v>9.1999999999999993</v>
      </c>
      <c r="AY85" s="21">
        <v>9.76</v>
      </c>
      <c r="AZ85" s="21">
        <v>2.02</v>
      </c>
      <c r="BA85" s="21">
        <v>11.881</v>
      </c>
      <c r="BB85" s="21">
        <v>0.9032</v>
      </c>
      <c r="BC85" s="21" t="s">
        <v>32</v>
      </c>
      <c r="BD85" s="21">
        <v>9.32</v>
      </c>
      <c r="BE85" s="21">
        <v>9.6999999999999993</v>
      </c>
      <c r="BF85" s="21">
        <v>2.1120000000000001</v>
      </c>
      <c r="BG85" s="21">
        <v>12.423</v>
      </c>
      <c r="BH85" s="21">
        <v>0.90249999999999997</v>
      </c>
      <c r="BI85" s="21" t="s">
        <v>32</v>
      </c>
      <c r="BJ85" s="21">
        <v>9.2799999999999994</v>
      </c>
      <c r="BK85" s="21">
        <v>9.75</v>
      </c>
      <c r="BL85" s="21">
        <v>3.4460000000000002</v>
      </c>
      <c r="BM85" s="21">
        <v>20.271000000000001</v>
      </c>
      <c r="BN85" s="21">
        <v>0.90949999999999998</v>
      </c>
      <c r="BO85" s="21" t="s">
        <v>32</v>
      </c>
      <c r="BP85" s="21">
        <v>9.3000000000000007</v>
      </c>
      <c r="BQ85" s="21">
        <v>9.69</v>
      </c>
      <c r="BR85" s="21">
        <v>3.4950000000000001</v>
      </c>
      <c r="BS85" s="21">
        <v>20.556000000000001</v>
      </c>
      <c r="BT85" s="21">
        <v>0.90739999999999998</v>
      </c>
      <c r="BU85" s="21" t="s">
        <v>32</v>
      </c>
      <c r="BV85" s="21">
        <v>9.26</v>
      </c>
      <c r="BW85" s="21">
        <v>9.7200000000000006</v>
      </c>
      <c r="BX85" s="21">
        <v>3.472</v>
      </c>
      <c r="BY85" s="21">
        <v>20.423999999999999</v>
      </c>
      <c r="BZ85" s="21">
        <v>0.90510000000000002</v>
      </c>
      <c r="CA85" s="21" t="s">
        <v>32</v>
      </c>
    </row>
    <row r="86" spans="1:79" x14ac:dyDescent="0.25">
      <c r="A86" s="21" t="s">
        <v>33</v>
      </c>
      <c r="B86" s="21">
        <v>694</v>
      </c>
      <c r="C86" s="21">
        <v>714</v>
      </c>
      <c r="D86" s="21" t="s">
        <v>89</v>
      </c>
      <c r="E86" s="21">
        <v>9.98</v>
      </c>
      <c r="F86" s="21">
        <v>4</v>
      </c>
      <c r="G86" s="21">
        <v>18</v>
      </c>
      <c r="H86" s="21">
        <v>10.130000000000001</v>
      </c>
      <c r="I86" s="21">
        <v>10.17</v>
      </c>
      <c r="J86" s="21">
        <v>0.13600000000000001</v>
      </c>
      <c r="K86" s="21">
        <v>0.75600000000000001</v>
      </c>
      <c r="L86" s="21">
        <v>0.85770000000000002</v>
      </c>
      <c r="M86" s="21" t="s">
        <v>32</v>
      </c>
      <c r="N86" s="21">
        <v>10.130000000000001</v>
      </c>
      <c r="O86" s="21">
        <v>10.17</v>
      </c>
      <c r="P86" s="21">
        <v>0.125</v>
      </c>
      <c r="Q86" s="21">
        <v>0.69199999999999995</v>
      </c>
      <c r="R86" s="21">
        <v>0.9264</v>
      </c>
      <c r="S86" s="21" t="s">
        <v>32</v>
      </c>
      <c r="T86" s="21">
        <v>10.130000000000001</v>
      </c>
      <c r="U86" s="21">
        <v>10.17</v>
      </c>
      <c r="V86" s="21">
        <v>0.13900000000000001</v>
      </c>
      <c r="W86" s="21">
        <v>0.77400000000000002</v>
      </c>
      <c r="X86" s="21">
        <v>0.90259999999999996</v>
      </c>
      <c r="Y86" s="21" t="s">
        <v>32</v>
      </c>
      <c r="Z86" s="21">
        <v>10.130000000000001</v>
      </c>
      <c r="AA86" s="21">
        <v>10.17</v>
      </c>
      <c r="AB86" s="21">
        <v>0.39100000000000001</v>
      </c>
      <c r="AC86" s="21">
        <v>2.17</v>
      </c>
      <c r="AD86" s="21">
        <v>0.9194</v>
      </c>
      <c r="AE86" s="21" t="s">
        <v>32</v>
      </c>
      <c r="AF86" s="21">
        <v>10.02</v>
      </c>
      <c r="AG86" s="21">
        <v>10.210000000000001</v>
      </c>
      <c r="AH86" s="21">
        <v>0.55500000000000005</v>
      </c>
      <c r="AI86" s="21">
        <v>3.081</v>
      </c>
      <c r="AJ86" s="21">
        <v>0.92149999999999999</v>
      </c>
      <c r="AK86" s="21" t="s">
        <v>32</v>
      </c>
      <c r="AL86" s="21">
        <v>9.98</v>
      </c>
      <c r="AM86" s="21">
        <v>10.24</v>
      </c>
      <c r="AN86" s="21">
        <v>0.51800000000000002</v>
      </c>
      <c r="AO86" s="21">
        <v>2.8780000000000001</v>
      </c>
      <c r="AP86" s="21">
        <v>0.93069999999999997</v>
      </c>
      <c r="AQ86" s="21" t="s">
        <v>32</v>
      </c>
      <c r="AR86" s="21">
        <v>10.050000000000001</v>
      </c>
      <c r="AS86" s="21">
        <v>10.24</v>
      </c>
      <c r="AT86" s="21">
        <v>1.94</v>
      </c>
      <c r="AU86" s="21">
        <v>10.778</v>
      </c>
      <c r="AV86" s="21">
        <v>0.93159999999999998</v>
      </c>
      <c r="AW86" s="21" t="s">
        <v>32</v>
      </c>
      <c r="AX86" s="21">
        <v>10</v>
      </c>
      <c r="AY86" s="21">
        <v>10.19</v>
      </c>
      <c r="AZ86" s="21">
        <v>1.978</v>
      </c>
      <c r="BA86" s="21">
        <v>10.992000000000001</v>
      </c>
      <c r="BB86" s="21">
        <v>0.92659999999999998</v>
      </c>
      <c r="BC86" s="21" t="s">
        <v>32</v>
      </c>
      <c r="BD86" s="21">
        <v>10.130000000000001</v>
      </c>
      <c r="BE86" s="21">
        <v>10.17</v>
      </c>
      <c r="BF86" s="21">
        <v>2.0459999999999998</v>
      </c>
      <c r="BG86" s="21">
        <v>11.369</v>
      </c>
      <c r="BH86" s="21">
        <v>0.90310000000000001</v>
      </c>
      <c r="BI86" s="21" t="s">
        <v>32</v>
      </c>
      <c r="BJ86" s="21">
        <v>10.119999999999999</v>
      </c>
      <c r="BK86" s="21">
        <v>10.17</v>
      </c>
      <c r="BL86" s="21">
        <v>3.2890000000000001</v>
      </c>
      <c r="BM86" s="21">
        <v>18.273</v>
      </c>
      <c r="BN86" s="21">
        <v>0.92649999999999999</v>
      </c>
      <c r="BO86" s="21" t="s">
        <v>32</v>
      </c>
      <c r="BP86" s="21">
        <v>9.9700000000000006</v>
      </c>
      <c r="BQ86" s="21">
        <v>10.16</v>
      </c>
      <c r="BR86" s="21">
        <v>3.4540000000000002</v>
      </c>
      <c r="BS86" s="21">
        <v>19.189</v>
      </c>
      <c r="BT86" s="21">
        <v>0.91</v>
      </c>
      <c r="BU86" s="21" t="s">
        <v>32</v>
      </c>
      <c r="BV86" s="21">
        <v>9.94</v>
      </c>
      <c r="BW86" s="21">
        <v>10.19</v>
      </c>
      <c r="BX86" s="21">
        <v>3.411</v>
      </c>
      <c r="BY86" s="21">
        <v>18.952000000000002</v>
      </c>
      <c r="BZ86" s="21">
        <v>0.91600000000000004</v>
      </c>
      <c r="CA86" s="21" t="s">
        <v>32</v>
      </c>
    </row>
    <row r="87" spans="1:79" x14ac:dyDescent="0.25">
      <c r="A87" s="21" t="s">
        <v>33</v>
      </c>
      <c r="B87" s="21">
        <v>700</v>
      </c>
      <c r="C87" s="21">
        <v>711</v>
      </c>
      <c r="D87" s="21" t="s">
        <v>90</v>
      </c>
      <c r="E87" s="21">
        <v>6.64</v>
      </c>
      <c r="F87" s="21">
        <v>3</v>
      </c>
      <c r="G87" s="21">
        <v>9</v>
      </c>
      <c r="H87" s="21">
        <v>6.6</v>
      </c>
      <c r="I87" s="21">
        <v>6.78</v>
      </c>
      <c r="J87" s="21">
        <v>0.14799999999999999</v>
      </c>
      <c r="K87" s="21">
        <v>1.6419999999999999</v>
      </c>
      <c r="L87" s="21">
        <v>0.83240000000000003</v>
      </c>
      <c r="M87" s="21" t="s">
        <v>17</v>
      </c>
      <c r="N87" s="21">
        <v>6.61</v>
      </c>
      <c r="O87" s="21">
        <v>6.7</v>
      </c>
      <c r="P87" s="21">
        <v>0.17</v>
      </c>
      <c r="Q87" s="21">
        <v>1.8859999999999999</v>
      </c>
      <c r="R87" s="21">
        <v>0.89510000000000001</v>
      </c>
      <c r="S87" s="21" t="s">
        <v>17</v>
      </c>
      <c r="T87" s="21">
        <v>6.59</v>
      </c>
      <c r="U87" s="21">
        <v>6.74</v>
      </c>
      <c r="V87" s="21">
        <v>0.16600000000000001</v>
      </c>
      <c r="W87" s="21">
        <v>1.8440000000000001</v>
      </c>
      <c r="X87" s="21">
        <v>0.85560000000000003</v>
      </c>
      <c r="Y87" s="21" t="s">
        <v>17</v>
      </c>
      <c r="Z87" s="21">
        <v>6.51</v>
      </c>
      <c r="AA87" s="21">
        <v>6.74</v>
      </c>
      <c r="AB87" s="21">
        <v>0.502</v>
      </c>
      <c r="AC87" s="21">
        <v>5.5830000000000002</v>
      </c>
      <c r="AD87" s="21">
        <v>0.87890000000000001</v>
      </c>
      <c r="AE87" s="21" t="s">
        <v>17</v>
      </c>
      <c r="AF87" s="21">
        <v>6.6</v>
      </c>
      <c r="AG87" s="21">
        <v>6.75</v>
      </c>
      <c r="AH87" s="21">
        <v>0.57299999999999995</v>
      </c>
      <c r="AI87" s="21">
        <v>6.3710000000000004</v>
      </c>
      <c r="AJ87" s="21">
        <v>0.8831</v>
      </c>
      <c r="AK87" s="21" t="s">
        <v>17</v>
      </c>
      <c r="AL87" s="21">
        <v>6.59</v>
      </c>
      <c r="AM87" s="21">
        <v>6.75</v>
      </c>
      <c r="AN87" s="21">
        <v>0.54500000000000004</v>
      </c>
      <c r="AO87" s="21">
        <v>6.0579999999999998</v>
      </c>
      <c r="AP87" s="21">
        <v>0.90190000000000003</v>
      </c>
      <c r="AQ87" s="21" t="s">
        <v>17</v>
      </c>
      <c r="AR87" s="21">
        <v>6.6</v>
      </c>
      <c r="AS87" s="21">
        <v>6.75</v>
      </c>
      <c r="AT87" s="21">
        <v>2.097</v>
      </c>
      <c r="AU87" s="21">
        <v>23.295000000000002</v>
      </c>
      <c r="AV87" s="21">
        <v>0.87770000000000004</v>
      </c>
      <c r="AW87" s="21" t="s">
        <v>17</v>
      </c>
      <c r="AX87" s="21">
        <v>6.6</v>
      </c>
      <c r="AY87" s="21">
        <v>6.75</v>
      </c>
      <c r="AZ87" s="21">
        <v>2.14</v>
      </c>
      <c r="BA87" s="21">
        <v>23.78</v>
      </c>
      <c r="BB87" s="21">
        <v>0.89729999999999999</v>
      </c>
      <c r="BC87" s="21" t="s">
        <v>17</v>
      </c>
      <c r="BD87" s="21">
        <v>6.59</v>
      </c>
      <c r="BE87" s="21">
        <v>6.75</v>
      </c>
      <c r="BF87" s="21">
        <v>2.2029999999999998</v>
      </c>
      <c r="BG87" s="21">
        <v>24.483000000000001</v>
      </c>
      <c r="BH87" s="21">
        <v>0.82909999999999995</v>
      </c>
      <c r="BI87" s="21" t="s">
        <v>17</v>
      </c>
      <c r="BJ87" s="21">
        <v>6.6</v>
      </c>
      <c r="BK87" s="21">
        <v>6.75</v>
      </c>
      <c r="BL87" s="21">
        <v>3.5070000000000001</v>
      </c>
      <c r="BM87" s="21">
        <v>38.963000000000001</v>
      </c>
      <c r="BN87" s="21">
        <v>0.91690000000000005</v>
      </c>
      <c r="BO87" s="21" t="s">
        <v>17</v>
      </c>
      <c r="BP87" s="21">
        <v>6.6</v>
      </c>
      <c r="BQ87" s="21">
        <v>6.64</v>
      </c>
      <c r="BR87" s="21">
        <v>3.54</v>
      </c>
      <c r="BS87" s="21">
        <v>39.332000000000001</v>
      </c>
      <c r="BT87" s="21">
        <v>0.86399999999999999</v>
      </c>
      <c r="BU87" s="21" t="s">
        <v>17</v>
      </c>
      <c r="BV87" s="21">
        <v>6.59</v>
      </c>
      <c r="BW87" s="21">
        <v>6.74</v>
      </c>
      <c r="BX87" s="21">
        <v>3.6320000000000001</v>
      </c>
      <c r="BY87" s="21">
        <v>40.351999999999997</v>
      </c>
      <c r="BZ87" s="21">
        <v>0.88300000000000001</v>
      </c>
      <c r="CA87" s="21" t="s">
        <v>17</v>
      </c>
    </row>
    <row r="88" spans="1:79" x14ac:dyDescent="0.25">
      <c r="A88" s="21" t="s">
        <v>33</v>
      </c>
      <c r="B88" s="21">
        <v>700</v>
      </c>
      <c r="C88" s="21">
        <v>714</v>
      </c>
      <c r="D88" s="21" t="s">
        <v>91</v>
      </c>
      <c r="E88" s="21">
        <v>10.199999999999999</v>
      </c>
      <c r="F88" s="21">
        <v>3</v>
      </c>
      <c r="G88" s="21">
        <v>12</v>
      </c>
      <c r="H88" s="21">
        <v>10.14</v>
      </c>
      <c r="I88" s="21">
        <v>10.35</v>
      </c>
      <c r="J88" s="21">
        <v>0.14000000000000001</v>
      </c>
      <c r="K88" s="21">
        <v>1.1659999999999999</v>
      </c>
      <c r="L88" s="21">
        <v>0.9042</v>
      </c>
      <c r="M88" s="21" t="s">
        <v>17</v>
      </c>
      <c r="N88" s="21">
        <v>10.1</v>
      </c>
      <c r="O88" s="21">
        <v>10.33</v>
      </c>
      <c r="P88" s="21">
        <v>0.158</v>
      </c>
      <c r="Q88" s="21">
        <v>1.3160000000000001</v>
      </c>
      <c r="R88" s="21">
        <v>0.93359999999999999</v>
      </c>
      <c r="S88" s="21" t="s">
        <v>17</v>
      </c>
      <c r="T88" s="21">
        <v>10.119999999999999</v>
      </c>
      <c r="U88" s="21">
        <v>10.29</v>
      </c>
      <c r="V88" s="21">
        <v>0.13900000000000001</v>
      </c>
      <c r="W88" s="21">
        <v>1.1579999999999999</v>
      </c>
      <c r="X88" s="21">
        <v>0.92500000000000004</v>
      </c>
      <c r="Y88" s="21" t="s">
        <v>17</v>
      </c>
      <c r="Z88" s="21">
        <v>10.08</v>
      </c>
      <c r="AA88" s="21">
        <v>10.32</v>
      </c>
      <c r="AB88" s="21">
        <v>0.44500000000000001</v>
      </c>
      <c r="AC88" s="21">
        <v>3.7090000000000001</v>
      </c>
      <c r="AD88" s="21">
        <v>0.91869999999999996</v>
      </c>
      <c r="AE88" s="21" t="s">
        <v>17</v>
      </c>
      <c r="AF88" s="21">
        <v>10.15</v>
      </c>
      <c r="AG88" s="21">
        <v>10.32</v>
      </c>
      <c r="AH88" s="21">
        <v>0.57399999999999995</v>
      </c>
      <c r="AI88" s="21">
        <v>4.7869999999999999</v>
      </c>
      <c r="AJ88" s="21">
        <v>0.9143</v>
      </c>
      <c r="AK88" s="21" t="s">
        <v>17</v>
      </c>
      <c r="AL88" s="21">
        <v>10.119999999999999</v>
      </c>
      <c r="AM88" s="21">
        <v>10.35</v>
      </c>
      <c r="AN88" s="21">
        <v>0.45700000000000002</v>
      </c>
      <c r="AO88" s="21">
        <v>3.8039999999999998</v>
      </c>
      <c r="AP88" s="21">
        <v>0.93899999999999995</v>
      </c>
      <c r="AQ88" s="21" t="s">
        <v>17</v>
      </c>
      <c r="AR88" s="21">
        <v>10.19</v>
      </c>
      <c r="AS88" s="21">
        <v>10.35</v>
      </c>
      <c r="AT88" s="21">
        <v>1.86</v>
      </c>
      <c r="AU88" s="21">
        <v>15.497</v>
      </c>
      <c r="AV88" s="21">
        <v>0.93220000000000003</v>
      </c>
      <c r="AW88" s="21" t="s">
        <v>17</v>
      </c>
      <c r="AX88" s="21">
        <v>10.07</v>
      </c>
      <c r="AY88" s="21">
        <v>10.32</v>
      </c>
      <c r="AZ88" s="21">
        <v>1.974</v>
      </c>
      <c r="BA88" s="21">
        <v>16.45</v>
      </c>
      <c r="BB88" s="21">
        <v>0.92049999999999998</v>
      </c>
      <c r="BC88" s="21" t="s">
        <v>17</v>
      </c>
      <c r="BD88" s="21">
        <v>10.07</v>
      </c>
      <c r="BE88" s="21">
        <v>10.32</v>
      </c>
      <c r="BF88" s="21">
        <v>1.95</v>
      </c>
      <c r="BG88" s="21">
        <v>16.247</v>
      </c>
      <c r="BH88" s="21">
        <v>0.90759999999999996</v>
      </c>
      <c r="BI88" s="21" t="s">
        <v>17</v>
      </c>
      <c r="BJ88" s="21">
        <v>10.16</v>
      </c>
      <c r="BK88" s="21">
        <v>10.32</v>
      </c>
      <c r="BL88" s="21">
        <v>3.101</v>
      </c>
      <c r="BM88" s="21">
        <v>25.838999999999999</v>
      </c>
      <c r="BN88" s="21">
        <v>0.92490000000000006</v>
      </c>
      <c r="BO88" s="21" t="s">
        <v>17</v>
      </c>
      <c r="BP88" s="21">
        <v>10.07</v>
      </c>
      <c r="BQ88" s="21">
        <v>10.29</v>
      </c>
      <c r="BR88" s="21">
        <v>3.1070000000000002</v>
      </c>
      <c r="BS88" s="21">
        <v>25.89</v>
      </c>
      <c r="BT88" s="21">
        <v>0.91839999999999999</v>
      </c>
      <c r="BU88" s="21" t="s">
        <v>17</v>
      </c>
      <c r="BV88" s="21">
        <v>10.07</v>
      </c>
      <c r="BW88" s="21">
        <v>10.29</v>
      </c>
      <c r="BX88" s="21">
        <v>3.08</v>
      </c>
      <c r="BY88" s="21">
        <v>25.67</v>
      </c>
      <c r="BZ88" s="21">
        <v>0.90839999999999999</v>
      </c>
      <c r="CA88" s="21" t="s">
        <v>17</v>
      </c>
    </row>
    <row r="89" spans="1:79" x14ac:dyDescent="0.25">
      <c r="A89" s="21" t="s">
        <v>33</v>
      </c>
      <c r="B89" s="21">
        <v>706</v>
      </c>
      <c r="C89" s="21">
        <v>713</v>
      </c>
      <c r="D89" s="21" t="s">
        <v>92</v>
      </c>
      <c r="E89" s="21">
        <v>9.9600000000000009</v>
      </c>
      <c r="F89" s="21">
        <v>2</v>
      </c>
      <c r="G89" s="21">
        <v>5</v>
      </c>
      <c r="H89" s="21">
        <v>9.83</v>
      </c>
      <c r="I89" s="21">
        <v>10.02</v>
      </c>
      <c r="J89" s="21">
        <v>0.112</v>
      </c>
      <c r="K89" s="21">
        <v>2.2370000000000001</v>
      </c>
      <c r="L89" s="21">
        <v>0.94020000000000004</v>
      </c>
      <c r="M89" s="21" t="s">
        <v>32</v>
      </c>
      <c r="N89" s="21">
        <v>9.7899999999999991</v>
      </c>
      <c r="O89" s="21">
        <v>9.98</v>
      </c>
      <c r="P89" s="21">
        <v>0.13</v>
      </c>
      <c r="Q89" s="21">
        <v>2.5979999999999999</v>
      </c>
      <c r="R89" s="21">
        <v>0.92490000000000006</v>
      </c>
      <c r="S89" s="21" t="s">
        <v>32</v>
      </c>
      <c r="T89" s="21">
        <v>9.76</v>
      </c>
      <c r="U89" s="21">
        <v>9.98</v>
      </c>
      <c r="V89" s="21">
        <v>0.114</v>
      </c>
      <c r="W89" s="21">
        <v>2.2759999999999998</v>
      </c>
      <c r="X89" s="21">
        <v>0.93320000000000003</v>
      </c>
      <c r="Y89" s="21" t="s">
        <v>32</v>
      </c>
      <c r="Z89" s="21">
        <v>9.76</v>
      </c>
      <c r="AA89" s="21">
        <v>9.98</v>
      </c>
      <c r="AB89" s="21">
        <v>0.47</v>
      </c>
      <c r="AC89" s="21">
        <v>9.4019999999999992</v>
      </c>
      <c r="AD89" s="21">
        <v>0.93340000000000001</v>
      </c>
      <c r="AE89" s="21" t="s">
        <v>32</v>
      </c>
      <c r="AF89" s="21">
        <v>9.7899999999999991</v>
      </c>
      <c r="AG89" s="21">
        <v>10.01</v>
      </c>
      <c r="AH89" s="21">
        <v>0.53500000000000003</v>
      </c>
      <c r="AI89" s="21">
        <v>10.691000000000001</v>
      </c>
      <c r="AJ89" s="21">
        <v>0.93169999999999997</v>
      </c>
      <c r="AK89" s="21" t="s">
        <v>32</v>
      </c>
      <c r="AL89" s="21">
        <v>9.7899999999999991</v>
      </c>
      <c r="AM89" s="21">
        <v>10.01</v>
      </c>
      <c r="AN89" s="21">
        <v>0.50900000000000001</v>
      </c>
      <c r="AO89" s="21">
        <v>10.178000000000001</v>
      </c>
      <c r="AP89" s="21">
        <v>0.92059999999999997</v>
      </c>
      <c r="AQ89" s="21" t="s">
        <v>32</v>
      </c>
      <c r="AR89" s="21">
        <v>9.81</v>
      </c>
      <c r="AS89" s="21">
        <v>10.039999999999999</v>
      </c>
      <c r="AT89" s="21">
        <v>0.80800000000000005</v>
      </c>
      <c r="AU89" s="21">
        <v>16.155000000000001</v>
      </c>
      <c r="AV89" s="21">
        <v>0.93230000000000002</v>
      </c>
      <c r="AW89" s="21" t="s">
        <v>32</v>
      </c>
      <c r="AX89" s="21">
        <v>9.75</v>
      </c>
      <c r="AY89" s="21">
        <v>9.99</v>
      </c>
      <c r="AZ89" s="21">
        <v>0.80800000000000005</v>
      </c>
      <c r="BA89" s="21">
        <v>16.151</v>
      </c>
      <c r="BB89" s="21">
        <v>0.93179999999999996</v>
      </c>
      <c r="BC89" s="21" t="s">
        <v>32</v>
      </c>
      <c r="BD89" s="21">
        <v>9.83</v>
      </c>
      <c r="BE89" s="21">
        <v>9.99</v>
      </c>
      <c r="BF89" s="21">
        <v>0.78800000000000003</v>
      </c>
      <c r="BG89" s="21">
        <v>15.765000000000001</v>
      </c>
      <c r="BH89" s="21">
        <v>0.91869999999999996</v>
      </c>
      <c r="BI89" s="21" t="s">
        <v>32</v>
      </c>
      <c r="BJ89" s="21">
        <v>9.8000000000000007</v>
      </c>
      <c r="BK89" s="21">
        <v>10.029999999999999</v>
      </c>
      <c r="BL89" s="21">
        <v>0.86299999999999999</v>
      </c>
      <c r="BM89" s="21">
        <v>17.254999999999999</v>
      </c>
      <c r="BN89" s="21">
        <v>0.93610000000000004</v>
      </c>
      <c r="BO89" s="21" t="s">
        <v>32</v>
      </c>
      <c r="BP89" s="21">
        <v>9.77</v>
      </c>
      <c r="BQ89" s="21">
        <v>9.98</v>
      </c>
      <c r="BR89" s="21">
        <v>0.85299999999999998</v>
      </c>
      <c r="BS89" s="21">
        <v>17.059999999999999</v>
      </c>
      <c r="BT89" s="21">
        <v>0.93469999999999998</v>
      </c>
      <c r="BU89" s="21" t="s">
        <v>32</v>
      </c>
      <c r="BV89" s="21">
        <v>9.77</v>
      </c>
      <c r="BW89" s="21">
        <v>9.9700000000000006</v>
      </c>
      <c r="BX89" s="21">
        <v>0.85099999999999998</v>
      </c>
      <c r="BY89" s="21">
        <v>17.02</v>
      </c>
      <c r="BZ89" s="21">
        <v>0.93779999999999997</v>
      </c>
      <c r="CA89" s="21" t="s">
        <v>32</v>
      </c>
    </row>
    <row r="90" spans="1:79" x14ac:dyDescent="0.25">
      <c r="A90" s="21" t="s">
        <v>33</v>
      </c>
      <c r="B90" s="21">
        <v>706</v>
      </c>
      <c r="C90" s="21">
        <v>714</v>
      </c>
      <c r="D90" s="21" t="s">
        <v>93</v>
      </c>
      <c r="E90" s="21">
        <v>11.25</v>
      </c>
      <c r="F90" s="21">
        <v>2</v>
      </c>
      <c r="G90" s="21">
        <v>6</v>
      </c>
      <c r="H90" s="21">
        <v>11.27</v>
      </c>
      <c r="I90" s="21">
        <v>11.47</v>
      </c>
      <c r="J90" s="21">
        <v>0.112</v>
      </c>
      <c r="K90" s="21">
        <v>1.859</v>
      </c>
      <c r="L90" s="21">
        <v>0.91239999999999999</v>
      </c>
      <c r="M90" s="21" t="s">
        <v>17</v>
      </c>
      <c r="N90" s="21">
        <v>11.22</v>
      </c>
      <c r="O90" s="21">
        <v>11.43</v>
      </c>
      <c r="P90" s="21">
        <v>0.13200000000000001</v>
      </c>
      <c r="Q90" s="21">
        <v>2.2080000000000002</v>
      </c>
      <c r="R90" s="21">
        <v>0.92520000000000002</v>
      </c>
      <c r="S90" s="21" t="s">
        <v>17</v>
      </c>
      <c r="T90" s="21">
        <v>11.22</v>
      </c>
      <c r="U90" s="21">
        <v>11.43</v>
      </c>
      <c r="V90" s="21">
        <v>0.123</v>
      </c>
      <c r="W90" s="21">
        <v>2.0449999999999999</v>
      </c>
      <c r="X90" s="21">
        <v>0.89759999999999995</v>
      </c>
      <c r="Y90" s="21" t="s">
        <v>17</v>
      </c>
      <c r="Z90" s="21">
        <v>11.2</v>
      </c>
      <c r="AA90" s="21">
        <v>11.46</v>
      </c>
      <c r="AB90" s="21">
        <v>0.42599999999999999</v>
      </c>
      <c r="AC90" s="21">
        <v>7.0979999999999999</v>
      </c>
      <c r="AD90" s="21">
        <v>0.91159999999999997</v>
      </c>
      <c r="AE90" s="21" t="s">
        <v>17</v>
      </c>
      <c r="AF90" s="21">
        <v>11.23</v>
      </c>
      <c r="AG90" s="21">
        <v>11.48</v>
      </c>
      <c r="AH90" s="21">
        <v>0.48499999999999999</v>
      </c>
      <c r="AI90" s="21">
        <v>8.0809999999999995</v>
      </c>
      <c r="AJ90" s="21">
        <v>0.91749999999999998</v>
      </c>
      <c r="AK90" s="21" t="s">
        <v>17</v>
      </c>
      <c r="AL90" s="21">
        <v>11.24</v>
      </c>
      <c r="AM90" s="21">
        <v>11.47</v>
      </c>
      <c r="AN90" s="21">
        <v>0.433</v>
      </c>
      <c r="AO90" s="21">
        <v>7.2160000000000002</v>
      </c>
      <c r="AP90" s="21">
        <v>0.92569999999999997</v>
      </c>
      <c r="AQ90" s="21" t="s">
        <v>17</v>
      </c>
      <c r="AR90" s="21">
        <v>11.28</v>
      </c>
      <c r="AS90" s="21">
        <v>11.49</v>
      </c>
      <c r="AT90" s="21">
        <v>0.72199999999999998</v>
      </c>
      <c r="AU90" s="21">
        <v>12.031000000000001</v>
      </c>
      <c r="AV90" s="21">
        <v>0.92230000000000001</v>
      </c>
      <c r="AW90" s="21" t="s">
        <v>17</v>
      </c>
      <c r="AX90" s="21">
        <v>11.21</v>
      </c>
      <c r="AY90" s="21">
        <v>11.45</v>
      </c>
      <c r="AZ90" s="21">
        <v>0.755</v>
      </c>
      <c r="BA90" s="21">
        <v>12.583</v>
      </c>
      <c r="BB90" s="21">
        <v>0.91839999999999999</v>
      </c>
      <c r="BC90" s="21" t="s">
        <v>17</v>
      </c>
      <c r="BD90" s="21">
        <v>11.19</v>
      </c>
      <c r="BE90" s="21">
        <v>11.44</v>
      </c>
      <c r="BF90" s="21">
        <v>0.78200000000000003</v>
      </c>
      <c r="BG90" s="21">
        <v>13.026</v>
      </c>
      <c r="BH90" s="21">
        <v>0.85609999999999997</v>
      </c>
      <c r="BI90" s="21" t="s">
        <v>17</v>
      </c>
      <c r="BJ90" s="21">
        <v>11.25</v>
      </c>
      <c r="BK90" s="21">
        <v>11.44</v>
      </c>
      <c r="BL90" s="21">
        <v>0.81599999999999995</v>
      </c>
      <c r="BM90" s="21">
        <v>13.603</v>
      </c>
      <c r="BN90" s="21">
        <v>0.91439999999999999</v>
      </c>
      <c r="BO90" s="21" t="s">
        <v>17</v>
      </c>
      <c r="BP90" s="21">
        <v>11.18</v>
      </c>
      <c r="BQ90" s="21">
        <v>11.44</v>
      </c>
      <c r="BR90" s="21">
        <v>0.79</v>
      </c>
      <c r="BS90" s="21">
        <v>13.17</v>
      </c>
      <c r="BT90" s="21">
        <v>0.93269999999999997</v>
      </c>
      <c r="BU90" s="21" t="s">
        <v>17</v>
      </c>
      <c r="BV90" s="21">
        <v>11.16</v>
      </c>
      <c r="BW90" s="21">
        <v>11.43</v>
      </c>
      <c r="BX90" s="21">
        <v>0.82699999999999996</v>
      </c>
      <c r="BY90" s="21">
        <v>13.79</v>
      </c>
      <c r="BZ90" s="21">
        <v>0.91239999999999999</v>
      </c>
      <c r="CA90" s="21" t="s">
        <v>17</v>
      </c>
    </row>
    <row r="91" spans="1:79" s="21" customFormat="1" x14ac:dyDescent="0.25">
      <c r="A91" s="21" t="s">
        <v>33</v>
      </c>
      <c r="B91" s="21">
        <v>708</v>
      </c>
      <c r="C91" s="21">
        <v>713</v>
      </c>
      <c r="D91" s="21" t="s">
        <v>94</v>
      </c>
      <c r="E91" s="21">
        <v>7.41</v>
      </c>
      <c r="F91" s="21">
        <v>2</v>
      </c>
      <c r="G91" s="21">
        <v>4</v>
      </c>
      <c r="H91" s="21">
        <v>7.43</v>
      </c>
      <c r="I91" s="21">
        <v>7.55</v>
      </c>
      <c r="J91" s="21">
        <v>0.11</v>
      </c>
      <c r="K91" s="21">
        <v>2.738</v>
      </c>
      <c r="L91" s="21">
        <v>0.92349999999999999</v>
      </c>
      <c r="M91" s="21" t="s">
        <v>32</v>
      </c>
      <c r="N91" s="21">
        <v>7.39</v>
      </c>
      <c r="O91" s="21">
        <v>7.43</v>
      </c>
      <c r="P91" s="21">
        <v>0.112</v>
      </c>
      <c r="Q91" s="21">
        <v>2.7890000000000001</v>
      </c>
      <c r="R91" s="21">
        <v>0.87549999999999994</v>
      </c>
      <c r="S91" s="21" t="s">
        <v>32</v>
      </c>
      <c r="T91" s="21">
        <v>7.44</v>
      </c>
      <c r="U91" s="21">
        <v>7.58</v>
      </c>
      <c r="V91" s="21">
        <v>0.08</v>
      </c>
      <c r="W91" s="21">
        <v>2</v>
      </c>
      <c r="X91" s="21">
        <v>0.90980000000000005</v>
      </c>
      <c r="Y91" s="21" t="s">
        <v>32</v>
      </c>
      <c r="Z91" s="21">
        <v>7.33</v>
      </c>
      <c r="AA91" s="21">
        <v>7.62</v>
      </c>
      <c r="AB91" s="21">
        <v>0.40699999999999997</v>
      </c>
      <c r="AC91" s="21">
        <v>10.178000000000001</v>
      </c>
      <c r="AD91" s="21">
        <v>0.94110000000000005</v>
      </c>
      <c r="AE91" s="21" t="s">
        <v>32</v>
      </c>
      <c r="AF91" s="21">
        <v>7.37</v>
      </c>
      <c r="AG91" s="21">
        <v>7.62</v>
      </c>
      <c r="AH91" s="21">
        <v>0.45500000000000002</v>
      </c>
      <c r="AI91" s="21">
        <v>11.372</v>
      </c>
      <c r="AJ91" s="21">
        <v>0.93759999999999999</v>
      </c>
      <c r="AK91" s="21" t="s">
        <v>32</v>
      </c>
      <c r="AL91" s="21">
        <v>7.38</v>
      </c>
      <c r="AM91" s="21">
        <v>7.64</v>
      </c>
      <c r="AN91" s="21">
        <v>0.42799999999999999</v>
      </c>
      <c r="AO91" s="21">
        <v>10.691000000000001</v>
      </c>
      <c r="AP91" s="21">
        <v>0.95799999999999996</v>
      </c>
      <c r="AQ91" s="21" t="s">
        <v>32</v>
      </c>
      <c r="AR91" s="21">
        <v>7.37</v>
      </c>
      <c r="AS91" s="21">
        <v>7.62</v>
      </c>
      <c r="AT91" s="21">
        <v>0.68799999999999994</v>
      </c>
      <c r="AU91" s="21">
        <v>17.193000000000001</v>
      </c>
      <c r="AV91" s="21">
        <v>0.94350000000000001</v>
      </c>
      <c r="AW91" s="21" t="s">
        <v>32</v>
      </c>
      <c r="AX91" s="21">
        <v>7.37</v>
      </c>
      <c r="AY91" s="21">
        <v>7.6</v>
      </c>
      <c r="AZ91" s="21">
        <v>0.72499999999999998</v>
      </c>
      <c r="BA91" s="21">
        <v>18.120999999999999</v>
      </c>
      <c r="BB91" s="21">
        <v>0.93830000000000002</v>
      </c>
      <c r="BC91" s="21" t="s">
        <v>32</v>
      </c>
      <c r="BD91" s="21">
        <v>7.34</v>
      </c>
      <c r="BE91" s="21">
        <v>7.6</v>
      </c>
      <c r="BF91" s="21">
        <v>0.70699999999999996</v>
      </c>
      <c r="BG91" s="21">
        <v>17.673999999999999</v>
      </c>
      <c r="BH91" s="21">
        <v>0.91069999999999995</v>
      </c>
      <c r="BI91" s="21" t="s">
        <v>32</v>
      </c>
      <c r="BJ91" s="21">
        <v>7.42</v>
      </c>
      <c r="BK91" s="21">
        <v>7.61</v>
      </c>
      <c r="BL91" s="21">
        <v>0.71399999999999997</v>
      </c>
      <c r="BM91" s="21">
        <v>17.86</v>
      </c>
      <c r="BN91" s="21">
        <v>0.94820000000000004</v>
      </c>
      <c r="BO91" s="21" t="s">
        <v>32</v>
      </c>
      <c r="BP91" s="21">
        <v>7.32</v>
      </c>
      <c r="BQ91" s="21">
        <v>7.6</v>
      </c>
      <c r="BR91" s="21">
        <v>0.72599999999999998</v>
      </c>
      <c r="BS91" s="21">
        <v>18.161000000000001</v>
      </c>
      <c r="BT91" s="21">
        <v>0.91959999999999997</v>
      </c>
      <c r="BU91" s="21" t="s">
        <v>32</v>
      </c>
      <c r="BV91" s="21">
        <v>7.37</v>
      </c>
      <c r="BW91" s="21">
        <v>7.55</v>
      </c>
      <c r="BX91" s="21">
        <v>0.75700000000000001</v>
      </c>
      <c r="BY91" s="21">
        <v>18.923999999999999</v>
      </c>
      <c r="BZ91" s="21">
        <v>0.93110000000000004</v>
      </c>
      <c r="CA91" s="21" t="s">
        <v>32</v>
      </c>
    </row>
    <row r="92" spans="1:79" x14ac:dyDescent="0.25">
      <c r="A92" s="21" t="s">
        <v>33</v>
      </c>
      <c r="B92" s="21">
        <v>712</v>
      </c>
      <c r="C92" s="21">
        <v>725</v>
      </c>
      <c r="D92" s="21" t="s">
        <v>95</v>
      </c>
      <c r="E92" s="21">
        <v>12.92</v>
      </c>
      <c r="F92" s="21">
        <v>2</v>
      </c>
      <c r="G92" s="21">
        <v>10</v>
      </c>
      <c r="H92" s="21">
        <v>12.94</v>
      </c>
      <c r="I92" s="21">
        <v>13.18</v>
      </c>
      <c r="J92" s="21">
        <v>0.93400000000000005</v>
      </c>
      <c r="K92" s="21">
        <v>9.3420000000000005</v>
      </c>
      <c r="L92" s="21">
        <v>0.91890000000000005</v>
      </c>
      <c r="M92" s="21" t="s">
        <v>32</v>
      </c>
      <c r="N92" s="21">
        <v>12.9</v>
      </c>
      <c r="O92" s="21">
        <v>13.22</v>
      </c>
      <c r="P92" s="21">
        <v>0.97699999999999998</v>
      </c>
      <c r="Q92" s="21">
        <v>9.7650000000000006</v>
      </c>
      <c r="R92" s="21">
        <v>0.92349999999999999</v>
      </c>
      <c r="S92" s="21" t="s">
        <v>32</v>
      </c>
      <c r="T92" s="21">
        <v>12.9</v>
      </c>
      <c r="U92" s="21">
        <v>13.22</v>
      </c>
      <c r="V92" s="21">
        <v>0.89700000000000002</v>
      </c>
      <c r="W92" s="21">
        <v>8.9670000000000005</v>
      </c>
      <c r="X92" s="21">
        <v>0.91849999999999998</v>
      </c>
      <c r="Y92" s="21" t="s">
        <v>32</v>
      </c>
      <c r="Z92" s="21">
        <v>12.89</v>
      </c>
      <c r="AA92" s="21">
        <v>13.2</v>
      </c>
      <c r="AB92" s="21">
        <v>1.1140000000000001</v>
      </c>
      <c r="AC92" s="21">
        <v>11.138999999999999</v>
      </c>
      <c r="AD92" s="21">
        <v>0.93969999999999998</v>
      </c>
      <c r="AE92" s="21" t="s">
        <v>32</v>
      </c>
      <c r="AF92" s="21">
        <v>12.88</v>
      </c>
      <c r="AG92" s="21">
        <v>13.23</v>
      </c>
      <c r="AH92" s="21">
        <v>1.1930000000000001</v>
      </c>
      <c r="AI92" s="21">
        <v>11.929</v>
      </c>
      <c r="AJ92" s="21">
        <v>0.93589999999999995</v>
      </c>
      <c r="AK92" s="21" t="s">
        <v>32</v>
      </c>
      <c r="AL92" s="21">
        <v>12.91</v>
      </c>
      <c r="AM92" s="21">
        <v>13.24</v>
      </c>
      <c r="AN92" s="21">
        <v>1.123</v>
      </c>
      <c r="AO92" s="21">
        <v>11.234999999999999</v>
      </c>
      <c r="AP92" s="21">
        <v>0.94989999999999997</v>
      </c>
      <c r="AQ92" s="21" t="s">
        <v>32</v>
      </c>
      <c r="AR92" s="21">
        <v>12.93</v>
      </c>
      <c r="AS92" s="21">
        <v>13.29</v>
      </c>
      <c r="AT92" s="21">
        <v>2.4300000000000002</v>
      </c>
      <c r="AU92" s="21">
        <v>24.298999999999999</v>
      </c>
      <c r="AV92" s="21">
        <v>0.94450000000000001</v>
      </c>
      <c r="AW92" s="21" t="s">
        <v>32</v>
      </c>
      <c r="AX92" s="21">
        <v>12.85</v>
      </c>
      <c r="AY92" s="21">
        <v>13.13</v>
      </c>
      <c r="AZ92" s="21">
        <v>2.496</v>
      </c>
      <c r="BA92" s="21">
        <v>24.956</v>
      </c>
      <c r="BB92" s="21">
        <v>0.93820000000000003</v>
      </c>
      <c r="BC92" s="21" t="s">
        <v>32</v>
      </c>
      <c r="BD92" s="21">
        <v>12.87</v>
      </c>
      <c r="BE92" s="21">
        <v>13.14</v>
      </c>
      <c r="BF92" s="21">
        <v>2.5449999999999999</v>
      </c>
      <c r="BG92" s="21">
        <v>25.45</v>
      </c>
      <c r="BH92" s="21">
        <v>0.92659999999999998</v>
      </c>
      <c r="BI92" s="21" t="s">
        <v>32</v>
      </c>
      <c r="BJ92" s="21">
        <v>12.88</v>
      </c>
      <c r="BK92" s="21">
        <v>13.22</v>
      </c>
      <c r="BL92" s="21">
        <v>3.5089999999999999</v>
      </c>
      <c r="BM92" s="21">
        <v>35.091000000000001</v>
      </c>
      <c r="BN92" s="21">
        <v>0.95189999999999997</v>
      </c>
      <c r="BO92" s="21" t="s">
        <v>32</v>
      </c>
      <c r="BP92" s="21">
        <v>12.85</v>
      </c>
      <c r="BQ92" s="21">
        <v>13.18</v>
      </c>
      <c r="BR92" s="21">
        <v>3.5209999999999999</v>
      </c>
      <c r="BS92" s="21">
        <v>35.21</v>
      </c>
      <c r="BT92" s="21">
        <v>0.94210000000000005</v>
      </c>
      <c r="BU92" s="21" t="s">
        <v>32</v>
      </c>
      <c r="BV92" s="21">
        <v>12.84</v>
      </c>
      <c r="BW92" s="21">
        <v>13.18</v>
      </c>
      <c r="BX92" s="21">
        <v>3.4350000000000001</v>
      </c>
      <c r="BY92" s="21">
        <v>34.354999999999997</v>
      </c>
      <c r="BZ92" s="21">
        <v>0.95250000000000001</v>
      </c>
      <c r="CA92" s="21" t="s">
        <v>32</v>
      </c>
    </row>
    <row r="93" spans="1:79" x14ac:dyDescent="0.25">
      <c r="A93" s="21" t="s">
        <v>33</v>
      </c>
      <c r="B93" s="21">
        <v>712</v>
      </c>
      <c r="C93" s="21">
        <v>725</v>
      </c>
      <c r="D93" s="21" t="s">
        <v>95</v>
      </c>
      <c r="E93" s="21">
        <v>12.92</v>
      </c>
      <c r="F93" s="21">
        <v>3</v>
      </c>
      <c r="G93" s="21">
        <v>10</v>
      </c>
      <c r="H93" s="21">
        <v>12.92</v>
      </c>
      <c r="I93" s="21">
        <v>13.14</v>
      </c>
      <c r="J93" s="21">
        <v>0.89600000000000002</v>
      </c>
      <c r="K93" s="21">
        <v>8.9589999999999996</v>
      </c>
      <c r="L93" s="21">
        <v>0.88160000000000005</v>
      </c>
      <c r="M93" s="21" t="s">
        <v>32</v>
      </c>
      <c r="N93" s="21">
        <v>12.9</v>
      </c>
      <c r="O93" s="21">
        <v>13.21</v>
      </c>
      <c r="P93" s="21">
        <v>0.94799999999999995</v>
      </c>
      <c r="Q93" s="21">
        <v>9.4819999999999993</v>
      </c>
      <c r="R93" s="21">
        <v>0.9254</v>
      </c>
      <c r="S93" s="21" t="s">
        <v>32</v>
      </c>
      <c r="T93" s="21">
        <v>12.85</v>
      </c>
      <c r="U93" s="21">
        <v>13.18</v>
      </c>
      <c r="V93" s="21">
        <v>0.85299999999999998</v>
      </c>
      <c r="W93" s="21">
        <v>8.5269999999999992</v>
      </c>
      <c r="X93" s="21">
        <v>0.91849999999999998</v>
      </c>
      <c r="Y93" s="21" t="s">
        <v>32</v>
      </c>
      <c r="Z93" s="21">
        <v>12.88</v>
      </c>
      <c r="AA93" s="21">
        <v>13.18</v>
      </c>
      <c r="AB93" s="21">
        <v>1.042</v>
      </c>
      <c r="AC93" s="21">
        <v>10.423999999999999</v>
      </c>
      <c r="AD93" s="21">
        <v>0.92649999999999999</v>
      </c>
      <c r="AE93" s="21" t="s">
        <v>32</v>
      </c>
      <c r="AF93" s="21">
        <v>12.93</v>
      </c>
      <c r="AG93" s="21">
        <v>13.21</v>
      </c>
      <c r="AH93" s="21">
        <v>1.147</v>
      </c>
      <c r="AI93" s="21">
        <v>11.471</v>
      </c>
      <c r="AJ93" s="21">
        <v>0.92769999999999997</v>
      </c>
      <c r="AK93" s="21" t="s">
        <v>32</v>
      </c>
      <c r="AL93" s="21">
        <v>12.93</v>
      </c>
      <c r="AM93" s="21">
        <v>13.22</v>
      </c>
      <c r="AN93" s="21">
        <v>1.1040000000000001</v>
      </c>
      <c r="AO93" s="21">
        <v>11.04</v>
      </c>
      <c r="AP93" s="21">
        <v>0.94730000000000003</v>
      </c>
      <c r="AQ93" s="21" t="s">
        <v>32</v>
      </c>
      <c r="AR93" s="21">
        <v>12.85</v>
      </c>
      <c r="AS93" s="21">
        <v>13.19</v>
      </c>
      <c r="AT93" s="21">
        <v>2.411</v>
      </c>
      <c r="AU93" s="21">
        <v>24.111999999999998</v>
      </c>
      <c r="AV93" s="21">
        <v>0.91039999999999999</v>
      </c>
      <c r="AW93" s="21" t="s">
        <v>32</v>
      </c>
      <c r="AX93" s="21">
        <v>12.97</v>
      </c>
      <c r="AY93" s="21">
        <v>13.13</v>
      </c>
      <c r="AZ93" s="21">
        <v>2.4830000000000001</v>
      </c>
      <c r="BA93" s="21">
        <v>24.83</v>
      </c>
      <c r="BB93" s="21">
        <v>0.93379999999999996</v>
      </c>
      <c r="BC93" s="21" t="s">
        <v>32</v>
      </c>
      <c r="BD93" s="21">
        <v>12.97</v>
      </c>
      <c r="BE93" s="21">
        <v>13.09</v>
      </c>
      <c r="BF93" s="21">
        <v>2.4980000000000002</v>
      </c>
      <c r="BG93" s="21">
        <v>24.983000000000001</v>
      </c>
      <c r="BH93" s="21">
        <v>0.89439999999999997</v>
      </c>
      <c r="BI93" s="21" t="s">
        <v>32</v>
      </c>
      <c r="BJ93" s="21">
        <v>12.85</v>
      </c>
      <c r="BK93" s="21">
        <v>13.19</v>
      </c>
      <c r="BL93" s="21">
        <v>3.4689999999999999</v>
      </c>
      <c r="BM93" s="21">
        <v>34.686999999999998</v>
      </c>
      <c r="BN93" s="21">
        <v>0.92769999999999997</v>
      </c>
      <c r="BO93" s="21" t="s">
        <v>32</v>
      </c>
      <c r="BP93" s="21">
        <v>12.88</v>
      </c>
      <c r="BQ93" s="21">
        <v>12.92</v>
      </c>
      <c r="BR93" s="21">
        <v>3.484</v>
      </c>
      <c r="BS93" s="21">
        <v>34.837000000000003</v>
      </c>
      <c r="BT93" s="21">
        <v>0.87670000000000003</v>
      </c>
      <c r="BU93" s="21" t="s">
        <v>32</v>
      </c>
      <c r="BV93" s="21">
        <v>12.8</v>
      </c>
      <c r="BW93" s="21">
        <v>13.16</v>
      </c>
      <c r="BX93" s="21">
        <v>3.3839999999999999</v>
      </c>
      <c r="BY93" s="21">
        <v>33.840000000000003</v>
      </c>
      <c r="BZ93" s="21">
        <v>0.91239999999999999</v>
      </c>
      <c r="CA93" s="21" t="s">
        <v>32</v>
      </c>
    </row>
    <row r="94" spans="1:79" x14ac:dyDescent="0.25">
      <c r="A94" s="21" t="s">
        <v>33</v>
      </c>
      <c r="B94" s="21">
        <v>714</v>
      </c>
      <c r="C94" s="21">
        <v>725</v>
      </c>
      <c r="D94" s="21" t="s">
        <v>96</v>
      </c>
      <c r="E94" s="21">
        <v>11.99</v>
      </c>
      <c r="F94" s="21">
        <v>2</v>
      </c>
      <c r="G94" s="21">
        <v>8</v>
      </c>
      <c r="H94" s="21">
        <v>12.01</v>
      </c>
      <c r="I94" s="21">
        <v>12.3</v>
      </c>
      <c r="J94" s="21">
        <v>0.77400000000000002</v>
      </c>
      <c r="K94" s="21">
        <v>9.6790000000000003</v>
      </c>
      <c r="L94" s="21">
        <v>0.91449999999999998</v>
      </c>
      <c r="M94" s="21" t="s">
        <v>32</v>
      </c>
      <c r="N94" s="21">
        <v>11.97</v>
      </c>
      <c r="O94" s="21">
        <v>12.26</v>
      </c>
      <c r="P94" s="21">
        <v>0.80200000000000005</v>
      </c>
      <c r="Q94" s="21">
        <v>10.029</v>
      </c>
      <c r="R94" s="21">
        <v>0.88839999999999997</v>
      </c>
      <c r="S94" s="21" t="s">
        <v>32</v>
      </c>
      <c r="T94" s="21">
        <v>11.96</v>
      </c>
      <c r="U94" s="21">
        <v>12.26</v>
      </c>
      <c r="V94" s="21">
        <v>0.8</v>
      </c>
      <c r="W94" s="21">
        <v>9.9939999999999998</v>
      </c>
      <c r="X94" s="21">
        <v>0.88980000000000004</v>
      </c>
      <c r="Y94" s="21" t="s">
        <v>32</v>
      </c>
      <c r="Z94" s="21">
        <v>11.95</v>
      </c>
      <c r="AA94" s="21">
        <v>12.25</v>
      </c>
      <c r="AB94" s="21">
        <v>0.92600000000000005</v>
      </c>
      <c r="AC94" s="21">
        <v>11.577999999999999</v>
      </c>
      <c r="AD94" s="21">
        <v>0.89680000000000004</v>
      </c>
      <c r="AE94" s="21" t="s">
        <v>32</v>
      </c>
      <c r="AF94" s="21">
        <v>11.98</v>
      </c>
      <c r="AG94" s="21">
        <v>12.28</v>
      </c>
      <c r="AH94" s="21">
        <v>1.0189999999999999</v>
      </c>
      <c r="AI94" s="21">
        <v>12.733000000000001</v>
      </c>
      <c r="AJ94" s="21">
        <v>0.88839999999999997</v>
      </c>
      <c r="AK94" s="21" t="s">
        <v>32</v>
      </c>
      <c r="AL94" s="21">
        <v>11.99</v>
      </c>
      <c r="AM94" s="21">
        <v>12.28</v>
      </c>
      <c r="AN94" s="21">
        <v>0.95599999999999996</v>
      </c>
      <c r="AO94" s="21">
        <v>11.951000000000001</v>
      </c>
      <c r="AP94" s="21">
        <v>0.86950000000000005</v>
      </c>
      <c r="AQ94" s="21" t="s">
        <v>32</v>
      </c>
      <c r="AR94" s="21">
        <v>11.99</v>
      </c>
      <c r="AS94" s="21">
        <v>12.32</v>
      </c>
      <c r="AT94" s="21">
        <v>2.2130000000000001</v>
      </c>
      <c r="AU94" s="21">
        <v>27.658000000000001</v>
      </c>
      <c r="AV94" s="21">
        <v>0.88219999999999998</v>
      </c>
      <c r="AW94" s="21" t="s">
        <v>32</v>
      </c>
      <c r="AX94" s="21">
        <v>11.94</v>
      </c>
      <c r="AY94" s="21">
        <v>12.25</v>
      </c>
      <c r="AZ94" s="21">
        <v>2.2130000000000001</v>
      </c>
      <c r="BA94" s="21">
        <v>27.658999999999999</v>
      </c>
      <c r="BB94" s="21">
        <v>0.89149999999999996</v>
      </c>
      <c r="BC94" s="21" t="s">
        <v>32</v>
      </c>
      <c r="BD94" s="21">
        <v>11.93</v>
      </c>
      <c r="BE94" s="21">
        <v>12.24</v>
      </c>
      <c r="BF94" s="21">
        <v>2.226</v>
      </c>
      <c r="BG94" s="21">
        <v>27.827999999999999</v>
      </c>
      <c r="BH94" s="21">
        <v>0.89270000000000005</v>
      </c>
      <c r="BI94" s="21" t="s">
        <v>32</v>
      </c>
      <c r="BJ94" s="21">
        <v>11.98</v>
      </c>
      <c r="BK94" s="21">
        <v>12.28</v>
      </c>
      <c r="BL94" s="21">
        <v>2.9740000000000002</v>
      </c>
      <c r="BM94" s="21">
        <v>37.17</v>
      </c>
      <c r="BN94" s="21">
        <v>0.89829999999999999</v>
      </c>
      <c r="BO94" s="21" t="s">
        <v>32</v>
      </c>
      <c r="BP94" s="21">
        <v>11.93</v>
      </c>
      <c r="BQ94" s="21">
        <v>12.25</v>
      </c>
      <c r="BR94" s="21">
        <v>3.048</v>
      </c>
      <c r="BS94" s="21">
        <v>38.103999999999999</v>
      </c>
      <c r="BT94" s="21">
        <v>0.90280000000000005</v>
      </c>
      <c r="BU94" s="21" t="s">
        <v>32</v>
      </c>
      <c r="BV94" s="21">
        <v>11.91</v>
      </c>
      <c r="BW94" s="21">
        <v>12.23</v>
      </c>
      <c r="BX94" s="21">
        <v>2.9870000000000001</v>
      </c>
      <c r="BY94" s="21">
        <v>37.338000000000001</v>
      </c>
      <c r="BZ94" s="21">
        <v>0.90500000000000003</v>
      </c>
      <c r="CA94" s="21" t="s">
        <v>32</v>
      </c>
    </row>
    <row r="95" spans="1:79" x14ac:dyDescent="0.25">
      <c r="A95" s="21" t="s">
        <v>33</v>
      </c>
      <c r="B95" s="21">
        <v>714</v>
      </c>
      <c r="C95" s="21">
        <v>725</v>
      </c>
      <c r="D95" s="21" t="s">
        <v>96</v>
      </c>
      <c r="E95" s="21">
        <v>11.99</v>
      </c>
      <c r="F95" s="21">
        <v>3</v>
      </c>
      <c r="G95" s="21">
        <v>8</v>
      </c>
      <c r="H95" s="21">
        <v>11.87</v>
      </c>
      <c r="I95" s="21">
        <v>12.34</v>
      </c>
      <c r="J95" s="21">
        <v>0.79400000000000004</v>
      </c>
      <c r="K95" s="21">
        <v>9.9280000000000008</v>
      </c>
      <c r="L95" s="21">
        <v>0.89090000000000003</v>
      </c>
      <c r="M95" s="21" t="s">
        <v>32</v>
      </c>
      <c r="N95" s="21">
        <v>11.76</v>
      </c>
      <c r="O95" s="21">
        <v>12.28</v>
      </c>
      <c r="P95" s="21">
        <v>0.80200000000000005</v>
      </c>
      <c r="Q95" s="21">
        <v>10.031000000000001</v>
      </c>
      <c r="R95" s="21">
        <v>0.90620000000000001</v>
      </c>
      <c r="S95" s="21" t="s">
        <v>32</v>
      </c>
      <c r="T95" s="21">
        <v>11.78</v>
      </c>
      <c r="U95" s="21">
        <v>12.31</v>
      </c>
      <c r="V95" s="21">
        <v>0.68700000000000006</v>
      </c>
      <c r="W95" s="21">
        <v>8.5879999999999992</v>
      </c>
      <c r="X95" s="21">
        <v>0.85680000000000001</v>
      </c>
      <c r="Y95" s="21" t="s">
        <v>32</v>
      </c>
      <c r="Z95" s="21">
        <v>11.74</v>
      </c>
      <c r="AA95" s="21">
        <v>12.29</v>
      </c>
      <c r="AB95" s="21">
        <v>0.95799999999999996</v>
      </c>
      <c r="AC95" s="21">
        <v>11.976000000000001</v>
      </c>
      <c r="AD95" s="21">
        <v>0.92510000000000003</v>
      </c>
      <c r="AE95" s="21" t="s">
        <v>32</v>
      </c>
      <c r="AF95" s="21">
        <v>11.79</v>
      </c>
      <c r="AG95" s="21">
        <v>12.3</v>
      </c>
      <c r="AH95" s="21">
        <v>1.0289999999999999</v>
      </c>
      <c r="AI95" s="21">
        <v>12.869</v>
      </c>
      <c r="AJ95" s="21">
        <v>0.91649999999999998</v>
      </c>
      <c r="AK95" s="21" t="s">
        <v>32</v>
      </c>
      <c r="AL95" s="21">
        <v>11.74</v>
      </c>
      <c r="AM95" s="21">
        <v>12.29</v>
      </c>
      <c r="AN95" s="21">
        <v>0.93700000000000006</v>
      </c>
      <c r="AO95" s="21">
        <v>11.718</v>
      </c>
      <c r="AP95" s="21">
        <v>0.92579999999999996</v>
      </c>
      <c r="AQ95" s="21" t="s">
        <v>32</v>
      </c>
      <c r="AR95" s="21">
        <v>11.74</v>
      </c>
      <c r="AS95" s="21">
        <v>12.29</v>
      </c>
      <c r="AT95" s="21">
        <v>2.1379999999999999</v>
      </c>
      <c r="AU95" s="21">
        <v>26.725000000000001</v>
      </c>
      <c r="AV95" s="21">
        <v>0.92200000000000004</v>
      </c>
      <c r="AW95" s="21" t="s">
        <v>32</v>
      </c>
      <c r="AX95" s="21">
        <v>11.74</v>
      </c>
      <c r="AY95" s="21">
        <v>12.29</v>
      </c>
      <c r="AZ95" s="21">
        <v>2.2069999999999999</v>
      </c>
      <c r="BA95" s="21">
        <v>27.585999999999999</v>
      </c>
      <c r="BB95" s="21">
        <v>0.91590000000000005</v>
      </c>
      <c r="BC95" s="21" t="s">
        <v>32</v>
      </c>
      <c r="BD95" s="21">
        <v>11.79</v>
      </c>
      <c r="BE95" s="21">
        <v>12.26</v>
      </c>
      <c r="BF95" s="21">
        <v>2.1850000000000001</v>
      </c>
      <c r="BG95" s="21">
        <v>27.314</v>
      </c>
      <c r="BH95" s="21">
        <v>0.90980000000000005</v>
      </c>
      <c r="BI95" s="21" t="s">
        <v>32</v>
      </c>
      <c r="BJ95" s="21">
        <v>12.05</v>
      </c>
      <c r="BK95" s="21">
        <v>12.16</v>
      </c>
      <c r="BL95" s="21">
        <v>2.9430000000000001</v>
      </c>
      <c r="BM95" s="21">
        <v>36.792999999999999</v>
      </c>
      <c r="BN95" s="21">
        <v>0.92659999999999998</v>
      </c>
      <c r="BO95" s="21" t="s">
        <v>32</v>
      </c>
      <c r="BP95" s="21">
        <v>11.73</v>
      </c>
      <c r="BQ95" s="21">
        <v>12.27</v>
      </c>
      <c r="BR95" s="21">
        <v>2.97</v>
      </c>
      <c r="BS95" s="21">
        <v>37.128999999999998</v>
      </c>
      <c r="BT95" s="21">
        <v>0.92330000000000001</v>
      </c>
      <c r="BU95" s="21" t="s">
        <v>32</v>
      </c>
      <c r="BV95" s="21">
        <v>11.74</v>
      </c>
      <c r="BW95" s="21">
        <v>12.28</v>
      </c>
      <c r="BX95" s="21">
        <v>2.931</v>
      </c>
      <c r="BY95" s="21">
        <v>36.633000000000003</v>
      </c>
      <c r="BZ95" s="21">
        <v>0.92159999999999997</v>
      </c>
      <c r="CA95" s="21" t="s">
        <v>32</v>
      </c>
    </row>
    <row r="96" spans="1:79" x14ac:dyDescent="0.25">
      <c r="A96" s="21" t="s">
        <v>33</v>
      </c>
      <c r="B96" s="21">
        <v>714</v>
      </c>
      <c r="C96" s="21">
        <v>727</v>
      </c>
      <c r="D96" s="21" t="s">
        <v>97</v>
      </c>
      <c r="E96" s="21">
        <v>11.68</v>
      </c>
      <c r="F96" s="21">
        <v>2</v>
      </c>
      <c r="G96" s="21">
        <v>10</v>
      </c>
      <c r="H96" s="21">
        <v>11.7</v>
      </c>
      <c r="I96" s="21">
        <v>11.9</v>
      </c>
      <c r="J96" s="21">
        <v>0.80100000000000005</v>
      </c>
      <c r="K96" s="21">
        <v>8.0150000000000006</v>
      </c>
      <c r="L96" s="21">
        <v>0.92069999999999996</v>
      </c>
      <c r="M96" s="21" t="s">
        <v>32</v>
      </c>
      <c r="N96" s="21">
        <v>11.63</v>
      </c>
      <c r="O96" s="21">
        <v>11.91</v>
      </c>
      <c r="P96" s="21">
        <v>0.79200000000000004</v>
      </c>
      <c r="Q96" s="21">
        <v>7.9189999999999996</v>
      </c>
      <c r="R96" s="21">
        <v>0.91420000000000001</v>
      </c>
      <c r="S96" s="21" t="s">
        <v>32</v>
      </c>
      <c r="T96" s="21">
        <v>11.65</v>
      </c>
      <c r="U96" s="21">
        <v>11.85</v>
      </c>
      <c r="V96" s="21">
        <v>0.749</v>
      </c>
      <c r="W96" s="21">
        <v>7.49</v>
      </c>
      <c r="X96" s="21">
        <v>0.91039999999999999</v>
      </c>
      <c r="Y96" s="21" t="s">
        <v>32</v>
      </c>
      <c r="Z96" s="21">
        <v>11.61</v>
      </c>
      <c r="AA96" s="21">
        <v>11.92</v>
      </c>
      <c r="AB96" s="21">
        <v>0.98899999999999999</v>
      </c>
      <c r="AC96" s="21">
        <v>9.8879999999999999</v>
      </c>
      <c r="AD96" s="21">
        <v>0.90380000000000005</v>
      </c>
      <c r="AE96" s="21" t="s">
        <v>32</v>
      </c>
      <c r="AF96" s="21">
        <v>11.67</v>
      </c>
      <c r="AG96" s="21">
        <v>11.93</v>
      </c>
      <c r="AH96" s="21">
        <v>1.0660000000000001</v>
      </c>
      <c r="AI96" s="21">
        <v>10.661</v>
      </c>
      <c r="AJ96" s="21">
        <v>0.90100000000000002</v>
      </c>
      <c r="AK96" s="21" t="s">
        <v>32</v>
      </c>
      <c r="AL96" s="21">
        <v>11.66</v>
      </c>
      <c r="AM96" s="21">
        <v>11.92</v>
      </c>
      <c r="AN96" s="21">
        <v>0.96</v>
      </c>
      <c r="AO96" s="21">
        <v>9.5950000000000006</v>
      </c>
      <c r="AP96" s="21">
        <v>0.89090000000000003</v>
      </c>
      <c r="AQ96" s="21" t="s">
        <v>32</v>
      </c>
      <c r="AR96" s="21">
        <v>11.69</v>
      </c>
      <c r="AS96" s="21">
        <v>11.98</v>
      </c>
      <c r="AT96" s="21">
        <v>2.2810000000000001</v>
      </c>
      <c r="AU96" s="21">
        <v>22.805</v>
      </c>
      <c r="AV96" s="21">
        <v>0.89529999999999998</v>
      </c>
      <c r="AW96" s="21" t="s">
        <v>32</v>
      </c>
      <c r="AX96" s="21">
        <v>11.64</v>
      </c>
      <c r="AY96" s="21">
        <v>11.9</v>
      </c>
      <c r="AZ96" s="21">
        <v>2.411</v>
      </c>
      <c r="BA96" s="21">
        <v>24.113</v>
      </c>
      <c r="BB96" s="21">
        <v>0.90659999999999996</v>
      </c>
      <c r="BC96" s="21" t="s">
        <v>32</v>
      </c>
      <c r="BD96" s="21">
        <v>11.62</v>
      </c>
      <c r="BE96" s="21">
        <v>11.9</v>
      </c>
      <c r="BF96" s="21">
        <v>2.4209999999999998</v>
      </c>
      <c r="BG96" s="21">
        <v>24.207000000000001</v>
      </c>
      <c r="BH96" s="21">
        <v>0.90620000000000001</v>
      </c>
      <c r="BI96" s="21" t="s">
        <v>32</v>
      </c>
      <c r="BJ96" s="21">
        <v>11.67</v>
      </c>
      <c r="BK96" s="21">
        <v>11.94</v>
      </c>
      <c r="BL96" s="21">
        <v>3.3479999999999999</v>
      </c>
      <c r="BM96" s="21">
        <v>33.479999999999997</v>
      </c>
      <c r="BN96" s="21">
        <v>0.90529999999999999</v>
      </c>
      <c r="BO96" s="21" t="s">
        <v>32</v>
      </c>
      <c r="BP96" s="21">
        <v>11.62</v>
      </c>
      <c r="BQ96" s="21">
        <v>11.93</v>
      </c>
      <c r="BR96" s="21">
        <v>3.3969999999999998</v>
      </c>
      <c r="BS96" s="21">
        <v>33.973999999999997</v>
      </c>
      <c r="BT96" s="21">
        <v>0.90349999999999997</v>
      </c>
      <c r="BU96" s="21" t="s">
        <v>32</v>
      </c>
      <c r="BV96" s="21">
        <v>11.6</v>
      </c>
      <c r="BW96" s="21">
        <v>11.9</v>
      </c>
      <c r="BX96" s="21">
        <v>3.3570000000000002</v>
      </c>
      <c r="BY96" s="21">
        <v>33.57</v>
      </c>
      <c r="BZ96" s="21">
        <v>0.90490000000000004</v>
      </c>
      <c r="CA96" s="21" t="s">
        <v>32</v>
      </c>
    </row>
    <row r="97" spans="1:79" x14ac:dyDescent="0.25">
      <c r="A97" s="21" t="s">
        <v>33</v>
      </c>
      <c r="B97" s="21">
        <v>715</v>
      </c>
      <c r="C97" s="21">
        <v>725</v>
      </c>
      <c r="D97" s="21" t="s">
        <v>98</v>
      </c>
      <c r="E97" s="21">
        <v>11.78</v>
      </c>
      <c r="F97" s="21">
        <v>1</v>
      </c>
      <c r="G97" s="21">
        <v>7</v>
      </c>
      <c r="H97" s="21">
        <v>11.76</v>
      </c>
      <c r="I97" s="21">
        <v>11.93</v>
      </c>
      <c r="J97" s="21">
        <v>0.51100000000000001</v>
      </c>
      <c r="K97" s="21">
        <v>7.3029999999999999</v>
      </c>
      <c r="L97" s="21">
        <v>0.92910000000000004</v>
      </c>
      <c r="M97" s="21" t="s">
        <v>32</v>
      </c>
      <c r="N97" s="21">
        <v>11.63</v>
      </c>
      <c r="O97" s="21">
        <v>11.92</v>
      </c>
      <c r="P97" s="21">
        <v>0.52</v>
      </c>
      <c r="Q97" s="21">
        <v>7.4279999999999999</v>
      </c>
      <c r="R97" s="21">
        <v>0.94020000000000004</v>
      </c>
      <c r="S97" s="21" t="s">
        <v>32</v>
      </c>
      <c r="T97" s="21">
        <v>11.61</v>
      </c>
      <c r="U97" s="21">
        <v>12.02</v>
      </c>
      <c r="V97" s="21">
        <v>0.51</v>
      </c>
      <c r="W97" s="21">
        <v>7.2859999999999996</v>
      </c>
      <c r="X97" s="21">
        <v>0.92969999999999997</v>
      </c>
      <c r="Y97" s="21" t="s">
        <v>32</v>
      </c>
      <c r="Z97" s="21">
        <v>11.67</v>
      </c>
      <c r="AA97" s="21">
        <v>11.86</v>
      </c>
      <c r="AB97" s="21">
        <v>0.69</v>
      </c>
      <c r="AC97" s="21">
        <v>9.86</v>
      </c>
      <c r="AD97" s="21">
        <v>0.94169999999999998</v>
      </c>
      <c r="AE97" s="21" t="s">
        <v>32</v>
      </c>
      <c r="AF97" s="21">
        <v>11.67</v>
      </c>
      <c r="AG97" s="21">
        <v>11.96</v>
      </c>
      <c r="AH97" s="21">
        <v>0.76900000000000002</v>
      </c>
      <c r="AI97" s="21">
        <v>10.991</v>
      </c>
      <c r="AJ97" s="21">
        <v>0.9355</v>
      </c>
      <c r="AK97" s="21" t="s">
        <v>32</v>
      </c>
      <c r="AL97" s="21">
        <v>11.69</v>
      </c>
      <c r="AM97" s="21">
        <v>11.99</v>
      </c>
      <c r="AN97" s="21">
        <v>0.65600000000000003</v>
      </c>
      <c r="AO97" s="21">
        <v>9.3759999999999994</v>
      </c>
      <c r="AP97" s="21">
        <v>0.93710000000000004</v>
      </c>
      <c r="AQ97" s="21" t="s">
        <v>32</v>
      </c>
      <c r="AR97" s="21">
        <v>11.64</v>
      </c>
      <c r="AS97" s="21">
        <v>12.01</v>
      </c>
      <c r="AT97" s="21">
        <v>1.6739999999999999</v>
      </c>
      <c r="AU97" s="21">
        <v>23.913</v>
      </c>
      <c r="AV97" s="21">
        <v>0.93289999999999995</v>
      </c>
      <c r="AW97" s="21" t="s">
        <v>32</v>
      </c>
      <c r="AX97" s="21">
        <v>11.62</v>
      </c>
      <c r="AY97" s="21">
        <v>11.99</v>
      </c>
      <c r="AZ97" s="21">
        <v>1.7310000000000001</v>
      </c>
      <c r="BA97" s="21">
        <v>24.728999999999999</v>
      </c>
      <c r="BB97" s="21">
        <v>0.92930000000000001</v>
      </c>
      <c r="BC97" s="21" t="s">
        <v>32</v>
      </c>
      <c r="BD97" s="21">
        <v>11.59</v>
      </c>
      <c r="BE97" s="21">
        <v>11.97</v>
      </c>
      <c r="BF97" s="21">
        <v>1.7589999999999999</v>
      </c>
      <c r="BG97" s="21">
        <v>25.122</v>
      </c>
      <c r="BH97" s="21">
        <v>0.93510000000000004</v>
      </c>
      <c r="BI97" s="21" t="s">
        <v>32</v>
      </c>
      <c r="BJ97" s="21">
        <v>11.61</v>
      </c>
      <c r="BK97" s="21">
        <v>11.99</v>
      </c>
      <c r="BL97" s="21">
        <v>2.351</v>
      </c>
      <c r="BM97" s="21">
        <v>33.585000000000001</v>
      </c>
      <c r="BN97" s="21">
        <v>0.91410000000000002</v>
      </c>
      <c r="BO97" s="21" t="s">
        <v>32</v>
      </c>
      <c r="BP97" s="21">
        <v>11.59</v>
      </c>
      <c r="BQ97" s="21">
        <v>11.97</v>
      </c>
      <c r="BR97" s="21">
        <v>2.2989999999999999</v>
      </c>
      <c r="BS97" s="21">
        <v>32.844999999999999</v>
      </c>
      <c r="BT97" s="21">
        <v>0.93359999999999999</v>
      </c>
      <c r="BU97" s="21" t="s">
        <v>32</v>
      </c>
      <c r="BV97" s="21">
        <v>11.55</v>
      </c>
      <c r="BW97" s="21">
        <v>11.95</v>
      </c>
      <c r="BX97" s="21">
        <v>2.2650000000000001</v>
      </c>
      <c r="BY97" s="21">
        <v>32.356000000000002</v>
      </c>
      <c r="BZ97" s="21">
        <v>0.93930000000000002</v>
      </c>
      <c r="CA97" s="21" t="s">
        <v>32</v>
      </c>
    </row>
    <row r="98" spans="1:79" x14ac:dyDescent="0.25">
      <c r="A98" s="21" t="s">
        <v>33</v>
      </c>
      <c r="B98" s="21">
        <v>715</v>
      </c>
      <c r="C98" s="21">
        <v>725</v>
      </c>
      <c r="D98" s="21" t="s">
        <v>98</v>
      </c>
      <c r="E98" s="21">
        <v>11.78</v>
      </c>
      <c r="F98" s="21">
        <v>3</v>
      </c>
      <c r="G98" s="21">
        <v>7</v>
      </c>
      <c r="H98" s="21">
        <v>11.75</v>
      </c>
      <c r="I98" s="21">
        <v>11.97</v>
      </c>
      <c r="J98" s="21">
        <v>0.499</v>
      </c>
      <c r="K98" s="21">
        <v>7.125</v>
      </c>
      <c r="L98" s="21">
        <v>0.8589</v>
      </c>
      <c r="M98" s="21" t="s">
        <v>32</v>
      </c>
      <c r="N98" s="21">
        <v>11.67</v>
      </c>
      <c r="O98" s="21">
        <v>12.01</v>
      </c>
      <c r="P98" s="21">
        <v>0.5</v>
      </c>
      <c r="Q98" s="21">
        <v>7.1369999999999996</v>
      </c>
      <c r="R98" s="21">
        <v>0.90680000000000005</v>
      </c>
      <c r="S98" s="21" t="s">
        <v>32</v>
      </c>
      <c r="T98" s="21">
        <v>11.7</v>
      </c>
      <c r="U98" s="21">
        <v>11.96</v>
      </c>
      <c r="V98" s="21">
        <v>0.46100000000000002</v>
      </c>
      <c r="W98" s="21">
        <v>6.5819999999999999</v>
      </c>
      <c r="X98" s="21">
        <v>0.88349999999999995</v>
      </c>
      <c r="Y98" s="21" t="s">
        <v>32</v>
      </c>
      <c r="Z98" s="21">
        <v>11.62</v>
      </c>
      <c r="AA98" s="21">
        <v>11.95</v>
      </c>
      <c r="AB98" s="21">
        <v>0.67900000000000005</v>
      </c>
      <c r="AC98" s="21">
        <v>9.7070000000000007</v>
      </c>
      <c r="AD98" s="21">
        <v>0.86950000000000005</v>
      </c>
      <c r="AE98" s="21" t="s">
        <v>32</v>
      </c>
      <c r="AF98" s="21">
        <v>11.67</v>
      </c>
      <c r="AG98" s="21">
        <v>12.01</v>
      </c>
      <c r="AH98" s="21">
        <v>0.72899999999999998</v>
      </c>
      <c r="AI98" s="21">
        <v>10.416</v>
      </c>
      <c r="AJ98" s="21">
        <v>0.90869999999999995</v>
      </c>
      <c r="AK98" s="21" t="s">
        <v>32</v>
      </c>
      <c r="AL98" s="21">
        <v>11.66</v>
      </c>
      <c r="AM98" s="21">
        <v>12.01</v>
      </c>
      <c r="AN98" s="21">
        <v>0.60799999999999998</v>
      </c>
      <c r="AO98" s="21">
        <v>8.6890000000000001</v>
      </c>
      <c r="AP98" s="21">
        <v>0.90259999999999996</v>
      </c>
      <c r="AQ98" s="21" t="s">
        <v>32</v>
      </c>
      <c r="AR98" s="21">
        <v>11.67</v>
      </c>
      <c r="AS98" s="21">
        <v>12.01</v>
      </c>
      <c r="AT98" s="21">
        <v>1.5129999999999999</v>
      </c>
      <c r="AU98" s="21">
        <v>21.616</v>
      </c>
      <c r="AV98" s="21">
        <v>0.88759999999999994</v>
      </c>
      <c r="AW98" s="21" t="s">
        <v>32</v>
      </c>
      <c r="AX98" s="21">
        <v>11.63</v>
      </c>
      <c r="AY98" s="21">
        <v>11.98</v>
      </c>
      <c r="AZ98" s="21">
        <v>1.621</v>
      </c>
      <c r="BA98" s="21">
        <v>23.163</v>
      </c>
      <c r="BB98" s="21">
        <v>0.91259999999999997</v>
      </c>
      <c r="BC98" s="21" t="s">
        <v>32</v>
      </c>
      <c r="BD98" s="21">
        <v>11.66</v>
      </c>
      <c r="BE98" s="21">
        <v>11.93</v>
      </c>
      <c r="BF98" s="21">
        <v>1.6319999999999999</v>
      </c>
      <c r="BG98" s="21">
        <v>23.312999999999999</v>
      </c>
      <c r="BH98" s="21">
        <v>0.88370000000000004</v>
      </c>
      <c r="BI98" s="21" t="s">
        <v>32</v>
      </c>
      <c r="BJ98" s="21">
        <v>11.6</v>
      </c>
      <c r="BK98" s="21">
        <v>11.97</v>
      </c>
      <c r="BL98" s="21">
        <v>2.1240000000000001</v>
      </c>
      <c r="BM98" s="21">
        <v>30.335999999999999</v>
      </c>
      <c r="BN98" s="21">
        <v>0.87629999999999997</v>
      </c>
      <c r="BO98" s="21" t="s">
        <v>32</v>
      </c>
      <c r="BP98" s="21">
        <v>11.67</v>
      </c>
      <c r="BQ98" s="21">
        <v>12.01</v>
      </c>
      <c r="BR98" s="21">
        <v>2.1349999999999998</v>
      </c>
      <c r="BS98" s="21">
        <v>30.501999999999999</v>
      </c>
      <c r="BT98" s="21">
        <v>0.86729999999999996</v>
      </c>
      <c r="BU98" s="21" t="s">
        <v>32</v>
      </c>
      <c r="BV98" s="21">
        <v>11.67</v>
      </c>
      <c r="BW98" s="21">
        <v>11.92</v>
      </c>
      <c r="BX98" s="21">
        <v>2.101</v>
      </c>
      <c r="BY98" s="21">
        <v>30.018999999999998</v>
      </c>
      <c r="BZ98" s="21">
        <v>0.86729999999999996</v>
      </c>
      <c r="CA98" s="21" t="s">
        <v>32</v>
      </c>
    </row>
    <row r="99" spans="1:79" x14ac:dyDescent="0.25">
      <c r="A99" s="21" t="s">
        <v>33</v>
      </c>
      <c r="B99" s="21">
        <v>715</v>
      </c>
      <c r="C99" s="21">
        <v>727</v>
      </c>
      <c r="D99" s="21" t="s">
        <v>99</v>
      </c>
      <c r="E99" s="21">
        <v>11.47</v>
      </c>
      <c r="F99" s="21">
        <v>2</v>
      </c>
      <c r="G99" s="21">
        <v>9</v>
      </c>
      <c r="H99" s="21">
        <v>11.39</v>
      </c>
      <c r="I99" s="21">
        <v>11.69</v>
      </c>
      <c r="J99" s="21">
        <v>0.53100000000000003</v>
      </c>
      <c r="K99" s="21">
        <v>5.9050000000000002</v>
      </c>
      <c r="L99" s="21">
        <v>0.93530000000000002</v>
      </c>
      <c r="M99" s="21" t="s">
        <v>32</v>
      </c>
      <c r="N99" s="21">
        <v>11.36</v>
      </c>
      <c r="O99" s="21">
        <v>11.67</v>
      </c>
      <c r="P99" s="21">
        <v>0.54100000000000004</v>
      </c>
      <c r="Q99" s="21">
        <v>6.008</v>
      </c>
      <c r="R99" s="21">
        <v>0.9345</v>
      </c>
      <c r="S99" s="21" t="s">
        <v>32</v>
      </c>
      <c r="T99" s="21">
        <v>11.36</v>
      </c>
      <c r="U99" s="21">
        <v>11.62</v>
      </c>
      <c r="V99" s="21">
        <v>0.49299999999999999</v>
      </c>
      <c r="W99" s="21">
        <v>5.4790000000000001</v>
      </c>
      <c r="X99" s="21">
        <v>0.92279999999999995</v>
      </c>
      <c r="Y99" s="21" t="s">
        <v>32</v>
      </c>
      <c r="Z99" s="21">
        <v>11.34</v>
      </c>
      <c r="AA99" s="21">
        <v>11.66</v>
      </c>
      <c r="AB99" s="21">
        <v>0.67800000000000005</v>
      </c>
      <c r="AC99" s="21">
        <v>7.5339999999999998</v>
      </c>
      <c r="AD99" s="21">
        <v>0.93910000000000005</v>
      </c>
      <c r="AE99" s="21" t="s">
        <v>32</v>
      </c>
      <c r="AF99" s="21">
        <v>11.38</v>
      </c>
      <c r="AG99" s="21">
        <v>11.68</v>
      </c>
      <c r="AH99" s="21">
        <v>0.745</v>
      </c>
      <c r="AI99" s="21">
        <v>8.2799999999999994</v>
      </c>
      <c r="AJ99" s="21">
        <v>0.93540000000000001</v>
      </c>
      <c r="AK99" s="21" t="s">
        <v>32</v>
      </c>
      <c r="AL99" s="21">
        <v>11.38</v>
      </c>
      <c r="AM99" s="21">
        <v>11.67</v>
      </c>
      <c r="AN99" s="21">
        <v>0.65600000000000003</v>
      </c>
      <c r="AO99" s="21">
        <v>7.29</v>
      </c>
      <c r="AP99" s="21">
        <v>0.94</v>
      </c>
      <c r="AQ99" s="21" t="s">
        <v>32</v>
      </c>
      <c r="AR99" s="21">
        <v>11.4</v>
      </c>
      <c r="AS99" s="21">
        <v>11.71</v>
      </c>
      <c r="AT99" s="21">
        <v>1.8620000000000001</v>
      </c>
      <c r="AU99" s="21">
        <v>20.690999999999999</v>
      </c>
      <c r="AV99" s="21">
        <v>0.93389999999999995</v>
      </c>
      <c r="AW99" s="21" t="s">
        <v>32</v>
      </c>
      <c r="AX99" s="21">
        <v>11.35</v>
      </c>
      <c r="AY99" s="21">
        <v>11.65</v>
      </c>
      <c r="AZ99" s="21">
        <v>1.861</v>
      </c>
      <c r="BA99" s="21">
        <v>20.675999999999998</v>
      </c>
      <c r="BB99" s="21">
        <v>0.9395</v>
      </c>
      <c r="BC99" s="21" t="s">
        <v>32</v>
      </c>
      <c r="BD99" s="21">
        <v>11.33</v>
      </c>
      <c r="BE99" s="21">
        <v>11.64</v>
      </c>
      <c r="BF99" s="21">
        <v>1.891</v>
      </c>
      <c r="BG99" s="21">
        <v>21.010999999999999</v>
      </c>
      <c r="BH99" s="21">
        <v>0.93140000000000001</v>
      </c>
      <c r="BI99" s="21" t="s">
        <v>32</v>
      </c>
      <c r="BJ99" s="21">
        <v>11.37</v>
      </c>
      <c r="BK99" s="21">
        <v>11.66</v>
      </c>
      <c r="BL99" s="21">
        <v>2.6389999999999998</v>
      </c>
      <c r="BM99" s="21">
        <v>29.323</v>
      </c>
      <c r="BN99" s="21">
        <v>0.93710000000000004</v>
      </c>
      <c r="BO99" s="21" t="s">
        <v>32</v>
      </c>
      <c r="BP99" s="21">
        <v>11.33</v>
      </c>
      <c r="BQ99" s="21">
        <v>11.66</v>
      </c>
      <c r="BR99" s="21">
        <v>2.6680000000000001</v>
      </c>
      <c r="BS99" s="21">
        <v>29.64</v>
      </c>
      <c r="BT99" s="21">
        <v>0.93859999999999999</v>
      </c>
      <c r="BU99" s="21" t="s">
        <v>32</v>
      </c>
      <c r="BV99" s="21">
        <v>11.33</v>
      </c>
      <c r="BW99" s="21">
        <v>11.61</v>
      </c>
      <c r="BX99" s="21">
        <v>2.6190000000000002</v>
      </c>
      <c r="BY99" s="21">
        <v>29.096</v>
      </c>
      <c r="BZ99" s="21">
        <v>0.93920000000000003</v>
      </c>
      <c r="CA99" s="21" t="s">
        <v>32</v>
      </c>
    </row>
    <row r="100" spans="1:79" x14ac:dyDescent="0.25">
      <c r="A100" s="21" t="s">
        <v>33</v>
      </c>
      <c r="B100" s="21">
        <v>716</v>
      </c>
      <c r="C100" s="21">
        <v>725</v>
      </c>
      <c r="D100" s="21" t="s">
        <v>100</v>
      </c>
      <c r="E100" s="21">
        <v>11.7</v>
      </c>
      <c r="F100" s="21">
        <v>2</v>
      </c>
      <c r="G100" s="21">
        <v>6</v>
      </c>
      <c r="H100" s="21">
        <v>11.78</v>
      </c>
      <c r="I100" s="21">
        <v>11.81</v>
      </c>
      <c r="J100" s="21">
        <v>0.13900000000000001</v>
      </c>
      <c r="K100" s="21">
        <v>2.3130000000000002</v>
      </c>
      <c r="L100" s="21">
        <v>0.79769999999999996</v>
      </c>
      <c r="M100" s="21" t="s">
        <v>17</v>
      </c>
      <c r="N100" s="21">
        <v>11.74</v>
      </c>
      <c r="O100" s="21">
        <v>11.78</v>
      </c>
      <c r="P100" s="21">
        <v>0.13</v>
      </c>
      <c r="Q100" s="21">
        <v>2.1640000000000001</v>
      </c>
      <c r="R100" s="21">
        <v>0.8448</v>
      </c>
      <c r="S100" s="21" t="s">
        <v>17</v>
      </c>
      <c r="T100" s="21">
        <v>11.69</v>
      </c>
      <c r="U100" s="21">
        <v>11.9</v>
      </c>
      <c r="V100" s="21">
        <v>3.0000000000000001E-3</v>
      </c>
      <c r="W100" s="21">
        <v>4.4999999999999998E-2</v>
      </c>
      <c r="X100" s="21">
        <v>0.81579999999999997</v>
      </c>
      <c r="Y100" s="21" t="s">
        <v>17</v>
      </c>
      <c r="Z100" s="21">
        <v>11.74</v>
      </c>
      <c r="AA100" s="21">
        <v>11.79</v>
      </c>
      <c r="AB100" s="21">
        <v>0.255</v>
      </c>
      <c r="AC100" s="21">
        <v>4.2469999999999999</v>
      </c>
      <c r="AD100" s="21">
        <v>0.89</v>
      </c>
      <c r="AE100" s="21" t="s">
        <v>17</v>
      </c>
      <c r="AF100" s="21">
        <v>11.79</v>
      </c>
      <c r="AG100" s="21">
        <v>11.83</v>
      </c>
      <c r="AH100" s="21">
        <v>0.188</v>
      </c>
      <c r="AI100" s="21">
        <v>3.1309999999999998</v>
      </c>
      <c r="AJ100" s="21">
        <v>0.82520000000000004</v>
      </c>
      <c r="AK100" s="21" t="s">
        <v>17</v>
      </c>
      <c r="AL100" s="21">
        <v>11.68</v>
      </c>
      <c r="AM100" s="21">
        <v>11.92</v>
      </c>
      <c r="AN100" s="21">
        <v>0.253</v>
      </c>
      <c r="AO100" s="21">
        <v>4.2140000000000004</v>
      </c>
      <c r="AP100" s="21">
        <v>0.86880000000000002</v>
      </c>
      <c r="AQ100" s="21" t="s">
        <v>17</v>
      </c>
      <c r="AR100" s="21">
        <v>11.73</v>
      </c>
      <c r="AS100" s="21">
        <v>11.95</v>
      </c>
      <c r="AT100" s="21">
        <v>1.097</v>
      </c>
      <c r="AU100" s="21">
        <v>18.28</v>
      </c>
      <c r="AV100" s="21">
        <v>0.91620000000000001</v>
      </c>
      <c r="AW100" s="21" t="s">
        <v>17</v>
      </c>
      <c r="AX100" s="21">
        <v>11.67</v>
      </c>
      <c r="AY100" s="21">
        <v>11.95</v>
      </c>
      <c r="AZ100" s="21">
        <v>1.141</v>
      </c>
      <c r="BA100" s="21">
        <v>19.018000000000001</v>
      </c>
      <c r="BB100" s="21">
        <v>0.87560000000000004</v>
      </c>
      <c r="BC100" s="21" t="s">
        <v>17</v>
      </c>
      <c r="BD100" s="21">
        <v>11.68</v>
      </c>
      <c r="BE100" s="21">
        <v>11.92</v>
      </c>
      <c r="BF100" s="21">
        <v>1.1930000000000001</v>
      </c>
      <c r="BG100" s="21">
        <v>19.884</v>
      </c>
      <c r="BH100" s="21">
        <v>0.84570000000000001</v>
      </c>
      <c r="BI100" s="21" t="s">
        <v>17</v>
      </c>
      <c r="BJ100" s="21">
        <v>11.77</v>
      </c>
      <c r="BK100" s="21">
        <v>11.8</v>
      </c>
      <c r="BL100" s="21">
        <v>1.663</v>
      </c>
      <c r="BM100" s="21">
        <v>27.719000000000001</v>
      </c>
      <c r="BN100" s="21">
        <v>0.89100000000000001</v>
      </c>
      <c r="BO100" s="21" t="s">
        <v>17</v>
      </c>
      <c r="BP100" s="21">
        <v>11.68</v>
      </c>
      <c r="BQ100" s="21">
        <v>11.72</v>
      </c>
      <c r="BR100" s="21">
        <v>1.764</v>
      </c>
      <c r="BS100" s="21">
        <v>29.4</v>
      </c>
      <c r="BT100" s="21">
        <v>0.84750000000000003</v>
      </c>
      <c r="BU100" s="21" t="s">
        <v>17</v>
      </c>
      <c r="BV100" s="21">
        <v>11.68</v>
      </c>
      <c r="BW100" s="21">
        <v>11.88</v>
      </c>
      <c r="BX100" s="21">
        <v>1.7230000000000001</v>
      </c>
      <c r="BY100" s="21">
        <v>28.724</v>
      </c>
      <c r="BZ100" s="21">
        <v>0.90369999999999995</v>
      </c>
      <c r="CA100" s="21" t="s">
        <v>17</v>
      </c>
    </row>
    <row r="101" spans="1:79" x14ac:dyDescent="0.25">
      <c r="A101" s="21" t="s">
        <v>33</v>
      </c>
      <c r="B101" s="21">
        <v>721</v>
      </c>
      <c r="C101" s="21">
        <v>725</v>
      </c>
      <c r="D101" s="21" t="s">
        <v>101</v>
      </c>
      <c r="E101" s="21">
        <v>11.79</v>
      </c>
      <c r="F101" s="21">
        <v>2</v>
      </c>
      <c r="G101" s="21">
        <v>3</v>
      </c>
      <c r="H101" s="21">
        <v>11.9</v>
      </c>
      <c r="I101" s="21">
        <v>12.33</v>
      </c>
      <c r="J101" s="21">
        <v>0.214</v>
      </c>
      <c r="K101" s="21">
        <v>7.1470000000000002</v>
      </c>
      <c r="L101" s="21">
        <v>0.9093</v>
      </c>
      <c r="M101" s="21" t="s">
        <v>32</v>
      </c>
      <c r="N101" s="21">
        <v>11.71</v>
      </c>
      <c r="O101" s="21">
        <v>12.35</v>
      </c>
      <c r="P101" s="21">
        <v>0.215</v>
      </c>
      <c r="Q101" s="21">
        <v>7.157</v>
      </c>
      <c r="R101" s="21">
        <v>0.87919999999999998</v>
      </c>
      <c r="S101" s="21" t="s">
        <v>32</v>
      </c>
      <c r="T101" s="21">
        <v>11.81</v>
      </c>
      <c r="U101" s="21">
        <v>12.3</v>
      </c>
      <c r="V101" s="21">
        <v>0.222</v>
      </c>
      <c r="W101" s="21">
        <v>7.3869999999999996</v>
      </c>
      <c r="X101" s="21">
        <v>0.89149999999999996</v>
      </c>
      <c r="Y101" s="21" t="s">
        <v>32</v>
      </c>
      <c r="Z101" s="21">
        <v>11.7</v>
      </c>
      <c r="AA101" s="21">
        <v>12.3</v>
      </c>
      <c r="AB101" s="21">
        <v>0.29699999999999999</v>
      </c>
      <c r="AC101" s="21">
        <v>9.8889999999999993</v>
      </c>
      <c r="AD101" s="21">
        <v>0.90690000000000004</v>
      </c>
      <c r="AE101" s="21" t="s">
        <v>32</v>
      </c>
      <c r="AF101" s="21">
        <v>11.7</v>
      </c>
      <c r="AG101" s="21">
        <v>12.32</v>
      </c>
      <c r="AH101" s="21">
        <v>0.32600000000000001</v>
      </c>
      <c r="AI101" s="21">
        <v>10.869</v>
      </c>
      <c r="AJ101" s="21">
        <v>0.90720000000000001</v>
      </c>
      <c r="AK101" s="21" t="s">
        <v>32</v>
      </c>
      <c r="AL101" s="21">
        <v>11.73</v>
      </c>
      <c r="AM101" s="21">
        <v>12.35</v>
      </c>
      <c r="AN101" s="21">
        <v>0.27900000000000003</v>
      </c>
      <c r="AO101" s="21">
        <v>9.3160000000000007</v>
      </c>
      <c r="AP101" s="21">
        <v>0.88639999999999997</v>
      </c>
      <c r="AQ101" s="21" t="s">
        <v>32</v>
      </c>
      <c r="AR101" s="21">
        <v>11.75</v>
      </c>
      <c r="AS101" s="21">
        <v>12.35</v>
      </c>
      <c r="AT101" s="21">
        <v>0.82599999999999996</v>
      </c>
      <c r="AU101" s="21">
        <v>27.548999999999999</v>
      </c>
      <c r="AV101" s="21">
        <v>0.90510000000000002</v>
      </c>
      <c r="AW101" s="21" t="s">
        <v>32</v>
      </c>
      <c r="AX101" s="21">
        <v>11.67</v>
      </c>
      <c r="AY101" s="21">
        <v>12.29</v>
      </c>
      <c r="AZ101" s="21">
        <v>0.86799999999999999</v>
      </c>
      <c r="BA101" s="21">
        <v>28.94</v>
      </c>
      <c r="BB101" s="21">
        <v>0.91479999999999995</v>
      </c>
      <c r="BC101" s="21" t="s">
        <v>32</v>
      </c>
      <c r="BD101" s="21">
        <v>11.7</v>
      </c>
      <c r="BE101" s="21">
        <v>12.27</v>
      </c>
      <c r="BF101" s="21">
        <v>0.92200000000000004</v>
      </c>
      <c r="BG101" s="21">
        <v>30.731999999999999</v>
      </c>
      <c r="BH101" s="21">
        <v>0.8831</v>
      </c>
      <c r="BI101" s="21" t="s">
        <v>32</v>
      </c>
      <c r="BJ101" s="21">
        <v>11.7</v>
      </c>
      <c r="BK101" s="21">
        <v>12.35</v>
      </c>
      <c r="BL101" s="21">
        <v>1.2749999999999999</v>
      </c>
      <c r="BM101" s="21">
        <v>42.515999999999998</v>
      </c>
      <c r="BN101" s="21">
        <v>0.90429999999999999</v>
      </c>
      <c r="BO101" s="21" t="s">
        <v>32</v>
      </c>
      <c r="BP101" s="21">
        <v>11.64</v>
      </c>
      <c r="BQ101" s="21">
        <v>12.39</v>
      </c>
      <c r="BR101" s="21">
        <v>1.288</v>
      </c>
      <c r="BS101" s="21">
        <v>42.945</v>
      </c>
      <c r="BT101" s="21">
        <v>0.86480000000000001</v>
      </c>
      <c r="BU101" s="21" t="s">
        <v>32</v>
      </c>
      <c r="BV101" s="21">
        <v>11.65</v>
      </c>
      <c r="BW101" s="21">
        <v>12.27</v>
      </c>
      <c r="BX101" s="21">
        <v>1.2809999999999999</v>
      </c>
      <c r="BY101" s="21">
        <v>42.692</v>
      </c>
      <c r="BZ101" s="21">
        <v>0.88370000000000004</v>
      </c>
      <c r="CA101" s="21" t="s">
        <v>32</v>
      </c>
    </row>
    <row r="102" spans="1:79" x14ac:dyDescent="0.25">
      <c r="A102" s="21" t="s">
        <v>33</v>
      </c>
      <c r="B102" s="21">
        <v>726</v>
      </c>
      <c r="C102" s="21">
        <v>730</v>
      </c>
      <c r="D102" s="21" t="s">
        <v>102</v>
      </c>
      <c r="E102" s="21">
        <v>12.87</v>
      </c>
      <c r="F102" s="21">
        <v>1</v>
      </c>
      <c r="G102" s="21">
        <v>3</v>
      </c>
      <c r="H102" s="21">
        <v>12.88</v>
      </c>
      <c r="I102" s="21">
        <v>13.11</v>
      </c>
      <c r="J102" s="21">
        <v>4.9000000000000002E-2</v>
      </c>
      <c r="K102" s="21">
        <v>1.647</v>
      </c>
      <c r="L102" s="21">
        <v>0.9052</v>
      </c>
      <c r="M102" s="21" t="s">
        <v>32</v>
      </c>
      <c r="N102" s="21">
        <v>12.84</v>
      </c>
      <c r="O102" s="21">
        <v>13.07</v>
      </c>
      <c r="P102" s="21">
        <v>5.5E-2</v>
      </c>
      <c r="Q102" s="21">
        <v>1.82</v>
      </c>
      <c r="R102" s="21">
        <v>0.89139999999999997</v>
      </c>
      <c r="S102" s="21" t="s">
        <v>32</v>
      </c>
      <c r="T102" s="21">
        <v>12.75</v>
      </c>
      <c r="U102" s="21">
        <v>13.28</v>
      </c>
      <c r="V102" s="21">
        <v>4.8000000000000001E-2</v>
      </c>
      <c r="W102" s="21">
        <v>1.593</v>
      </c>
      <c r="X102" s="21">
        <v>0.89349999999999996</v>
      </c>
      <c r="Y102" s="21" t="s">
        <v>32</v>
      </c>
      <c r="Z102" s="21">
        <v>12.82</v>
      </c>
      <c r="AA102" s="21">
        <v>13.05</v>
      </c>
      <c r="AB102" s="21">
        <v>0.192</v>
      </c>
      <c r="AC102" s="21">
        <v>6.3890000000000002</v>
      </c>
      <c r="AD102" s="21">
        <v>0.88690000000000002</v>
      </c>
      <c r="AE102" s="21" t="s">
        <v>32</v>
      </c>
      <c r="AF102" s="21">
        <v>12.85</v>
      </c>
      <c r="AG102" s="21">
        <v>13.09</v>
      </c>
      <c r="AH102" s="21">
        <v>0.217</v>
      </c>
      <c r="AI102" s="21">
        <v>7.2370000000000001</v>
      </c>
      <c r="AJ102" s="21">
        <v>0.89219999999999999</v>
      </c>
      <c r="AK102" s="21" t="s">
        <v>32</v>
      </c>
      <c r="AL102" s="21">
        <v>12.85</v>
      </c>
      <c r="AM102" s="21">
        <v>13.1</v>
      </c>
      <c r="AN102" s="21">
        <v>0.193</v>
      </c>
      <c r="AO102" s="21">
        <v>6.4279999999999999</v>
      </c>
      <c r="AP102" s="21">
        <v>0.88900000000000001</v>
      </c>
      <c r="AQ102" s="21" t="s">
        <v>32</v>
      </c>
      <c r="AR102" s="21">
        <v>12.88</v>
      </c>
      <c r="AS102" s="21">
        <v>13.14</v>
      </c>
      <c r="AT102" s="21">
        <v>1.3240000000000001</v>
      </c>
      <c r="AU102" s="21">
        <v>44.146000000000001</v>
      </c>
      <c r="AV102" s="21">
        <v>0.90429999999999999</v>
      </c>
      <c r="AW102" s="21" t="s">
        <v>32</v>
      </c>
      <c r="AX102" s="21">
        <v>12.81</v>
      </c>
      <c r="AY102" s="21">
        <v>13.07</v>
      </c>
      <c r="AZ102" s="21">
        <v>1.3779999999999999</v>
      </c>
      <c r="BA102" s="21">
        <v>45.93</v>
      </c>
      <c r="BB102" s="21">
        <v>0.91910000000000003</v>
      </c>
      <c r="BC102" s="21" t="s">
        <v>32</v>
      </c>
      <c r="BD102" s="21">
        <v>12.79</v>
      </c>
      <c r="BE102" s="21">
        <v>13.06</v>
      </c>
      <c r="BF102" s="21">
        <v>1.411</v>
      </c>
      <c r="BG102" s="21">
        <v>47.046999999999997</v>
      </c>
      <c r="BH102" s="21">
        <v>0.91659999999999997</v>
      </c>
      <c r="BI102" s="21" t="s">
        <v>32</v>
      </c>
      <c r="BJ102" s="21">
        <v>12.85</v>
      </c>
      <c r="BK102" s="21">
        <v>13.09</v>
      </c>
      <c r="BL102" s="21">
        <v>1.8779999999999999</v>
      </c>
      <c r="BM102" s="21">
        <v>62.597999999999999</v>
      </c>
      <c r="BN102" s="21">
        <v>0.90390000000000004</v>
      </c>
      <c r="BO102" s="21" t="s">
        <v>32</v>
      </c>
      <c r="BP102" s="21">
        <v>12.8</v>
      </c>
      <c r="BQ102" s="21">
        <v>13.06</v>
      </c>
      <c r="BR102" s="21">
        <v>1.887</v>
      </c>
      <c r="BS102" s="21">
        <v>62.902999999999999</v>
      </c>
      <c r="BT102" s="21">
        <v>0.91390000000000005</v>
      </c>
      <c r="BU102" s="21" t="s">
        <v>32</v>
      </c>
      <c r="BV102" s="21">
        <v>12.79</v>
      </c>
      <c r="BW102" s="21">
        <v>13.05</v>
      </c>
      <c r="BX102" s="21">
        <v>1.89</v>
      </c>
      <c r="BY102" s="21">
        <v>63.011000000000003</v>
      </c>
      <c r="BZ102" s="21">
        <v>0.90480000000000005</v>
      </c>
      <c r="CA102" s="21" t="s">
        <v>32</v>
      </c>
    </row>
    <row r="103" spans="1:79" x14ac:dyDescent="0.25">
      <c r="A103" s="21" t="s">
        <v>33</v>
      </c>
      <c r="B103" s="21">
        <v>756</v>
      </c>
      <c r="C103" s="21">
        <v>766</v>
      </c>
      <c r="D103" s="21" t="s">
        <v>103</v>
      </c>
      <c r="E103" s="21">
        <v>6.58</v>
      </c>
      <c r="F103" s="21">
        <v>2</v>
      </c>
      <c r="G103" s="21">
        <v>9</v>
      </c>
      <c r="H103" s="21">
        <v>6.54</v>
      </c>
      <c r="I103" s="21">
        <v>6.82</v>
      </c>
      <c r="J103" s="21">
        <v>2.78</v>
      </c>
      <c r="K103" s="21">
        <v>30.885000000000002</v>
      </c>
      <c r="L103" s="21">
        <v>0.94379999999999997</v>
      </c>
      <c r="M103" s="21" t="s">
        <v>32</v>
      </c>
      <c r="N103" s="21">
        <v>6.51</v>
      </c>
      <c r="O103" s="21">
        <v>6.8</v>
      </c>
      <c r="P103" s="21">
        <v>2.8740000000000001</v>
      </c>
      <c r="Q103" s="21">
        <v>31.931999999999999</v>
      </c>
      <c r="R103" s="21">
        <v>0.94489999999999996</v>
      </c>
      <c r="S103" s="21" t="s">
        <v>32</v>
      </c>
      <c r="T103" s="21">
        <v>6.47</v>
      </c>
      <c r="U103" s="21">
        <v>6.79</v>
      </c>
      <c r="V103" s="21">
        <v>2.7450000000000001</v>
      </c>
      <c r="W103" s="21">
        <v>30.504999999999999</v>
      </c>
      <c r="X103" s="21">
        <v>0.93799999999999994</v>
      </c>
      <c r="Y103" s="21" t="s">
        <v>32</v>
      </c>
      <c r="Z103" s="21">
        <v>6.46</v>
      </c>
      <c r="AA103" s="21">
        <v>6.81</v>
      </c>
      <c r="AB103" s="21">
        <v>3.5529999999999999</v>
      </c>
      <c r="AC103" s="21">
        <v>39.478999999999999</v>
      </c>
      <c r="AD103" s="21">
        <v>0.9365</v>
      </c>
      <c r="AE103" s="21" t="s">
        <v>32</v>
      </c>
      <c r="AF103" s="21">
        <v>6.54</v>
      </c>
      <c r="AG103" s="21">
        <v>6.81</v>
      </c>
      <c r="AH103" s="21">
        <v>3.75</v>
      </c>
      <c r="AI103" s="21">
        <v>41.665999999999997</v>
      </c>
      <c r="AJ103" s="21">
        <v>0.93899999999999995</v>
      </c>
      <c r="AK103" s="21" t="s">
        <v>32</v>
      </c>
      <c r="AL103" s="21">
        <v>6.5</v>
      </c>
      <c r="AM103" s="21">
        <v>6.83</v>
      </c>
      <c r="AN103" s="21">
        <v>3.5390000000000001</v>
      </c>
      <c r="AO103" s="21">
        <v>39.32</v>
      </c>
      <c r="AP103" s="21">
        <v>0.94579999999999997</v>
      </c>
      <c r="AQ103" s="21" t="s">
        <v>32</v>
      </c>
      <c r="AR103" s="21">
        <v>6.49</v>
      </c>
      <c r="AS103" s="21">
        <v>6.84</v>
      </c>
      <c r="AT103" s="21">
        <v>4.827</v>
      </c>
      <c r="AU103" s="21">
        <v>53.63</v>
      </c>
      <c r="AV103" s="21">
        <v>0.94730000000000003</v>
      </c>
      <c r="AW103" s="21" t="s">
        <v>32</v>
      </c>
      <c r="AX103" s="21">
        <v>6.47</v>
      </c>
      <c r="AY103" s="21">
        <v>6.82</v>
      </c>
      <c r="AZ103" s="21">
        <v>5.0069999999999997</v>
      </c>
      <c r="BA103" s="21">
        <v>55.637999999999998</v>
      </c>
      <c r="BB103" s="21">
        <v>0.95209999999999995</v>
      </c>
      <c r="BC103" s="21" t="s">
        <v>32</v>
      </c>
      <c r="BD103" s="21">
        <v>6.49</v>
      </c>
      <c r="BE103" s="21">
        <v>6.82</v>
      </c>
      <c r="BF103" s="21">
        <v>4.9690000000000003</v>
      </c>
      <c r="BG103" s="21">
        <v>55.207000000000001</v>
      </c>
      <c r="BH103" s="21">
        <v>0.94299999999999995</v>
      </c>
      <c r="BI103" s="21" t="s">
        <v>32</v>
      </c>
      <c r="BJ103" s="21">
        <v>6.51</v>
      </c>
      <c r="BK103" s="21">
        <v>6.85</v>
      </c>
      <c r="BL103" s="21">
        <v>5.0439999999999996</v>
      </c>
      <c r="BM103" s="21">
        <v>56.048999999999999</v>
      </c>
      <c r="BN103" s="21">
        <v>0.95479999999999998</v>
      </c>
      <c r="BO103" s="21" t="s">
        <v>32</v>
      </c>
      <c r="BP103" s="21">
        <v>6.51</v>
      </c>
      <c r="BQ103" s="21">
        <v>6.76</v>
      </c>
      <c r="BR103" s="21">
        <v>5.2050000000000001</v>
      </c>
      <c r="BS103" s="21">
        <v>57.835999999999999</v>
      </c>
      <c r="BT103" s="21">
        <v>0.94469999999999998</v>
      </c>
      <c r="BU103" s="21" t="s">
        <v>32</v>
      </c>
      <c r="BV103" s="21">
        <v>6.47</v>
      </c>
      <c r="BW103" s="21">
        <v>6.81</v>
      </c>
      <c r="BX103" s="21">
        <v>5.23</v>
      </c>
      <c r="BY103" s="21">
        <v>58.110999999999997</v>
      </c>
      <c r="BZ103" s="21">
        <v>0.95320000000000005</v>
      </c>
      <c r="CA103" s="21" t="s">
        <v>32</v>
      </c>
    </row>
    <row r="104" spans="1:79" x14ac:dyDescent="0.25">
      <c r="A104" s="21" t="s">
        <v>33</v>
      </c>
      <c r="B104" s="21">
        <v>756</v>
      </c>
      <c r="C104" s="21">
        <v>766</v>
      </c>
      <c r="D104" s="21" t="s">
        <v>103</v>
      </c>
      <c r="E104" s="21">
        <v>6.58</v>
      </c>
      <c r="F104" s="21">
        <v>3</v>
      </c>
      <c r="G104" s="21">
        <v>9</v>
      </c>
      <c r="H104" s="21">
        <v>6.51</v>
      </c>
      <c r="I104" s="21">
        <v>6.86</v>
      </c>
      <c r="J104" s="21">
        <v>2.778</v>
      </c>
      <c r="K104" s="21">
        <v>30.863</v>
      </c>
      <c r="L104" s="21">
        <v>0.95960000000000001</v>
      </c>
      <c r="M104" s="21" t="s">
        <v>32</v>
      </c>
      <c r="N104" s="21">
        <v>6.5</v>
      </c>
      <c r="O104" s="21">
        <v>6.8</v>
      </c>
      <c r="P104" s="21">
        <v>2.8940000000000001</v>
      </c>
      <c r="Q104" s="21">
        <v>32.158000000000001</v>
      </c>
      <c r="R104" s="21">
        <v>0.96189999999999998</v>
      </c>
      <c r="S104" s="21" t="s">
        <v>32</v>
      </c>
      <c r="T104" s="21">
        <v>6.48</v>
      </c>
      <c r="U104" s="21">
        <v>6.79</v>
      </c>
      <c r="V104" s="21">
        <v>2.7320000000000002</v>
      </c>
      <c r="W104" s="21">
        <v>30.356999999999999</v>
      </c>
      <c r="X104" s="21">
        <v>0.95760000000000001</v>
      </c>
      <c r="Y104" s="21" t="s">
        <v>32</v>
      </c>
      <c r="Z104" s="21">
        <v>6.46</v>
      </c>
      <c r="AA104" s="21">
        <v>6.81</v>
      </c>
      <c r="AB104" s="21">
        <v>3.5289999999999999</v>
      </c>
      <c r="AC104" s="21">
        <v>39.212000000000003</v>
      </c>
      <c r="AD104" s="21">
        <v>0.95720000000000005</v>
      </c>
      <c r="AE104" s="21" t="s">
        <v>32</v>
      </c>
      <c r="AF104" s="21">
        <v>6.5</v>
      </c>
      <c r="AG104" s="21">
        <v>6.84</v>
      </c>
      <c r="AH104" s="21">
        <v>3.76</v>
      </c>
      <c r="AI104" s="21">
        <v>41.774999999999999</v>
      </c>
      <c r="AJ104" s="21">
        <v>0.94499999999999995</v>
      </c>
      <c r="AK104" s="21" t="s">
        <v>32</v>
      </c>
      <c r="AL104" s="21">
        <v>6.51</v>
      </c>
      <c r="AM104" s="21">
        <v>6.83</v>
      </c>
      <c r="AN104" s="21">
        <v>3.524</v>
      </c>
      <c r="AO104" s="21">
        <v>39.154000000000003</v>
      </c>
      <c r="AP104" s="21">
        <v>0.95520000000000005</v>
      </c>
      <c r="AQ104" s="21" t="s">
        <v>32</v>
      </c>
      <c r="AR104" s="21">
        <v>6.51</v>
      </c>
      <c r="AS104" s="21">
        <v>6.81</v>
      </c>
      <c r="AT104" s="21">
        <v>4.843</v>
      </c>
      <c r="AU104" s="21">
        <v>53.811999999999998</v>
      </c>
      <c r="AV104" s="21">
        <v>0.9476</v>
      </c>
      <c r="AW104" s="21" t="s">
        <v>32</v>
      </c>
      <c r="AX104" s="21">
        <v>6.49</v>
      </c>
      <c r="AY104" s="21">
        <v>6.8</v>
      </c>
      <c r="AZ104" s="21">
        <v>5.0119999999999996</v>
      </c>
      <c r="BA104" s="21">
        <v>55.689</v>
      </c>
      <c r="BB104" s="21">
        <v>0.96240000000000003</v>
      </c>
      <c r="BC104" s="21" t="s">
        <v>32</v>
      </c>
      <c r="BD104" s="21">
        <v>6.48</v>
      </c>
      <c r="BE104" s="21">
        <v>6.82</v>
      </c>
      <c r="BF104" s="21">
        <v>4.9450000000000003</v>
      </c>
      <c r="BG104" s="21">
        <v>54.944000000000003</v>
      </c>
      <c r="BH104" s="21">
        <v>0.95830000000000004</v>
      </c>
      <c r="BI104" s="21" t="s">
        <v>32</v>
      </c>
      <c r="BJ104" s="21">
        <v>6.5</v>
      </c>
      <c r="BK104" s="21">
        <v>6.86</v>
      </c>
      <c r="BL104" s="21">
        <v>5.0609999999999999</v>
      </c>
      <c r="BM104" s="21">
        <v>56.232999999999997</v>
      </c>
      <c r="BN104" s="21">
        <v>0.95409999999999995</v>
      </c>
      <c r="BO104" s="21" t="s">
        <v>32</v>
      </c>
      <c r="BP104" s="21">
        <v>6.48</v>
      </c>
      <c r="BQ104" s="21">
        <v>6.78</v>
      </c>
      <c r="BR104" s="21">
        <v>5.1769999999999996</v>
      </c>
      <c r="BS104" s="21">
        <v>57.52</v>
      </c>
      <c r="BT104" s="21">
        <v>0.95589999999999997</v>
      </c>
      <c r="BU104" s="21" t="s">
        <v>32</v>
      </c>
      <c r="BV104" s="21">
        <v>6.47</v>
      </c>
      <c r="BW104" s="21">
        <v>6.81</v>
      </c>
      <c r="BX104" s="21">
        <v>5.2469999999999999</v>
      </c>
      <c r="BY104" s="21">
        <v>58.302</v>
      </c>
      <c r="BZ104" s="21">
        <v>0.95250000000000001</v>
      </c>
      <c r="CA104" s="21" t="s">
        <v>32</v>
      </c>
    </row>
    <row r="105" spans="1:79" x14ac:dyDescent="0.25">
      <c r="A105" s="21" t="s">
        <v>33</v>
      </c>
      <c r="B105" s="21">
        <v>767</v>
      </c>
      <c r="C105" s="21">
        <v>771</v>
      </c>
      <c r="D105" s="21" t="s">
        <v>104</v>
      </c>
      <c r="E105" s="21">
        <v>11.21</v>
      </c>
      <c r="F105" s="21">
        <v>1</v>
      </c>
      <c r="G105" s="21">
        <v>3</v>
      </c>
      <c r="H105" s="21">
        <v>11.16</v>
      </c>
      <c r="I105" s="21">
        <v>11.33</v>
      </c>
      <c r="J105" s="21">
        <v>1.6E-2</v>
      </c>
      <c r="K105" s="21">
        <v>0.54600000000000004</v>
      </c>
      <c r="L105" s="21">
        <v>0.7782</v>
      </c>
      <c r="M105" s="21" t="s">
        <v>17</v>
      </c>
      <c r="N105" s="21">
        <v>11.14</v>
      </c>
      <c r="O105" s="21">
        <v>11.3</v>
      </c>
      <c r="P105" s="21">
        <v>0.04</v>
      </c>
      <c r="Q105" s="21">
        <v>1.3480000000000001</v>
      </c>
      <c r="R105" s="21">
        <v>0.80969999999999998</v>
      </c>
      <c r="S105" s="21" t="s">
        <v>17</v>
      </c>
      <c r="T105" s="21">
        <v>11.14</v>
      </c>
      <c r="U105" s="21">
        <v>11.34</v>
      </c>
      <c r="V105" s="21">
        <v>2.8000000000000001E-2</v>
      </c>
      <c r="W105" s="21">
        <v>0.93400000000000005</v>
      </c>
      <c r="X105" s="21">
        <v>0.77329999999999999</v>
      </c>
      <c r="Y105" s="21" t="s">
        <v>17</v>
      </c>
      <c r="Z105" s="21">
        <v>11.12</v>
      </c>
      <c r="AA105" s="21">
        <v>11.29</v>
      </c>
      <c r="AB105" s="21">
        <v>3.9E-2</v>
      </c>
      <c r="AC105" s="21">
        <v>1.31</v>
      </c>
      <c r="AD105" s="21">
        <v>0.83460000000000001</v>
      </c>
      <c r="AE105" s="21" t="s">
        <v>17</v>
      </c>
      <c r="AF105" s="21">
        <v>11.15</v>
      </c>
      <c r="AG105" s="21">
        <v>11.31</v>
      </c>
      <c r="AH105" s="21">
        <v>2.7E-2</v>
      </c>
      <c r="AI105" s="21">
        <v>0.88700000000000001</v>
      </c>
      <c r="AJ105" s="21">
        <v>0.83</v>
      </c>
      <c r="AK105" s="21" t="s">
        <v>17</v>
      </c>
      <c r="AL105" s="21">
        <v>11.14</v>
      </c>
      <c r="AM105" s="21">
        <v>11.33</v>
      </c>
      <c r="AN105" s="21">
        <v>4.4999999999999998E-2</v>
      </c>
      <c r="AO105" s="21">
        <v>1.512</v>
      </c>
      <c r="AP105" s="21">
        <v>0.85129999999999995</v>
      </c>
      <c r="AQ105" s="21" t="s">
        <v>17</v>
      </c>
      <c r="AR105" s="21">
        <v>11.25</v>
      </c>
      <c r="AS105" s="21">
        <v>11.28</v>
      </c>
      <c r="AT105" s="21">
        <v>3.9E-2</v>
      </c>
      <c r="AU105" s="21">
        <v>1.31</v>
      </c>
      <c r="AV105" s="21">
        <v>0.86870000000000003</v>
      </c>
      <c r="AW105" s="21" t="s">
        <v>17</v>
      </c>
      <c r="AX105" s="21">
        <v>11.13</v>
      </c>
      <c r="AY105" s="21">
        <v>11.3</v>
      </c>
      <c r="AZ105" s="21">
        <v>2.9000000000000001E-2</v>
      </c>
      <c r="BA105" s="21">
        <v>0.97599999999999998</v>
      </c>
      <c r="BB105" s="21">
        <v>0.83120000000000005</v>
      </c>
      <c r="BC105" s="21" t="s">
        <v>17</v>
      </c>
      <c r="BD105" s="21">
        <v>11.12</v>
      </c>
      <c r="BE105" s="21">
        <v>11.27</v>
      </c>
      <c r="BF105" s="21">
        <v>5.8999999999999997E-2</v>
      </c>
      <c r="BG105" s="21">
        <v>1.982</v>
      </c>
      <c r="BH105" s="21">
        <v>0.81269999999999998</v>
      </c>
      <c r="BI105" s="21" t="s">
        <v>17</v>
      </c>
      <c r="BJ105" s="21">
        <v>11.16</v>
      </c>
      <c r="BK105" s="21">
        <v>11.31</v>
      </c>
      <c r="BL105" s="21">
        <v>0.186</v>
      </c>
      <c r="BM105" s="21">
        <v>6.202</v>
      </c>
      <c r="BN105" s="21">
        <v>0.84099999999999997</v>
      </c>
      <c r="BO105" s="21" t="s">
        <v>17</v>
      </c>
      <c r="BP105" s="21">
        <v>11.1</v>
      </c>
      <c r="BQ105" s="21">
        <v>11.29</v>
      </c>
      <c r="BR105" s="21">
        <v>0.191</v>
      </c>
      <c r="BS105" s="21">
        <v>6.3570000000000002</v>
      </c>
      <c r="BT105" s="21">
        <v>0.80469999999999997</v>
      </c>
      <c r="BU105" s="21" t="s">
        <v>17</v>
      </c>
      <c r="BV105" s="21">
        <v>11.11</v>
      </c>
      <c r="BW105" s="21">
        <v>11.26</v>
      </c>
      <c r="BX105" s="21">
        <v>0.23899999999999999</v>
      </c>
      <c r="BY105" s="21">
        <v>7.9690000000000003</v>
      </c>
      <c r="BZ105" s="21">
        <v>0.84079999999999999</v>
      </c>
      <c r="CA105" s="21" t="s">
        <v>17</v>
      </c>
    </row>
    <row r="106" spans="1:79" x14ac:dyDescent="0.25">
      <c r="A106" s="21" t="s">
        <v>33</v>
      </c>
      <c r="B106" s="21">
        <v>767</v>
      </c>
      <c r="C106" s="21">
        <v>773</v>
      </c>
      <c r="D106" s="21" t="s">
        <v>105</v>
      </c>
      <c r="E106" s="21">
        <v>14.01</v>
      </c>
      <c r="F106" s="21">
        <v>1</v>
      </c>
      <c r="G106" s="21">
        <v>5</v>
      </c>
      <c r="H106" s="21">
        <v>14.02</v>
      </c>
      <c r="I106" s="21">
        <v>14.18</v>
      </c>
      <c r="J106" s="21">
        <v>5.0000000000000001E-3</v>
      </c>
      <c r="K106" s="21">
        <v>0.09</v>
      </c>
      <c r="L106" s="21">
        <v>0.72499999999999998</v>
      </c>
      <c r="M106" s="21" t="s">
        <v>17</v>
      </c>
      <c r="N106" s="21">
        <v>14.03</v>
      </c>
      <c r="O106" s="21">
        <v>14.16</v>
      </c>
      <c r="P106" s="21">
        <v>2.5000000000000001E-2</v>
      </c>
      <c r="Q106" s="21">
        <v>0.49199999999999999</v>
      </c>
      <c r="R106" s="21">
        <v>0.83979999999999999</v>
      </c>
      <c r="S106" s="21" t="s">
        <v>17</v>
      </c>
      <c r="T106" s="21">
        <v>14.01</v>
      </c>
      <c r="U106" s="21">
        <v>14.05</v>
      </c>
      <c r="V106" s="21">
        <v>5.5E-2</v>
      </c>
      <c r="W106" s="21">
        <v>1.0980000000000001</v>
      </c>
      <c r="X106" s="21">
        <v>0.78039999999999998</v>
      </c>
      <c r="Y106" s="21" t="s">
        <v>17</v>
      </c>
      <c r="Z106" s="21">
        <v>13.98</v>
      </c>
      <c r="AA106" s="21">
        <v>14.18</v>
      </c>
      <c r="AB106" s="21">
        <v>1.6E-2</v>
      </c>
      <c r="AC106" s="21">
        <v>0.32700000000000001</v>
      </c>
      <c r="AD106" s="21">
        <v>0.7873</v>
      </c>
      <c r="AE106" s="21" t="s">
        <v>17</v>
      </c>
      <c r="AF106" s="21">
        <v>14.03</v>
      </c>
      <c r="AG106" s="21">
        <v>14.18</v>
      </c>
      <c r="AH106" s="21">
        <v>8.3000000000000004E-2</v>
      </c>
      <c r="AI106" s="21">
        <v>1.6539999999999999</v>
      </c>
      <c r="AJ106" s="21">
        <v>0.80989999999999995</v>
      </c>
      <c r="AK106" s="21" t="s">
        <v>17</v>
      </c>
      <c r="AL106" s="21">
        <v>14.03</v>
      </c>
      <c r="AM106" s="21">
        <v>14.16</v>
      </c>
      <c r="AN106" s="21">
        <v>0.05</v>
      </c>
      <c r="AO106" s="21">
        <v>1.004</v>
      </c>
      <c r="AP106" s="21">
        <v>0.88170000000000004</v>
      </c>
      <c r="AQ106" s="21" t="s">
        <v>17</v>
      </c>
      <c r="AR106" s="21">
        <v>14.05</v>
      </c>
      <c r="AS106" s="21">
        <v>14.23</v>
      </c>
      <c r="AT106" s="21">
        <v>6.8000000000000005E-2</v>
      </c>
      <c r="AU106" s="21">
        <v>1.3560000000000001</v>
      </c>
      <c r="AV106" s="21">
        <v>0.80479999999999996</v>
      </c>
      <c r="AW106" s="21" t="s">
        <v>17</v>
      </c>
      <c r="AX106" s="21">
        <v>13.98</v>
      </c>
      <c r="AY106" s="21">
        <v>14.18</v>
      </c>
      <c r="AZ106" s="21">
        <v>5.6000000000000001E-2</v>
      </c>
      <c r="BA106" s="21">
        <v>1.1200000000000001</v>
      </c>
      <c r="BB106" s="21">
        <v>0.81469999999999998</v>
      </c>
      <c r="BC106" s="21" t="s">
        <v>17</v>
      </c>
      <c r="BD106" s="21">
        <v>14.04</v>
      </c>
      <c r="BE106" s="21">
        <v>14.16</v>
      </c>
      <c r="BF106" s="21">
        <v>7.0000000000000007E-2</v>
      </c>
      <c r="BG106" s="21">
        <v>1.409</v>
      </c>
      <c r="BH106" s="21">
        <v>0.79279999999999995</v>
      </c>
      <c r="BI106" s="21" t="s">
        <v>17</v>
      </c>
      <c r="BJ106" s="21">
        <v>14.01</v>
      </c>
      <c r="BK106" s="21">
        <v>14.19</v>
      </c>
      <c r="BL106" s="21">
        <v>0.189</v>
      </c>
      <c r="BM106" s="21">
        <v>3.7749999999999999</v>
      </c>
      <c r="BN106" s="21">
        <v>0.83</v>
      </c>
      <c r="BO106" s="21" t="s">
        <v>17</v>
      </c>
      <c r="BP106" s="21">
        <v>13.96</v>
      </c>
      <c r="BQ106" s="21">
        <v>14.18</v>
      </c>
      <c r="BR106" s="21">
        <v>0.19500000000000001</v>
      </c>
      <c r="BS106" s="21">
        <v>3.9</v>
      </c>
      <c r="BT106" s="21">
        <v>0.81079999999999997</v>
      </c>
      <c r="BU106" s="21" t="s">
        <v>17</v>
      </c>
      <c r="BV106" s="21">
        <v>13.99</v>
      </c>
      <c r="BW106" s="21">
        <v>14.15</v>
      </c>
      <c r="BX106" s="21">
        <v>0.19700000000000001</v>
      </c>
      <c r="BY106" s="21">
        <v>3.9470000000000001</v>
      </c>
      <c r="BZ106" s="21">
        <v>0.87219999999999998</v>
      </c>
      <c r="CA106" s="21" t="s">
        <v>17</v>
      </c>
    </row>
    <row r="107" spans="1:79" x14ac:dyDescent="0.25">
      <c r="A107" s="21" t="s">
        <v>33</v>
      </c>
      <c r="B107" s="21">
        <v>767</v>
      </c>
      <c r="C107" s="21">
        <v>774</v>
      </c>
      <c r="D107" s="21" t="s">
        <v>106</v>
      </c>
      <c r="E107" s="21">
        <v>14.15</v>
      </c>
      <c r="F107" s="21">
        <v>2</v>
      </c>
      <c r="G107" s="21">
        <v>6</v>
      </c>
      <c r="H107" s="21">
        <v>14.14</v>
      </c>
      <c r="I107" s="21">
        <v>14.36</v>
      </c>
      <c r="J107" s="21">
        <v>4.5999999999999999E-2</v>
      </c>
      <c r="K107" s="21">
        <v>0.76100000000000001</v>
      </c>
      <c r="L107" s="21">
        <v>0.90639999999999998</v>
      </c>
      <c r="M107" s="21" t="s">
        <v>32</v>
      </c>
      <c r="N107" s="21">
        <v>14.11</v>
      </c>
      <c r="O107" s="21">
        <v>14.33</v>
      </c>
      <c r="P107" s="21">
        <v>4.2000000000000003E-2</v>
      </c>
      <c r="Q107" s="21">
        <v>0.69299999999999995</v>
      </c>
      <c r="R107" s="21">
        <v>0.93740000000000001</v>
      </c>
      <c r="S107" s="21" t="s">
        <v>32</v>
      </c>
      <c r="T107" s="21">
        <v>14.06</v>
      </c>
      <c r="U107" s="21">
        <v>14.31</v>
      </c>
      <c r="V107" s="21">
        <v>4.2999999999999997E-2</v>
      </c>
      <c r="W107" s="21">
        <v>0.71899999999999997</v>
      </c>
      <c r="X107" s="21">
        <v>0.93340000000000001</v>
      </c>
      <c r="Y107" s="21" t="s">
        <v>32</v>
      </c>
      <c r="Z107" s="21">
        <v>14.05</v>
      </c>
      <c r="AA107" s="21">
        <v>14.3</v>
      </c>
      <c r="AB107" s="21">
        <v>2.9000000000000001E-2</v>
      </c>
      <c r="AC107" s="21">
        <v>0.47899999999999998</v>
      </c>
      <c r="AD107" s="21">
        <v>0.93879999999999997</v>
      </c>
      <c r="AE107" s="21" t="s">
        <v>32</v>
      </c>
      <c r="AF107" s="21">
        <v>14.13</v>
      </c>
      <c r="AG107" s="21">
        <v>14.33</v>
      </c>
      <c r="AH107" s="21">
        <v>3.6999999999999998E-2</v>
      </c>
      <c r="AI107" s="21">
        <v>0.61699999999999999</v>
      </c>
      <c r="AJ107" s="21">
        <v>0.93879999999999997</v>
      </c>
      <c r="AK107" s="21" t="s">
        <v>32</v>
      </c>
      <c r="AL107" s="21">
        <v>14.06</v>
      </c>
      <c r="AM107" s="21">
        <v>14.34</v>
      </c>
      <c r="AN107" s="21">
        <v>2.1000000000000001E-2</v>
      </c>
      <c r="AO107" s="21">
        <v>0.35099999999999998</v>
      </c>
      <c r="AP107" s="21">
        <v>0.92589999999999995</v>
      </c>
      <c r="AQ107" s="21" t="s">
        <v>32</v>
      </c>
      <c r="AR107" s="21">
        <v>14.14</v>
      </c>
      <c r="AS107" s="21">
        <v>14.35</v>
      </c>
      <c r="AT107" s="21">
        <v>3.1E-2</v>
      </c>
      <c r="AU107" s="21">
        <v>0.51300000000000001</v>
      </c>
      <c r="AV107" s="21">
        <v>0.9335</v>
      </c>
      <c r="AW107" s="21" t="s">
        <v>32</v>
      </c>
      <c r="AX107" s="21">
        <v>14.12</v>
      </c>
      <c r="AY107" s="21">
        <v>14.32</v>
      </c>
      <c r="AZ107" s="21">
        <v>5.2999999999999999E-2</v>
      </c>
      <c r="BA107" s="21">
        <v>0.88300000000000001</v>
      </c>
      <c r="BB107" s="21">
        <v>0.94130000000000003</v>
      </c>
      <c r="BC107" s="21" t="s">
        <v>32</v>
      </c>
      <c r="BD107" s="21">
        <v>14.06</v>
      </c>
      <c r="BE107" s="21">
        <v>14.34</v>
      </c>
      <c r="BF107" s="21">
        <v>4.3999999999999997E-2</v>
      </c>
      <c r="BG107" s="21">
        <v>0.74099999999999999</v>
      </c>
      <c r="BH107" s="21">
        <v>0.91010000000000002</v>
      </c>
      <c r="BI107" s="21" t="s">
        <v>32</v>
      </c>
      <c r="BJ107" s="21">
        <v>14.08</v>
      </c>
      <c r="BK107" s="21">
        <v>14.37</v>
      </c>
      <c r="BL107" s="21">
        <v>0.19800000000000001</v>
      </c>
      <c r="BM107" s="21">
        <v>3.3050000000000002</v>
      </c>
      <c r="BN107" s="21">
        <v>0.91669999999999996</v>
      </c>
      <c r="BO107" s="21" t="s">
        <v>32</v>
      </c>
      <c r="BP107" s="21">
        <v>14.08</v>
      </c>
      <c r="BQ107" s="21">
        <v>14.33</v>
      </c>
      <c r="BR107" s="21">
        <v>0.16300000000000001</v>
      </c>
      <c r="BS107" s="21">
        <v>2.72</v>
      </c>
      <c r="BT107" s="21">
        <v>0.92520000000000002</v>
      </c>
      <c r="BU107" s="21" t="s">
        <v>32</v>
      </c>
      <c r="BV107" s="21">
        <v>14.09</v>
      </c>
      <c r="BW107" s="21">
        <v>14.33</v>
      </c>
      <c r="BX107" s="21">
        <v>0.16300000000000001</v>
      </c>
      <c r="BY107" s="21">
        <v>2.7210000000000001</v>
      </c>
      <c r="BZ107" s="21">
        <v>0.92730000000000001</v>
      </c>
      <c r="CA107" s="21" t="s">
        <v>32</v>
      </c>
    </row>
    <row r="108" spans="1:79" x14ac:dyDescent="0.25">
      <c r="A108" s="21" t="s">
        <v>33</v>
      </c>
      <c r="B108" s="21">
        <v>775</v>
      </c>
      <c r="C108" s="21">
        <v>785</v>
      </c>
      <c r="D108" s="21" t="s">
        <v>107</v>
      </c>
      <c r="E108" s="21">
        <v>12.46</v>
      </c>
      <c r="F108" s="21">
        <v>2</v>
      </c>
      <c r="G108" s="21">
        <v>8</v>
      </c>
      <c r="H108" s="21">
        <v>12.41</v>
      </c>
      <c r="I108" s="21">
        <v>12.44</v>
      </c>
      <c r="J108" s="21">
        <v>1.282</v>
      </c>
      <c r="K108" s="21">
        <v>16.030999999999999</v>
      </c>
      <c r="L108" s="21">
        <v>0.81850000000000001</v>
      </c>
      <c r="M108" s="21" t="s">
        <v>17</v>
      </c>
      <c r="N108" s="21">
        <v>12.35</v>
      </c>
      <c r="O108" s="21">
        <v>12.57</v>
      </c>
      <c r="P108" s="21">
        <v>1.351</v>
      </c>
      <c r="Q108" s="21">
        <v>16.884</v>
      </c>
      <c r="R108" s="21">
        <v>0.89080000000000004</v>
      </c>
      <c r="S108" s="21" t="s">
        <v>17</v>
      </c>
      <c r="T108" s="21">
        <v>12.37</v>
      </c>
      <c r="U108" s="21">
        <v>12.52</v>
      </c>
      <c r="V108" s="21">
        <v>1.2509999999999999</v>
      </c>
      <c r="W108" s="21">
        <v>15.637</v>
      </c>
      <c r="X108" s="21">
        <v>0.83789999999999998</v>
      </c>
      <c r="Y108" s="21" t="s">
        <v>17</v>
      </c>
      <c r="Z108" s="21">
        <v>12.36</v>
      </c>
      <c r="AA108" s="21">
        <v>12.53</v>
      </c>
      <c r="AB108" s="21">
        <v>1.9910000000000001</v>
      </c>
      <c r="AC108" s="21">
        <v>24.893000000000001</v>
      </c>
      <c r="AD108" s="21">
        <v>0.88749999999999996</v>
      </c>
      <c r="AE108" s="21" t="s">
        <v>17</v>
      </c>
      <c r="AF108" s="21">
        <v>12.39</v>
      </c>
      <c r="AG108" s="21">
        <v>12.54</v>
      </c>
      <c r="AH108" s="21">
        <v>2.2069999999999999</v>
      </c>
      <c r="AI108" s="21">
        <v>27.593</v>
      </c>
      <c r="AJ108" s="21">
        <v>0.87790000000000001</v>
      </c>
      <c r="AK108" s="21" t="s">
        <v>17</v>
      </c>
      <c r="AL108" s="21">
        <v>12.4</v>
      </c>
      <c r="AM108" s="21">
        <v>12.58</v>
      </c>
      <c r="AN108" s="21">
        <v>1.9950000000000001</v>
      </c>
      <c r="AO108" s="21">
        <v>24.937000000000001</v>
      </c>
      <c r="AP108" s="21">
        <v>0.90300000000000002</v>
      </c>
      <c r="AQ108" s="21" t="s">
        <v>17</v>
      </c>
      <c r="AR108" s="21">
        <v>12.39</v>
      </c>
      <c r="AS108" s="21">
        <v>12.6</v>
      </c>
      <c r="AT108" s="21">
        <v>2.8370000000000002</v>
      </c>
      <c r="AU108" s="21">
        <v>35.46</v>
      </c>
      <c r="AV108" s="21">
        <v>0.9012</v>
      </c>
      <c r="AW108" s="21" t="s">
        <v>17</v>
      </c>
      <c r="AX108" s="21">
        <v>12.34</v>
      </c>
      <c r="AY108" s="21">
        <v>12.52</v>
      </c>
      <c r="AZ108" s="21">
        <v>2.919</v>
      </c>
      <c r="BA108" s="21">
        <v>36.485999999999997</v>
      </c>
      <c r="BB108" s="21">
        <v>0.86409999999999998</v>
      </c>
      <c r="BC108" s="21" t="s">
        <v>17</v>
      </c>
      <c r="BD108" s="21">
        <v>12.33</v>
      </c>
      <c r="BE108" s="21">
        <v>12.52</v>
      </c>
      <c r="BF108" s="21">
        <v>2.956</v>
      </c>
      <c r="BG108" s="21">
        <v>36.947000000000003</v>
      </c>
      <c r="BH108" s="21">
        <v>0.85860000000000003</v>
      </c>
      <c r="BI108" s="21" t="s">
        <v>17</v>
      </c>
      <c r="BJ108" s="21">
        <v>12.36</v>
      </c>
      <c r="BK108" s="21">
        <v>12.58</v>
      </c>
      <c r="BL108" s="21">
        <v>3.3149999999999999</v>
      </c>
      <c r="BM108" s="21">
        <v>41.442999999999998</v>
      </c>
      <c r="BN108" s="21">
        <v>0.89600000000000002</v>
      </c>
      <c r="BO108" s="21" t="s">
        <v>17</v>
      </c>
      <c r="BP108" s="21">
        <v>12.35</v>
      </c>
      <c r="BQ108" s="21">
        <v>12.39</v>
      </c>
      <c r="BR108" s="21">
        <v>3.3769999999999998</v>
      </c>
      <c r="BS108" s="21">
        <v>42.210999999999999</v>
      </c>
      <c r="BT108" s="21">
        <v>0.85650000000000004</v>
      </c>
      <c r="BU108" s="21" t="s">
        <v>17</v>
      </c>
      <c r="BV108" s="21">
        <v>12.33</v>
      </c>
      <c r="BW108" s="21">
        <v>12.52</v>
      </c>
      <c r="BX108" s="21">
        <v>3.3050000000000002</v>
      </c>
      <c r="BY108" s="21">
        <v>41.311</v>
      </c>
      <c r="BZ108" s="21">
        <v>0.90859999999999996</v>
      </c>
      <c r="CA108" s="21" t="s">
        <v>17</v>
      </c>
    </row>
    <row r="109" spans="1:79" x14ac:dyDescent="0.25">
      <c r="A109" s="21" t="s">
        <v>33</v>
      </c>
      <c r="B109" s="21">
        <v>775</v>
      </c>
      <c r="C109" s="21">
        <v>786</v>
      </c>
      <c r="D109" s="21" t="s">
        <v>108</v>
      </c>
      <c r="E109" s="21">
        <v>12.21</v>
      </c>
      <c r="F109" s="21">
        <v>1</v>
      </c>
      <c r="G109" s="21">
        <v>9</v>
      </c>
      <c r="H109" s="21">
        <v>12.16</v>
      </c>
      <c r="I109" s="21">
        <v>12.37</v>
      </c>
      <c r="J109" s="21">
        <v>1.373</v>
      </c>
      <c r="K109" s="21">
        <v>15.255000000000001</v>
      </c>
      <c r="L109" s="21">
        <v>0.92120000000000002</v>
      </c>
      <c r="M109" s="21" t="s">
        <v>17</v>
      </c>
      <c r="N109" s="21">
        <v>12.09</v>
      </c>
      <c r="O109" s="21">
        <v>12.41</v>
      </c>
      <c r="P109" s="21">
        <v>1.4350000000000001</v>
      </c>
      <c r="Q109" s="21">
        <v>15.946999999999999</v>
      </c>
      <c r="R109" s="21">
        <v>0.91169999999999995</v>
      </c>
      <c r="S109" s="21" t="s">
        <v>17</v>
      </c>
      <c r="T109" s="21">
        <v>12.07</v>
      </c>
      <c r="U109" s="21">
        <v>12.41</v>
      </c>
      <c r="V109" s="21">
        <v>1.246</v>
      </c>
      <c r="W109" s="21">
        <v>13.840999999999999</v>
      </c>
      <c r="X109" s="21">
        <v>0.9214</v>
      </c>
      <c r="Y109" s="21" t="s">
        <v>17</v>
      </c>
      <c r="Z109" s="21">
        <v>12.16</v>
      </c>
      <c r="AA109" s="21">
        <v>12.3</v>
      </c>
      <c r="AB109" s="21">
        <v>2.1019999999999999</v>
      </c>
      <c r="AC109" s="21">
        <v>23.36</v>
      </c>
      <c r="AD109" s="21">
        <v>0.91810000000000003</v>
      </c>
      <c r="AE109" s="21" t="s">
        <v>17</v>
      </c>
      <c r="AF109" s="21">
        <v>12.11</v>
      </c>
      <c r="AG109" s="21">
        <v>12.39</v>
      </c>
      <c r="AH109" s="21">
        <v>2.2599999999999998</v>
      </c>
      <c r="AI109" s="21">
        <v>25.114000000000001</v>
      </c>
      <c r="AJ109" s="21">
        <v>0.92290000000000005</v>
      </c>
      <c r="AK109" s="21" t="s">
        <v>17</v>
      </c>
      <c r="AL109" s="21">
        <v>12.12</v>
      </c>
      <c r="AM109" s="21">
        <v>12.44</v>
      </c>
      <c r="AN109" s="21">
        <v>2.0750000000000002</v>
      </c>
      <c r="AO109" s="21">
        <v>23.058</v>
      </c>
      <c r="AP109" s="21">
        <v>0.92859999999999998</v>
      </c>
      <c r="AQ109" s="21" t="s">
        <v>17</v>
      </c>
      <c r="AR109" s="21">
        <v>12.14</v>
      </c>
      <c r="AS109" s="21">
        <v>12.41</v>
      </c>
      <c r="AT109" s="21">
        <v>2.931</v>
      </c>
      <c r="AU109" s="21">
        <v>32.564</v>
      </c>
      <c r="AV109" s="21">
        <v>0.89329999999999998</v>
      </c>
      <c r="AW109" s="21" t="s">
        <v>17</v>
      </c>
      <c r="AX109" s="21">
        <v>12.07</v>
      </c>
      <c r="AY109" s="21">
        <v>12.37</v>
      </c>
      <c r="AZ109" s="21">
        <v>2.9809999999999999</v>
      </c>
      <c r="BA109" s="21">
        <v>33.121000000000002</v>
      </c>
      <c r="BB109" s="21">
        <v>0.92849999999999999</v>
      </c>
      <c r="BC109" s="21" t="s">
        <v>17</v>
      </c>
      <c r="BD109" s="21">
        <v>12.12</v>
      </c>
      <c r="BE109" s="21">
        <v>12.29</v>
      </c>
      <c r="BF109" s="21">
        <v>3.004</v>
      </c>
      <c r="BG109" s="21">
        <v>33.378</v>
      </c>
      <c r="BH109" s="21">
        <v>0.91169999999999995</v>
      </c>
      <c r="BI109" s="21" t="s">
        <v>17</v>
      </c>
      <c r="BJ109" s="21">
        <v>12.1</v>
      </c>
      <c r="BK109" s="21">
        <v>12.43</v>
      </c>
      <c r="BL109" s="21">
        <v>3.3460000000000001</v>
      </c>
      <c r="BM109" s="21">
        <v>37.183</v>
      </c>
      <c r="BN109" s="21">
        <v>0.92079999999999995</v>
      </c>
      <c r="BO109" s="21" t="s">
        <v>17</v>
      </c>
      <c r="BP109" s="21">
        <v>12.14</v>
      </c>
      <c r="BQ109" s="21">
        <v>12.31</v>
      </c>
      <c r="BR109" s="21">
        <v>3.4769999999999999</v>
      </c>
      <c r="BS109" s="21">
        <v>38.639000000000003</v>
      </c>
      <c r="BT109" s="21">
        <v>0.91069999999999995</v>
      </c>
      <c r="BU109" s="21" t="s">
        <v>17</v>
      </c>
      <c r="BV109" s="21">
        <v>12.04</v>
      </c>
      <c r="BW109" s="21">
        <v>12.38</v>
      </c>
      <c r="BX109" s="21">
        <v>3.3809999999999998</v>
      </c>
      <c r="BY109" s="21">
        <v>37.566000000000003</v>
      </c>
      <c r="BZ109" s="21">
        <v>0.91420000000000001</v>
      </c>
      <c r="CA109" s="21" t="s">
        <v>17</v>
      </c>
    </row>
    <row r="110" spans="1:79" x14ac:dyDescent="0.25">
      <c r="A110" s="21" t="s">
        <v>33</v>
      </c>
      <c r="B110" s="21">
        <v>775</v>
      </c>
      <c r="C110" s="21">
        <v>786</v>
      </c>
      <c r="D110" s="21" t="s">
        <v>108</v>
      </c>
      <c r="E110" s="21">
        <v>12.21</v>
      </c>
      <c r="F110" s="21">
        <v>2</v>
      </c>
      <c r="G110" s="21">
        <v>9</v>
      </c>
      <c r="H110" s="21">
        <v>12.24</v>
      </c>
      <c r="I110" s="21">
        <v>12.45</v>
      </c>
      <c r="J110" s="21">
        <v>1.4219999999999999</v>
      </c>
      <c r="K110" s="21">
        <v>15.805</v>
      </c>
      <c r="L110" s="21">
        <v>0.89529999999999998</v>
      </c>
      <c r="M110" s="21" t="s">
        <v>17</v>
      </c>
      <c r="N110" s="21">
        <v>12.23</v>
      </c>
      <c r="O110" s="21">
        <v>12.41</v>
      </c>
      <c r="P110" s="21">
        <v>1.446</v>
      </c>
      <c r="Q110" s="21">
        <v>16.062000000000001</v>
      </c>
      <c r="R110" s="21">
        <v>0.92330000000000001</v>
      </c>
      <c r="S110" s="21" t="s">
        <v>17</v>
      </c>
      <c r="T110" s="21">
        <v>12.21</v>
      </c>
      <c r="U110" s="21">
        <v>12.38</v>
      </c>
      <c r="V110" s="21">
        <v>1.3029999999999999</v>
      </c>
      <c r="W110" s="21">
        <v>14.48</v>
      </c>
      <c r="X110" s="21">
        <v>0.89739999999999998</v>
      </c>
      <c r="Y110" s="21" t="s">
        <v>17</v>
      </c>
      <c r="Z110" s="21">
        <v>12.19</v>
      </c>
      <c r="AA110" s="21">
        <v>12.39</v>
      </c>
      <c r="AB110" s="21">
        <v>2.1520000000000001</v>
      </c>
      <c r="AC110" s="21">
        <v>23.916</v>
      </c>
      <c r="AD110" s="21">
        <v>0.92169999999999996</v>
      </c>
      <c r="AE110" s="21" t="s">
        <v>17</v>
      </c>
      <c r="AF110" s="21">
        <v>12.24</v>
      </c>
      <c r="AG110" s="21">
        <v>12.4</v>
      </c>
      <c r="AH110" s="21">
        <v>2.3239999999999998</v>
      </c>
      <c r="AI110" s="21">
        <v>25.82</v>
      </c>
      <c r="AJ110" s="21">
        <v>0.91279999999999994</v>
      </c>
      <c r="AK110" s="21" t="s">
        <v>17</v>
      </c>
      <c r="AL110" s="21">
        <v>12.24</v>
      </c>
      <c r="AM110" s="21">
        <v>12.4</v>
      </c>
      <c r="AN110" s="21">
        <v>2.0830000000000002</v>
      </c>
      <c r="AO110" s="21">
        <v>23.149000000000001</v>
      </c>
      <c r="AP110" s="21">
        <v>0.93879999999999997</v>
      </c>
      <c r="AQ110" s="21" t="s">
        <v>17</v>
      </c>
      <c r="AR110" s="21">
        <v>12.26</v>
      </c>
      <c r="AS110" s="21">
        <v>12.45</v>
      </c>
      <c r="AT110" s="21">
        <v>2.9319999999999999</v>
      </c>
      <c r="AU110" s="21">
        <v>32.578000000000003</v>
      </c>
      <c r="AV110" s="21">
        <v>0.92589999999999995</v>
      </c>
      <c r="AW110" s="21" t="s">
        <v>17</v>
      </c>
      <c r="AX110" s="21">
        <v>12.2</v>
      </c>
      <c r="AY110" s="21">
        <v>12.35</v>
      </c>
      <c r="AZ110" s="21">
        <v>3.0209999999999999</v>
      </c>
      <c r="BA110" s="21">
        <v>33.564</v>
      </c>
      <c r="BB110" s="21">
        <v>0.91400000000000003</v>
      </c>
      <c r="BC110" s="21" t="s">
        <v>17</v>
      </c>
      <c r="BD110" s="21">
        <v>12.2</v>
      </c>
      <c r="BE110" s="21">
        <v>12.31</v>
      </c>
      <c r="BF110" s="21">
        <v>3.004</v>
      </c>
      <c r="BG110" s="21">
        <v>33.377000000000002</v>
      </c>
      <c r="BH110" s="21">
        <v>0.90869999999999995</v>
      </c>
      <c r="BI110" s="21" t="s">
        <v>17</v>
      </c>
      <c r="BJ110" s="21">
        <v>12.25</v>
      </c>
      <c r="BK110" s="21">
        <v>12.4</v>
      </c>
      <c r="BL110" s="21">
        <v>3.3620000000000001</v>
      </c>
      <c r="BM110" s="21">
        <v>37.359000000000002</v>
      </c>
      <c r="BN110" s="21">
        <v>0.9204</v>
      </c>
      <c r="BO110" s="21" t="s">
        <v>17</v>
      </c>
      <c r="BP110" s="21">
        <v>12.18</v>
      </c>
      <c r="BQ110" s="21">
        <v>12.38</v>
      </c>
      <c r="BR110" s="21">
        <v>3.4670000000000001</v>
      </c>
      <c r="BS110" s="21">
        <v>38.527000000000001</v>
      </c>
      <c r="BT110" s="21">
        <v>0.90949999999999998</v>
      </c>
      <c r="BU110" s="21" t="s">
        <v>17</v>
      </c>
      <c r="BV110" s="21">
        <v>12.18</v>
      </c>
      <c r="BW110" s="21">
        <v>12.37</v>
      </c>
      <c r="BX110" s="21">
        <v>3.379</v>
      </c>
      <c r="BY110" s="21">
        <v>37.542000000000002</v>
      </c>
      <c r="BZ110" s="21">
        <v>0.92779999999999996</v>
      </c>
      <c r="CA110" s="21" t="s">
        <v>17</v>
      </c>
    </row>
    <row r="111" spans="1:79" x14ac:dyDescent="0.25">
      <c r="A111" s="21" t="s">
        <v>33</v>
      </c>
      <c r="B111" s="21">
        <v>775</v>
      </c>
      <c r="C111" s="21">
        <v>787</v>
      </c>
      <c r="D111" s="21" t="s">
        <v>109</v>
      </c>
      <c r="E111" s="21">
        <v>12.18</v>
      </c>
      <c r="F111" s="21">
        <v>1</v>
      </c>
      <c r="G111" s="21">
        <v>10</v>
      </c>
      <c r="H111" s="21">
        <v>12.12</v>
      </c>
      <c r="I111" s="21">
        <v>12.43</v>
      </c>
      <c r="J111" s="21">
        <v>1.3480000000000001</v>
      </c>
      <c r="K111" s="21">
        <v>13.481999999999999</v>
      </c>
      <c r="L111" s="21">
        <v>0.92549999999999999</v>
      </c>
      <c r="M111" s="21" t="s">
        <v>17</v>
      </c>
      <c r="N111" s="21">
        <v>12.13</v>
      </c>
      <c r="O111" s="21">
        <v>12.41</v>
      </c>
      <c r="P111" s="21">
        <v>1.355</v>
      </c>
      <c r="Q111" s="21">
        <v>13.554</v>
      </c>
      <c r="R111" s="21">
        <v>0.93820000000000003</v>
      </c>
      <c r="S111" s="21" t="s">
        <v>17</v>
      </c>
      <c r="T111" s="21">
        <v>12.07</v>
      </c>
      <c r="U111" s="21">
        <v>12.42</v>
      </c>
      <c r="V111" s="21">
        <v>1.2410000000000001</v>
      </c>
      <c r="W111" s="21">
        <v>12.407999999999999</v>
      </c>
      <c r="X111" s="21">
        <v>0.9274</v>
      </c>
      <c r="Y111" s="21" t="s">
        <v>17</v>
      </c>
      <c r="Z111" s="21">
        <v>12.07</v>
      </c>
      <c r="AA111" s="21">
        <v>12.43</v>
      </c>
      <c r="AB111" s="21">
        <v>2.0870000000000002</v>
      </c>
      <c r="AC111" s="21">
        <v>20.872</v>
      </c>
      <c r="AD111" s="21">
        <v>0.94</v>
      </c>
      <c r="AE111" s="21" t="s">
        <v>17</v>
      </c>
      <c r="AF111" s="21">
        <v>12.09</v>
      </c>
      <c r="AG111" s="21">
        <v>12.45</v>
      </c>
      <c r="AH111" s="21">
        <v>2.2730000000000001</v>
      </c>
      <c r="AI111" s="21">
        <v>22.728000000000002</v>
      </c>
      <c r="AJ111" s="21">
        <v>0.94020000000000004</v>
      </c>
      <c r="AK111" s="21" t="s">
        <v>17</v>
      </c>
      <c r="AL111" s="21">
        <v>12.13</v>
      </c>
      <c r="AM111" s="21">
        <v>12.46</v>
      </c>
      <c r="AN111" s="21">
        <v>2.0209999999999999</v>
      </c>
      <c r="AO111" s="21">
        <v>20.207000000000001</v>
      </c>
      <c r="AP111" s="21">
        <v>0.94299999999999995</v>
      </c>
      <c r="AQ111" s="21" t="s">
        <v>17</v>
      </c>
      <c r="AR111" s="21">
        <v>12.17</v>
      </c>
      <c r="AS111" s="21">
        <v>12.45</v>
      </c>
      <c r="AT111" s="21">
        <v>2.8370000000000002</v>
      </c>
      <c r="AU111" s="21">
        <v>28.375</v>
      </c>
      <c r="AV111" s="21">
        <v>0.93269999999999997</v>
      </c>
      <c r="AW111" s="21" t="s">
        <v>17</v>
      </c>
      <c r="AX111" s="21">
        <v>12.08</v>
      </c>
      <c r="AY111" s="21">
        <v>12.4</v>
      </c>
      <c r="AZ111" s="21">
        <v>2.9249999999999998</v>
      </c>
      <c r="BA111" s="21">
        <v>29.254000000000001</v>
      </c>
      <c r="BB111" s="21">
        <v>0.93389999999999995</v>
      </c>
      <c r="BC111" s="21" t="s">
        <v>17</v>
      </c>
      <c r="BD111" s="21">
        <v>12.07</v>
      </c>
      <c r="BE111" s="21">
        <v>12.36</v>
      </c>
      <c r="BF111" s="21">
        <v>2.9849999999999999</v>
      </c>
      <c r="BG111" s="21">
        <v>29.853000000000002</v>
      </c>
      <c r="BH111" s="21">
        <v>0.90269999999999995</v>
      </c>
      <c r="BI111" s="21" t="s">
        <v>17</v>
      </c>
      <c r="BJ111" s="21">
        <v>12.15</v>
      </c>
      <c r="BK111" s="21">
        <v>12.43</v>
      </c>
      <c r="BL111" s="21">
        <v>3.2770000000000001</v>
      </c>
      <c r="BM111" s="21">
        <v>32.771999999999998</v>
      </c>
      <c r="BN111" s="21">
        <v>0.93220000000000003</v>
      </c>
      <c r="BO111" s="21" t="s">
        <v>17</v>
      </c>
      <c r="BP111" s="21">
        <v>12.08</v>
      </c>
      <c r="BQ111" s="21">
        <v>12.39</v>
      </c>
      <c r="BR111" s="21">
        <v>3.419</v>
      </c>
      <c r="BS111" s="21">
        <v>34.186</v>
      </c>
      <c r="BT111" s="21">
        <v>0.92349999999999999</v>
      </c>
      <c r="BU111" s="21" t="s">
        <v>17</v>
      </c>
      <c r="BV111" s="21">
        <v>12.05</v>
      </c>
      <c r="BW111" s="21">
        <v>12.38</v>
      </c>
      <c r="BX111" s="21">
        <v>3.286</v>
      </c>
      <c r="BY111" s="21">
        <v>32.856000000000002</v>
      </c>
      <c r="BZ111" s="21">
        <v>0.9325</v>
      </c>
      <c r="CA111" s="21" t="s">
        <v>17</v>
      </c>
    </row>
    <row r="112" spans="1:79" x14ac:dyDescent="0.25">
      <c r="A112" s="21" t="s">
        <v>33</v>
      </c>
      <c r="B112" s="21">
        <v>775</v>
      </c>
      <c r="C112" s="21">
        <v>787</v>
      </c>
      <c r="D112" s="21" t="s">
        <v>109</v>
      </c>
      <c r="E112" s="21">
        <v>12.18</v>
      </c>
      <c r="F112" s="21">
        <v>2</v>
      </c>
      <c r="G112" s="21">
        <v>10</v>
      </c>
      <c r="H112" s="21">
        <v>12.2</v>
      </c>
      <c r="I112" s="21">
        <v>12.5</v>
      </c>
      <c r="J112" s="21">
        <v>1.3720000000000001</v>
      </c>
      <c r="K112" s="21">
        <v>13.715</v>
      </c>
      <c r="L112" s="21">
        <v>0.91439999999999999</v>
      </c>
      <c r="M112" s="21" t="s">
        <v>17</v>
      </c>
      <c r="N112" s="21">
        <v>12.18</v>
      </c>
      <c r="O112" s="21">
        <v>12.49</v>
      </c>
      <c r="P112" s="21">
        <v>1.387</v>
      </c>
      <c r="Q112" s="21">
        <v>13.872999999999999</v>
      </c>
      <c r="R112" s="21">
        <v>0.91669999999999996</v>
      </c>
      <c r="S112" s="21" t="s">
        <v>17</v>
      </c>
      <c r="T112" s="21">
        <v>12.17</v>
      </c>
      <c r="U112" s="21">
        <v>12.44</v>
      </c>
      <c r="V112" s="21">
        <v>1.2470000000000001</v>
      </c>
      <c r="W112" s="21">
        <v>12.471</v>
      </c>
      <c r="X112" s="21">
        <v>0.91620000000000001</v>
      </c>
      <c r="Y112" s="21" t="s">
        <v>17</v>
      </c>
      <c r="Z112" s="21">
        <v>12.15</v>
      </c>
      <c r="AA112" s="21">
        <v>12.47</v>
      </c>
      <c r="AB112" s="21">
        <v>2.1259999999999999</v>
      </c>
      <c r="AC112" s="21">
        <v>21.260999999999999</v>
      </c>
      <c r="AD112" s="21">
        <v>0.9113</v>
      </c>
      <c r="AE112" s="21" t="s">
        <v>17</v>
      </c>
      <c r="AF112" s="21">
        <v>12.17</v>
      </c>
      <c r="AG112" s="21">
        <v>12.49</v>
      </c>
      <c r="AH112" s="21">
        <v>2.3050000000000002</v>
      </c>
      <c r="AI112" s="21">
        <v>23.048999999999999</v>
      </c>
      <c r="AJ112" s="21">
        <v>0.91449999999999998</v>
      </c>
      <c r="AK112" s="21" t="s">
        <v>17</v>
      </c>
      <c r="AL112" s="21">
        <v>12.2</v>
      </c>
      <c r="AM112" s="21">
        <v>12.5</v>
      </c>
      <c r="AN112" s="21">
        <v>2.0819999999999999</v>
      </c>
      <c r="AO112" s="21">
        <v>20.821000000000002</v>
      </c>
      <c r="AP112" s="21">
        <v>0.91490000000000005</v>
      </c>
      <c r="AQ112" s="21" t="s">
        <v>17</v>
      </c>
      <c r="AR112" s="21">
        <v>12.21</v>
      </c>
      <c r="AS112" s="21">
        <v>12.52</v>
      </c>
      <c r="AT112" s="21">
        <v>2.8919999999999999</v>
      </c>
      <c r="AU112" s="21">
        <v>28.922999999999998</v>
      </c>
      <c r="AV112" s="21">
        <v>0.92900000000000005</v>
      </c>
      <c r="AW112" s="21" t="s">
        <v>17</v>
      </c>
      <c r="AX112" s="21">
        <v>12.15</v>
      </c>
      <c r="AY112" s="21">
        <v>12.43</v>
      </c>
      <c r="AZ112" s="21">
        <v>2.95</v>
      </c>
      <c r="BA112" s="21">
        <v>29.5</v>
      </c>
      <c r="BB112" s="21">
        <v>0.91249999999999998</v>
      </c>
      <c r="BC112" s="21" t="s">
        <v>17</v>
      </c>
      <c r="BD112" s="21">
        <v>12.13</v>
      </c>
      <c r="BE112" s="21">
        <v>12.47</v>
      </c>
      <c r="BF112" s="21">
        <v>2.9489999999999998</v>
      </c>
      <c r="BG112" s="21">
        <v>29.495000000000001</v>
      </c>
      <c r="BH112" s="21">
        <v>0.92010000000000003</v>
      </c>
      <c r="BI112" s="21" t="s">
        <v>17</v>
      </c>
      <c r="BJ112" s="21">
        <v>12.18</v>
      </c>
      <c r="BK112" s="21">
        <v>12.51</v>
      </c>
      <c r="BL112" s="21">
        <v>3.3319999999999999</v>
      </c>
      <c r="BM112" s="21">
        <v>33.317999999999998</v>
      </c>
      <c r="BN112" s="21">
        <v>0.92269999999999996</v>
      </c>
      <c r="BO112" s="21" t="s">
        <v>17</v>
      </c>
      <c r="BP112" s="21">
        <v>12.16</v>
      </c>
      <c r="BQ112" s="21">
        <v>12.43</v>
      </c>
      <c r="BR112" s="21">
        <v>3.4409999999999998</v>
      </c>
      <c r="BS112" s="21">
        <v>34.414000000000001</v>
      </c>
      <c r="BT112" s="21">
        <v>0.9163</v>
      </c>
      <c r="BU112" s="21" t="s">
        <v>17</v>
      </c>
      <c r="BV112" s="21">
        <v>12.12</v>
      </c>
      <c r="BW112" s="21">
        <v>12.42</v>
      </c>
      <c r="BX112" s="21">
        <v>3.302</v>
      </c>
      <c r="BY112" s="21">
        <v>33.021999999999998</v>
      </c>
      <c r="BZ112" s="21">
        <v>0.93169999999999997</v>
      </c>
      <c r="CA112" s="21" t="s">
        <v>17</v>
      </c>
    </row>
    <row r="113" spans="1:79" x14ac:dyDescent="0.25">
      <c r="A113" s="21" t="s">
        <v>33</v>
      </c>
      <c r="B113" s="21">
        <v>775</v>
      </c>
      <c r="C113" s="21">
        <v>791</v>
      </c>
      <c r="D113" s="21" t="s">
        <v>110</v>
      </c>
      <c r="E113" s="21">
        <v>12.66</v>
      </c>
      <c r="F113" s="21">
        <v>2</v>
      </c>
      <c r="G113" s="21">
        <v>14</v>
      </c>
      <c r="H113" s="21">
        <v>12.48</v>
      </c>
      <c r="I113" s="21">
        <v>12.9</v>
      </c>
      <c r="J113" s="21">
        <v>2.8690000000000002</v>
      </c>
      <c r="K113" s="21">
        <v>20.491</v>
      </c>
      <c r="L113" s="21">
        <v>0.92049999999999998</v>
      </c>
      <c r="M113" s="21" t="s">
        <v>32</v>
      </c>
      <c r="N113" s="21">
        <v>12.46</v>
      </c>
      <c r="O113" s="21">
        <v>12.83</v>
      </c>
      <c r="P113" s="21">
        <v>2.9350000000000001</v>
      </c>
      <c r="Q113" s="21">
        <v>20.966999999999999</v>
      </c>
      <c r="R113" s="21">
        <v>0.92600000000000005</v>
      </c>
      <c r="S113" s="21" t="s">
        <v>32</v>
      </c>
      <c r="T113" s="21">
        <v>12.46</v>
      </c>
      <c r="U113" s="21">
        <v>12.8</v>
      </c>
      <c r="V113" s="21">
        <v>2.742</v>
      </c>
      <c r="W113" s="21">
        <v>19.587</v>
      </c>
      <c r="X113" s="21">
        <v>0.92130000000000001</v>
      </c>
      <c r="Y113" s="21" t="s">
        <v>32</v>
      </c>
      <c r="Z113" s="21">
        <v>12.46</v>
      </c>
      <c r="AA113" s="21">
        <v>12.82</v>
      </c>
      <c r="AB113" s="21">
        <v>3.7919999999999998</v>
      </c>
      <c r="AC113" s="21">
        <v>27.085999999999999</v>
      </c>
      <c r="AD113" s="21">
        <v>0.9274</v>
      </c>
      <c r="AE113" s="21" t="s">
        <v>32</v>
      </c>
      <c r="AF113" s="21">
        <v>12.47</v>
      </c>
      <c r="AG113" s="21">
        <v>12.85</v>
      </c>
      <c r="AH113" s="21">
        <v>4.0270000000000001</v>
      </c>
      <c r="AI113" s="21">
        <v>28.765000000000001</v>
      </c>
      <c r="AJ113" s="21">
        <v>0.91069999999999995</v>
      </c>
      <c r="AK113" s="21" t="s">
        <v>32</v>
      </c>
      <c r="AL113" s="21">
        <v>12.82</v>
      </c>
      <c r="AM113" s="21">
        <v>12.86</v>
      </c>
      <c r="AN113" s="21">
        <v>3.6629999999999998</v>
      </c>
      <c r="AO113" s="21">
        <v>26.163</v>
      </c>
      <c r="AP113" s="21">
        <v>0.90720000000000001</v>
      </c>
      <c r="AQ113" s="21" t="s">
        <v>32</v>
      </c>
      <c r="AR113" s="21">
        <v>12.54</v>
      </c>
      <c r="AS113" s="21">
        <v>12.89</v>
      </c>
      <c r="AT113" s="21">
        <v>4.6340000000000003</v>
      </c>
      <c r="AU113" s="21">
        <v>33.100999999999999</v>
      </c>
      <c r="AV113" s="21">
        <v>0.92579999999999996</v>
      </c>
      <c r="AW113" s="21" t="s">
        <v>32</v>
      </c>
      <c r="AX113" s="21">
        <v>12.45</v>
      </c>
      <c r="AY113" s="21">
        <v>12.8</v>
      </c>
      <c r="AZ113" s="21">
        <v>4.734</v>
      </c>
      <c r="BA113" s="21">
        <v>33.813000000000002</v>
      </c>
      <c r="BB113" s="21">
        <v>0.92379999999999995</v>
      </c>
      <c r="BC113" s="21" t="s">
        <v>32</v>
      </c>
      <c r="BD113" s="21">
        <v>12.44</v>
      </c>
      <c r="BE113" s="21">
        <v>12.8</v>
      </c>
      <c r="BF113" s="21">
        <v>4.8869999999999996</v>
      </c>
      <c r="BG113" s="21">
        <v>34.908000000000001</v>
      </c>
      <c r="BH113" s="21">
        <v>0.93079999999999996</v>
      </c>
      <c r="BI113" s="21" t="s">
        <v>32</v>
      </c>
      <c r="BJ113" s="21">
        <v>12.51</v>
      </c>
      <c r="BK113" s="21">
        <v>12.87</v>
      </c>
      <c r="BL113" s="21">
        <v>5.117</v>
      </c>
      <c r="BM113" s="21">
        <v>36.546999999999997</v>
      </c>
      <c r="BN113" s="21">
        <v>0.92710000000000004</v>
      </c>
      <c r="BO113" s="21" t="s">
        <v>32</v>
      </c>
      <c r="BP113" s="21">
        <v>12.45</v>
      </c>
      <c r="BQ113" s="21">
        <v>12.82</v>
      </c>
      <c r="BR113" s="21">
        <v>5.2670000000000003</v>
      </c>
      <c r="BS113" s="21">
        <v>37.622999999999998</v>
      </c>
      <c r="BT113" s="21">
        <v>0.93530000000000002</v>
      </c>
      <c r="BU113" s="21" t="s">
        <v>32</v>
      </c>
      <c r="BV113" s="21">
        <v>12.46</v>
      </c>
      <c r="BW113" s="21">
        <v>12.78</v>
      </c>
      <c r="BX113" s="21">
        <v>5.1349999999999998</v>
      </c>
      <c r="BY113" s="21">
        <v>36.677999999999997</v>
      </c>
      <c r="BZ113" s="21">
        <v>0.93940000000000001</v>
      </c>
      <c r="CA113" s="21" t="s">
        <v>32</v>
      </c>
    </row>
    <row r="114" spans="1:79" x14ac:dyDescent="0.25">
      <c r="A114" s="21" t="s">
        <v>33</v>
      </c>
      <c r="B114" s="21">
        <v>775</v>
      </c>
      <c r="C114" s="21">
        <v>798</v>
      </c>
      <c r="D114" s="21" t="s">
        <v>111</v>
      </c>
      <c r="E114" s="21">
        <v>13.69</v>
      </c>
      <c r="F114" s="21">
        <v>3</v>
      </c>
      <c r="G114" s="21">
        <v>21</v>
      </c>
      <c r="H114" s="21">
        <v>13.36</v>
      </c>
      <c r="I114" s="21">
        <v>13.92</v>
      </c>
      <c r="J114" s="21">
        <v>7.601</v>
      </c>
      <c r="K114" s="21">
        <v>36.197000000000003</v>
      </c>
      <c r="L114" s="21">
        <v>0.90969999999999995</v>
      </c>
      <c r="M114" s="21" t="s">
        <v>32</v>
      </c>
      <c r="N114" s="21">
        <v>13.34</v>
      </c>
      <c r="O114" s="21">
        <v>13.86</v>
      </c>
      <c r="P114" s="21">
        <v>7.7649999999999997</v>
      </c>
      <c r="Q114" s="21">
        <v>36.976999999999997</v>
      </c>
      <c r="R114" s="21">
        <v>0.94430000000000003</v>
      </c>
      <c r="S114" s="21" t="s">
        <v>32</v>
      </c>
      <c r="T114" s="21">
        <v>13.33</v>
      </c>
      <c r="U114" s="21">
        <v>13.9</v>
      </c>
      <c r="V114" s="21">
        <v>7.2089999999999996</v>
      </c>
      <c r="W114" s="21">
        <v>34.331000000000003</v>
      </c>
      <c r="X114" s="21">
        <v>0.93089999999999995</v>
      </c>
      <c r="Y114" s="21" t="s">
        <v>32</v>
      </c>
      <c r="Z114" s="21">
        <v>13.37</v>
      </c>
      <c r="AA114" s="21">
        <v>13.9</v>
      </c>
      <c r="AB114" s="21">
        <v>9.1159999999999997</v>
      </c>
      <c r="AC114" s="21">
        <v>43.408999999999999</v>
      </c>
      <c r="AD114" s="21">
        <v>0.9425</v>
      </c>
      <c r="AE114" s="21" t="s">
        <v>32</v>
      </c>
      <c r="AF114" s="21">
        <v>13.34</v>
      </c>
      <c r="AG114" s="21">
        <v>13.87</v>
      </c>
      <c r="AH114" s="21">
        <v>9.5350000000000001</v>
      </c>
      <c r="AI114" s="21">
        <v>45.404000000000003</v>
      </c>
      <c r="AJ114" s="21">
        <v>0.94510000000000005</v>
      </c>
      <c r="AK114" s="21" t="s">
        <v>32</v>
      </c>
      <c r="AL114" s="21">
        <v>13.37</v>
      </c>
      <c r="AM114" s="21">
        <v>13.89</v>
      </c>
      <c r="AN114" s="21">
        <v>9.1519999999999992</v>
      </c>
      <c r="AO114" s="21">
        <v>43.582000000000001</v>
      </c>
      <c r="AP114" s="21">
        <v>0.95269999999999999</v>
      </c>
      <c r="AQ114" s="21" t="s">
        <v>32</v>
      </c>
      <c r="AR114" s="21">
        <v>13.4</v>
      </c>
      <c r="AS114" s="21">
        <v>13.82</v>
      </c>
      <c r="AT114" s="21">
        <v>10.087</v>
      </c>
      <c r="AU114" s="21">
        <v>48.034999999999997</v>
      </c>
      <c r="AV114" s="21">
        <v>0.95199999999999996</v>
      </c>
      <c r="AW114" s="21" t="s">
        <v>32</v>
      </c>
      <c r="AX114" s="21">
        <v>13.33</v>
      </c>
      <c r="AY114" s="21">
        <v>13.84</v>
      </c>
      <c r="AZ114" s="21">
        <v>10.42</v>
      </c>
      <c r="BA114" s="21">
        <v>49.618000000000002</v>
      </c>
      <c r="BB114" s="21">
        <v>0.94450000000000001</v>
      </c>
      <c r="BC114" s="21" t="s">
        <v>32</v>
      </c>
      <c r="BD114" s="21">
        <v>13.26</v>
      </c>
      <c r="BE114" s="21">
        <v>13.85</v>
      </c>
      <c r="BF114" s="21">
        <v>10.372999999999999</v>
      </c>
      <c r="BG114" s="21">
        <v>49.396999999999998</v>
      </c>
      <c r="BH114" s="21">
        <v>0.93979999999999997</v>
      </c>
      <c r="BI114" s="21" t="s">
        <v>32</v>
      </c>
      <c r="BJ114" s="21">
        <v>13.4</v>
      </c>
      <c r="BK114" s="21">
        <v>13.89</v>
      </c>
      <c r="BL114" s="21">
        <v>10.667</v>
      </c>
      <c r="BM114" s="21">
        <v>50.795000000000002</v>
      </c>
      <c r="BN114" s="21">
        <v>0.92220000000000002</v>
      </c>
      <c r="BO114" s="21" t="s">
        <v>32</v>
      </c>
      <c r="BP114" s="21">
        <v>13.34</v>
      </c>
      <c r="BQ114" s="21">
        <v>13.77</v>
      </c>
      <c r="BR114" s="21">
        <v>10.689</v>
      </c>
      <c r="BS114" s="21">
        <v>50.902000000000001</v>
      </c>
      <c r="BT114" s="21">
        <v>0.94820000000000004</v>
      </c>
      <c r="BU114" s="21" t="s">
        <v>32</v>
      </c>
      <c r="BV114" s="21">
        <v>13.39</v>
      </c>
      <c r="BW114" s="21">
        <v>13.79</v>
      </c>
      <c r="BX114" s="21">
        <v>10.489000000000001</v>
      </c>
      <c r="BY114" s="21">
        <v>49.95</v>
      </c>
      <c r="BZ114" s="21">
        <v>0.95330000000000004</v>
      </c>
      <c r="CA114" s="21" t="s">
        <v>32</v>
      </c>
    </row>
    <row r="115" spans="1:79" x14ac:dyDescent="0.25">
      <c r="A115" s="21" t="s">
        <v>33</v>
      </c>
      <c r="B115" s="21">
        <v>786</v>
      </c>
      <c r="C115" s="21">
        <v>797</v>
      </c>
      <c r="D115" s="21" t="s">
        <v>112</v>
      </c>
      <c r="E115" s="21">
        <v>8.1199999999999992</v>
      </c>
      <c r="F115" s="21">
        <v>2</v>
      </c>
      <c r="G115" s="21">
        <v>10</v>
      </c>
      <c r="H115" s="21">
        <v>7.93</v>
      </c>
      <c r="I115" s="21">
        <v>8.23</v>
      </c>
      <c r="J115" s="21">
        <v>5.8689999999999998</v>
      </c>
      <c r="K115" s="21">
        <v>58.686</v>
      </c>
      <c r="L115" s="21">
        <v>0.90290000000000004</v>
      </c>
      <c r="M115" s="21" t="s">
        <v>32</v>
      </c>
      <c r="N115" s="21">
        <v>7.92</v>
      </c>
      <c r="O115" s="21">
        <v>8.18</v>
      </c>
      <c r="P115" s="21">
        <v>6.0540000000000003</v>
      </c>
      <c r="Q115" s="21">
        <v>60.537999999999997</v>
      </c>
      <c r="R115" s="21">
        <v>0.93799999999999994</v>
      </c>
      <c r="S115" s="21" t="s">
        <v>32</v>
      </c>
      <c r="T115" s="21">
        <v>7.89</v>
      </c>
      <c r="U115" s="21">
        <v>8.1999999999999993</v>
      </c>
      <c r="V115" s="21">
        <v>5.6059999999999999</v>
      </c>
      <c r="W115" s="21">
        <v>56.063000000000002</v>
      </c>
      <c r="X115" s="21">
        <v>0.91400000000000003</v>
      </c>
      <c r="Y115" s="21" t="s">
        <v>32</v>
      </c>
      <c r="Z115" s="21">
        <v>7.91</v>
      </c>
      <c r="AA115" s="21">
        <v>8.18</v>
      </c>
      <c r="AB115" s="21">
        <v>6.3840000000000003</v>
      </c>
      <c r="AC115" s="21">
        <v>63.84</v>
      </c>
      <c r="AD115" s="21">
        <v>0.93830000000000002</v>
      </c>
      <c r="AE115" s="21" t="s">
        <v>32</v>
      </c>
      <c r="AF115" s="21">
        <v>7.94</v>
      </c>
      <c r="AG115" s="21">
        <v>8.2100000000000009</v>
      </c>
      <c r="AH115" s="21">
        <v>6.6509999999999998</v>
      </c>
      <c r="AI115" s="21">
        <v>66.512</v>
      </c>
      <c r="AJ115" s="21">
        <v>0.94320000000000004</v>
      </c>
      <c r="AK115" s="21" t="s">
        <v>32</v>
      </c>
      <c r="AL115" s="21">
        <v>7.92</v>
      </c>
      <c r="AM115" s="21">
        <v>8.24</v>
      </c>
      <c r="AN115" s="21">
        <v>6.5519999999999996</v>
      </c>
      <c r="AO115" s="21">
        <v>65.515000000000001</v>
      </c>
      <c r="AP115" s="21">
        <v>0.94769999999999999</v>
      </c>
      <c r="AQ115" s="21" t="s">
        <v>32</v>
      </c>
      <c r="AR115" s="21">
        <v>7.93</v>
      </c>
      <c r="AS115" s="21">
        <v>8.2200000000000006</v>
      </c>
      <c r="AT115" s="21">
        <v>6.4690000000000003</v>
      </c>
      <c r="AU115" s="21">
        <v>64.692999999999998</v>
      </c>
      <c r="AV115" s="21">
        <v>0.94769999999999999</v>
      </c>
      <c r="AW115" s="21" t="s">
        <v>32</v>
      </c>
      <c r="AX115" s="21">
        <v>7.93</v>
      </c>
      <c r="AY115" s="21">
        <v>8.19</v>
      </c>
      <c r="AZ115" s="21">
        <v>6.9139999999999997</v>
      </c>
      <c r="BA115" s="21">
        <v>69.135000000000005</v>
      </c>
      <c r="BB115" s="21">
        <v>0.95279999999999998</v>
      </c>
      <c r="BC115" s="21" t="s">
        <v>32</v>
      </c>
      <c r="BD115" s="21">
        <v>7.88</v>
      </c>
      <c r="BE115" s="21">
        <v>8.16</v>
      </c>
      <c r="BF115" s="21">
        <v>6.9089999999999998</v>
      </c>
      <c r="BG115" s="21">
        <v>69.091999999999999</v>
      </c>
      <c r="BH115" s="21">
        <v>0.92349999999999999</v>
      </c>
      <c r="BI115" s="21" t="s">
        <v>32</v>
      </c>
      <c r="BJ115" s="21">
        <v>7.93</v>
      </c>
      <c r="BK115" s="21">
        <v>8.2100000000000009</v>
      </c>
      <c r="BL115" s="21">
        <v>6.6820000000000004</v>
      </c>
      <c r="BM115" s="21">
        <v>66.823999999999998</v>
      </c>
      <c r="BN115" s="21">
        <v>0.95520000000000005</v>
      </c>
      <c r="BO115" s="21" t="s">
        <v>32</v>
      </c>
      <c r="BP115" s="21">
        <v>7.87</v>
      </c>
      <c r="BQ115" s="21">
        <v>8.18</v>
      </c>
      <c r="BR115" s="21">
        <v>6.7610000000000001</v>
      </c>
      <c r="BS115" s="21">
        <v>67.611999999999995</v>
      </c>
      <c r="BT115" s="21">
        <v>0.94199999999999995</v>
      </c>
      <c r="BU115" s="21" t="s">
        <v>32</v>
      </c>
      <c r="BV115" s="21">
        <v>7.89</v>
      </c>
      <c r="BW115" s="21">
        <v>8.15</v>
      </c>
      <c r="BX115" s="21">
        <v>6.8780000000000001</v>
      </c>
      <c r="BY115" s="21">
        <v>68.78</v>
      </c>
      <c r="BZ115" s="21">
        <v>0.95660000000000001</v>
      </c>
      <c r="CA115" s="21" t="s">
        <v>32</v>
      </c>
    </row>
    <row r="116" spans="1:79" s="13" customFormat="1" x14ac:dyDescent="0.25">
      <c r="A116" s="21" t="s">
        <v>33</v>
      </c>
      <c r="B116" s="21">
        <v>787</v>
      </c>
      <c r="C116" s="21">
        <v>797</v>
      </c>
      <c r="D116" s="21" t="s">
        <v>113</v>
      </c>
      <c r="E116" s="21">
        <v>8.14</v>
      </c>
      <c r="F116" s="21">
        <v>2</v>
      </c>
      <c r="G116" s="21">
        <v>9</v>
      </c>
      <c r="H116" s="21">
        <v>7.88</v>
      </c>
      <c r="I116" s="21">
        <v>8.1999999999999993</v>
      </c>
      <c r="J116" s="21">
        <v>5.68</v>
      </c>
      <c r="K116" s="21">
        <v>63.107999999999997</v>
      </c>
      <c r="L116" s="21">
        <v>0.87860000000000005</v>
      </c>
      <c r="M116" s="21" t="s">
        <v>17</v>
      </c>
      <c r="N116" s="21">
        <v>7.86</v>
      </c>
      <c r="O116" s="21">
        <v>8.18</v>
      </c>
      <c r="P116" s="21">
        <v>5.8259999999999996</v>
      </c>
      <c r="Q116" s="21">
        <v>64.736999999999995</v>
      </c>
      <c r="R116" s="21">
        <v>0.93020000000000003</v>
      </c>
      <c r="S116" s="21" t="s">
        <v>32</v>
      </c>
      <c r="T116" s="21">
        <v>7.89</v>
      </c>
      <c r="U116" s="21">
        <v>8.14</v>
      </c>
      <c r="V116" s="21">
        <v>5.4130000000000003</v>
      </c>
      <c r="W116" s="21">
        <v>60.140999999999998</v>
      </c>
      <c r="X116" s="21">
        <v>0.91990000000000005</v>
      </c>
      <c r="Y116" s="21" t="s">
        <v>32</v>
      </c>
      <c r="Z116" s="21">
        <v>7.86</v>
      </c>
      <c r="AA116" s="21">
        <v>8.16</v>
      </c>
      <c r="AB116" s="21">
        <v>6.19</v>
      </c>
      <c r="AC116" s="21">
        <v>68.777000000000001</v>
      </c>
      <c r="AD116" s="21">
        <v>0.92379999999999995</v>
      </c>
      <c r="AE116" s="21" t="s">
        <v>32</v>
      </c>
      <c r="AF116" s="21">
        <v>7.91</v>
      </c>
      <c r="AG116" s="21">
        <v>8.17</v>
      </c>
      <c r="AH116" s="21">
        <v>6.4909999999999997</v>
      </c>
      <c r="AI116" s="21">
        <v>72.117999999999995</v>
      </c>
      <c r="AJ116" s="21">
        <v>0.92159999999999997</v>
      </c>
      <c r="AK116" s="21" t="s">
        <v>32</v>
      </c>
      <c r="AL116" s="21">
        <v>7.91</v>
      </c>
      <c r="AM116" s="21">
        <v>8.16</v>
      </c>
      <c r="AN116" s="21">
        <v>6.4029999999999996</v>
      </c>
      <c r="AO116" s="21">
        <v>71.149000000000001</v>
      </c>
      <c r="AP116" s="21">
        <v>0.93730000000000002</v>
      </c>
      <c r="AQ116" s="21" t="s">
        <v>32</v>
      </c>
      <c r="AR116" s="21">
        <v>7.91</v>
      </c>
      <c r="AS116" s="21">
        <v>8.16</v>
      </c>
      <c r="AT116" s="21">
        <v>6.3140000000000001</v>
      </c>
      <c r="AU116" s="21">
        <v>70.152000000000001</v>
      </c>
      <c r="AV116" s="21">
        <v>0.92969999999999997</v>
      </c>
      <c r="AW116" s="21" t="s">
        <v>32</v>
      </c>
      <c r="AX116" s="21">
        <v>7.87</v>
      </c>
      <c r="AY116" s="21">
        <v>8.17</v>
      </c>
      <c r="AZ116" s="21">
        <v>6.7060000000000004</v>
      </c>
      <c r="BA116" s="21">
        <v>74.506</v>
      </c>
      <c r="BB116" s="21">
        <v>0.93259999999999998</v>
      </c>
      <c r="BC116" s="21" t="s">
        <v>32</v>
      </c>
      <c r="BD116" s="21">
        <v>7.84</v>
      </c>
      <c r="BE116" s="21">
        <v>8.1300000000000008</v>
      </c>
      <c r="BF116" s="21">
        <v>6.6840000000000002</v>
      </c>
      <c r="BG116" s="21">
        <v>74.266000000000005</v>
      </c>
      <c r="BH116" s="21">
        <v>0.9153</v>
      </c>
      <c r="BI116" s="21" t="s">
        <v>17</v>
      </c>
      <c r="BJ116" s="21">
        <v>7.88</v>
      </c>
      <c r="BK116" s="21">
        <v>8.18</v>
      </c>
      <c r="BL116" s="21">
        <v>6.4930000000000003</v>
      </c>
      <c r="BM116" s="21">
        <v>72.147999999999996</v>
      </c>
      <c r="BN116" s="21">
        <v>0.93789999999999996</v>
      </c>
      <c r="BO116" s="21" t="s">
        <v>32</v>
      </c>
      <c r="BP116" s="21">
        <v>7.88</v>
      </c>
      <c r="BQ116" s="21">
        <v>8.1</v>
      </c>
      <c r="BR116" s="21">
        <v>6.5490000000000004</v>
      </c>
      <c r="BS116" s="21">
        <v>72.765000000000001</v>
      </c>
      <c r="BT116" s="21">
        <v>0.92830000000000001</v>
      </c>
      <c r="BU116" s="21" t="s">
        <v>32</v>
      </c>
      <c r="BV116" s="21">
        <v>7.83</v>
      </c>
      <c r="BW116" s="21">
        <v>8.1300000000000008</v>
      </c>
      <c r="BX116" s="21">
        <v>6.7009999999999996</v>
      </c>
      <c r="BY116" s="21">
        <v>74.457999999999998</v>
      </c>
      <c r="BZ116" s="21">
        <v>0.93169999999999997</v>
      </c>
      <c r="CA116" s="21" t="s">
        <v>32</v>
      </c>
    </row>
    <row r="117" spans="1:79" x14ac:dyDescent="0.25">
      <c r="A117" s="21" t="s">
        <v>33</v>
      </c>
      <c r="B117" s="21">
        <v>792</v>
      </c>
      <c r="C117" s="21">
        <v>797</v>
      </c>
      <c r="D117" s="21" t="s">
        <v>114</v>
      </c>
      <c r="E117" s="21">
        <v>4.8600000000000003</v>
      </c>
      <c r="F117" s="21">
        <v>1</v>
      </c>
      <c r="G117" s="21">
        <v>4</v>
      </c>
      <c r="H117" s="21">
        <v>4.76</v>
      </c>
      <c r="I117" s="21">
        <v>5.01</v>
      </c>
      <c r="J117" s="21">
        <v>2.9550000000000001</v>
      </c>
      <c r="K117" s="21">
        <v>73.879000000000005</v>
      </c>
      <c r="L117" s="21">
        <v>0.92030000000000001</v>
      </c>
      <c r="M117" s="21" t="s">
        <v>32</v>
      </c>
      <c r="N117" s="21">
        <v>4.75</v>
      </c>
      <c r="O117" s="21">
        <v>5.0199999999999996</v>
      </c>
      <c r="P117" s="21">
        <v>3.0259999999999998</v>
      </c>
      <c r="Q117" s="21">
        <v>75.647000000000006</v>
      </c>
      <c r="R117" s="21">
        <v>0.93030000000000002</v>
      </c>
      <c r="S117" s="21" t="s">
        <v>32</v>
      </c>
      <c r="T117" s="21">
        <v>4.75</v>
      </c>
      <c r="U117" s="21">
        <v>5</v>
      </c>
      <c r="V117" s="21">
        <v>2.8969999999999998</v>
      </c>
      <c r="W117" s="21">
        <v>72.436000000000007</v>
      </c>
      <c r="X117" s="21">
        <v>0.93959999999999999</v>
      </c>
      <c r="Y117" s="21" t="s">
        <v>32</v>
      </c>
      <c r="Z117" s="21">
        <v>4.75</v>
      </c>
      <c r="AA117" s="21">
        <v>4.99</v>
      </c>
      <c r="AB117" s="21">
        <v>3.0449999999999999</v>
      </c>
      <c r="AC117" s="21">
        <v>76.129000000000005</v>
      </c>
      <c r="AD117" s="21">
        <v>0.94399999999999995</v>
      </c>
      <c r="AE117" s="21" t="s">
        <v>32</v>
      </c>
      <c r="AF117" s="21">
        <v>4.79</v>
      </c>
      <c r="AG117" s="21">
        <v>4.9800000000000004</v>
      </c>
      <c r="AH117" s="21">
        <v>3.2280000000000002</v>
      </c>
      <c r="AI117" s="21">
        <v>80.709999999999994</v>
      </c>
      <c r="AJ117" s="21">
        <v>0.93989999999999996</v>
      </c>
      <c r="AK117" s="21" t="s">
        <v>32</v>
      </c>
      <c r="AL117" s="21">
        <v>4.7699999999999996</v>
      </c>
      <c r="AM117" s="21">
        <v>5.0199999999999996</v>
      </c>
      <c r="AN117" s="21">
        <v>3.17</v>
      </c>
      <c r="AO117" s="21">
        <v>79.257000000000005</v>
      </c>
      <c r="AP117" s="21">
        <v>0.94799999999999995</v>
      </c>
      <c r="AQ117" s="21" t="s">
        <v>32</v>
      </c>
      <c r="AR117" s="21">
        <v>4.76</v>
      </c>
      <c r="AS117" s="21">
        <v>5.0199999999999996</v>
      </c>
      <c r="AT117" s="21">
        <v>3.157</v>
      </c>
      <c r="AU117" s="21">
        <v>78.914000000000001</v>
      </c>
      <c r="AV117" s="21">
        <v>0.9486</v>
      </c>
      <c r="AW117" s="21" t="s">
        <v>32</v>
      </c>
      <c r="AX117" s="21">
        <v>4.75</v>
      </c>
      <c r="AY117" s="21">
        <v>5.0199999999999996</v>
      </c>
      <c r="AZ117" s="21">
        <v>3.2170000000000001</v>
      </c>
      <c r="BA117" s="21">
        <v>80.436999999999998</v>
      </c>
      <c r="BB117" s="21">
        <v>0.94630000000000003</v>
      </c>
      <c r="BC117" s="21" t="s">
        <v>32</v>
      </c>
      <c r="BD117" s="21">
        <v>4.74</v>
      </c>
      <c r="BE117" s="21">
        <v>4.99</v>
      </c>
      <c r="BF117" s="21">
        <v>3.24</v>
      </c>
      <c r="BG117" s="21">
        <v>80.991</v>
      </c>
      <c r="BH117" s="21">
        <v>0.94579999999999997</v>
      </c>
      <c r="BI117" s="21" t="s">
        <v>32</v>
      </c>
      <c r="BJ117" s="21">
        <v>4.7699999999999996</v>
      </c>
      <c r="BK117" s="21">
        <v>5.04</v>
      </c>
      <c r="BL117" s="21">
        <v>3.2280000000000002</v>
      </c>
      <c r="BM117" s="21">
        <v>80.703000000000003</v>
      </c>
      <c r="BN117" s="21">
        <v>0.9466</v>
      </c>
      <c r="BO117" s="21" t="s">
        <v>32</v>
      </c>
      <c r="BP117" s="21">
        <v>4.71</v>
      </c>
      <c r="BQ117" s="21">
        <v>5.0199999999999996</v>
      </c>
      <c r="BR117" s="21">
        <v>3.145</v>
      </c>
      <c r="BS117" s="21">
        <v>78.62</v>
      </c>
      <c r="BT117" s="21">
        <v>0.94689999999999996</v>
      </c>
      <c r="BU117" s="21" t="s">
        <v>32</v>
      </c>
      <c r="BV117" s="21">
        <v>4.72</v>
      </c>
      <c r="BW117" s="21">
        <v>5</v>
      </c>
      <c r="BX117" s="21">
        <v>3.1859999999999999</v>
      </c>
      <c r="BY117" s="21">
        <v>79.655000000000001</v>
      </c>
      <c r="BZ117" s="21">
        <v>0.95309999999999995</v>
      </c>
      <c r="CA117" s="21" t="s">
        <v>32</v>
      </c>
    </row>
    <row r="118" spans="1:79" x14ac:dyDescent="0.25">
      <c r="A118" s="21" t="s">
        <v>33</v>
      </c>
      <c r="B118" s="21">
        <v>792</v>
      </c>
      <c r="C118" s="21">
        <v>798</v>
      </c>
      <c r="D118" s="21" t="s">
        <v>115</v>
      </c>
      <c r="E118" s="21">
        <v>9.34</v>
      </c>
      <c r="F118" s="21">
        <v>1</v>
      </c>
      <c r="G118" s="21">
        <v>5</v>
      </c>
      <c r="H118" s="21">
        <v>9.2899999999999991</v>
      </c>
      <c r="I118" s="21">
        <v>9.4600000000000009</v>
      </c>
      <c r="J118" s="21">
        <v>3.6589999999999998</v>
      </c>
      <c r="K118" s="21">
        <v>73.177999999999997</v>
      </c>
      <c r="L118" s="21">
        <v>0.80210000000000004</v>
      </c>
      <c r="M118" s="21" t="s">
        <v>17</v>
      </c>
      <c r="N118" s="21">
        <v>9.2100000000000009</v>
      </c>
      <c r="O118" s="21">
        <v>9.24</v>
      </c>
      <c r="P118" s="21">
        <v>4.0049999999999999</v>
      </c>
      <c r="Q118" s="21">
        <v>80.108000000000004</v>
      </c>
      <c r="R118" s="21">
        <v>0.73699999999999999</v>
      </c>
      <c r="S118" s="21" t="s">
        <v>17</v>
      </c>
      <c r="T118" s="21">
        <v>9.2100000000000009</v>
      </c>
      <c r="U118" s="21">
        <v>9.3800000000000008</v>
      </c>
      <c r="V118" s="21">
        <v>3.61</v>
      </c>
      <c r="W118" s="21">
        <v>72.209000000000003</v>
      </c>
      <c r="X118" s="21">
        <v>0.82850000000000001</v>
      </c>
      <c r="Y118" s="21" t="s">
        <v>17</v>
      </c>
      <c r="Z118" s="21">
        <v>9.24</v>
      </c>
      <c r="AA118" s="21">
        <v>9.34</v>
      </c>
      <c r="AB118" s="21">
        <v>3.9870000000000001</v>
      </c>
      <c r="AC118" s="21">
        <v>79.733000000000004</v>
      </c>
      <c r="AD118" s="21">
        <v>0.90090000000000003</v>
      </c>
      <c r="AE118" s="21" t="s">
        <v>17</v>
      </c>
      <c r="AF118" s="21">
        <v>9.23</v>
      </c>
      <c r="AG118" s="21">
        <v>9.41</v>
      </c>
      <c r="AH118" s="21">
        <v>4.2469999999999999</v>
      </c>
      <c r="AI118" s="21">
        <v>84.941000000000003</v>
      </c>
      <c r="AJ118" s="21">
        <v>0.84250000000000003</v>
      </c>
      <c r="AK118" s="21" t="s">
        <v>17</v>
      </c>
      <c r="AL118" s="21">
        <v>9.24</v>
      </c>
      <c r="AM118" s="21">
        <v>9.4</v>
      </c>
      <c r="AN118" s="21">
        <v>4.1050000000000004</v>
      </c>
      <c r="AO118" s="21">
        <v>82.094999999999999</v>
      </c>
      <c r="AP118" s="21">
        <v>0.88749999999999996</v>
      </c>
      <c r="AQ118" s="21" t="s">
        <v>17</v>
      </c>
      <c r="AR118" s="21">
        <v>9.2799999999999994</v>
      </c>
      <c r="AS118" s="21">
        <v>9.41</v>
      </c>
      <c r="AT118" s="21">
        <v>3.9820000000000002</v>
      </c>
      <c r="AU118" s="21">
        <v>79.635999999999996</v>
      </c>
      <c r="AV118" s="21">
        <v>0.89939999999999998</v>
      </c>
      <c r="AW118" s="21" t="s">
        <v>17</v>
      </c>
      <c r="AX118" s="21">
        <v>9.1999999999999993</v>
      </c>
      <c r="AY118" s="21">
        <v>9.3699999999999992</v>
      </c>
      <c r="AZ118" s="21">
        <v>4.2320000000000002</v>
      </c>
      <c r="BA118" s="21">
        <v>84.647000000000006</v>
      </c>
      <c r="BB118" s="21">
        <v>0.84619999999999995</v>
      </c>
      <c r="BC118" s="21" t="s">
        <v>17</v>
      </c>
      <c r="BD118" s="21">
        <v>9.23</v>
      </c>
      <c r="BE118" s="21">
        <v>9.34</v>
      </c>
      <c r="BF118" s="21">
        <v>4.1619999999999999</v>
      </c>
      <c r="BG118" s="21">
        <v>83.248999999999995</v>
      </c>
      <c r="BH118" s="21">
        <v>0.82199999999999995</v>
      </c>
      <c r="BI118" s="21" t="s">
        <v>17</v>
      </c>
      <c r="BJ118" s="21">
        <v>9.24</v>
      </c>
      <c r="BK118" s="21">
        <v>9.42</v>
      </c>
      <c r="BL118" s="21">
        <v>4.1669999999999998</v>
      </c>
      <c r="BM118" s="21">
        <v>83.341999999999999</v>
      </c>
      <c r="BN118" s="21">
        <v>0.88380000000000003</v>
      </c>
      <c r="BO118" s="21" t="s">
        <v>17</v>
      </c>
      <c r="BP118" s="21">
        <v>9.2100000000000009</v>
      </c>
      <c r="BQ118" s="21">
        <v>9.3800000000000008</v>
      </c>
      <c r="BR118" s="21">
        <v>4.0910000000000002</v>
      </c>
      <c r="BS118" s="21">
        <v>81.817999999999998</v>
      </c>
      <c r="BT118" s="21">
        <v>0.85570000000000002</v>
      </c>
      <c r="BU118" s="21" t="s">
        <v>17</v>
      </c>
      <c r="BV118" s="21">
        <v>9.1999999999999993</v>
      </c>
      <c r="BW118" s="21">
        <v>9.35</v>
      </c>
      <c r="BX118" s="21">
        <v>4.1420000000000003</v>
      </c>
      <c r="BY118" s="21">
        <v>82.834000000000003</v>
      </c>
      <c r="BZ118" s="21">
        <v>0.90680000000000005</v>
      </c>
      <c r="CA118" s="21" t="s">
        <v>17</v>
      </c>
    </row>
    <row r="119" spans="1:79" x14ac:dyDescent="0.25">
      <c r="A119" s="21" t="s">
        <v>33</v>
      </c>
      <c r="B119" s="21">
        <v>797</v>
      </c>
      <c r="C119" s="21">
        <v>811</v>
      </c>
      <c r="D119" s="21" t="s">
        <v>116</v>
      </c>
      <c r="E119" s="21">
        <v>11.99</v>
      </c>
      <c r="F119" s="21">
        <v>2</v>
      </c>
      <c r="G119" s="21">
        <v>10</v>
      </c>
      <c r="H119" s="21">
        <v>12.01</v>
      </c>
      <c r="I119" s="21">
        <v>12.15</v>
      </c>
      <c r="J119" s="21">
        <v>1.859</v>
      </c>
      <c r="K119" s="21">
        <v>18.594000000000001</v>
      </c>
      <c r="L119" s="21">
        <v>0.92600000000000005</v>
      </c>
      <c r="M119" s="21" t="s">
        <v>32</v>
      </c>
      <c r="N119" s="21">
        <v>11.88</v>
      </c>
      <c r="O119" s="21">
        <v>12.17</v>
      </c>
      <c r="P119" s="21">
        <v>2.0779999999999998</v>
      </c>
      <c r="Q119" s="21">
        <v>20.780999999999999</v>
      </c>
      <c r="R119" s="21">
        <v>0.90359999999999996</v>
      </c>
      <c r="S119" s="21" t="s">
        <v>32</v>
      </c>
      <c r="T119" s="21">
        <v>11.86</v>
      </c>
      <c r="U119" s="21">
        <v>12.16</v>
      </c>
      <c r="V119" s="21">
        <v>1.823</v>
      </c>
      <c r="W119" s="21">
        <v>18.228999999999999</v>
      </c>
      <c r="X119" s="21">
        <v>0.91259999999999997</v>
      </c>
      <c r="Y119" s="21" t="s">
        <v>32</v>
      </c>
      <c r="Z119" s="21">
        <v>11.86</v>
      </c>
      <c r="AA119" s="21">
        <v>12.15</v>
      </c>
      <c r="AB119" s="21">
        <v>3.2160000000000002</v>
      </c>
      <c r="AC119" s="21">
        <v>32.161999999999999</v>
      </c>
      <c r="AD119" s="21">
        <v>0.90749999999999997</v>
      </c>
      <c r="AE119" s="21" t="s">
        <v>32</v>
      </c>
      <c r="AF119" s="21">
        <v>11.99</v>
      </c>
      <c r="AG119" s="21">
        <v>12.07</v>
      </c>
      <c r="AH119" s="21">
        <v>3.51</v>
      </c>
      <c r="AI119" s="21">
        <v>35.097999999999999</v>
      </c>
      <c r="AJ119" s="21">
        <v>0.9032</v>
      </c>
      <c r="AK119" s="21" t="s">
        <v>32</v>
      </c>
      <c r="AL119" s="21">
        <v>11.91</v>
      </c>
      <c r="AM119" s="21">
        <v>12.17</v>
      </c>
      <c r="AN119" s="21">
        <v>3.2050000000000001</v>
      </c>
      <c r="AO119" s="21">
        <v>32.055</v>
      </c>
      <c r="AP119" s="21">
        <v>0.91359999999999997</v>
      </c>
      <c r="AQ119" s="21" t="s">
        <v>32</v>
      </c>
      <c r="AR119" s="21">
        <v>11.9</v>
      </c>
      <c r="AS119" s="21">
        <v>12.22</v>
      </c>
      <c r="AT119" s="21">
        <v>4.8529999999999998</v>
      </c>
      <c r="AU119" s="21">
        <v>48.527999999999999</v>
      </c>
      <c r="AV119" s="21">
        <v>0.91490000000000005</v>
      </c>
      <c r="AW119" s="21" t="s">
        <v>32</v>
      </c>
      <c r="AX119" s="21">
        <v>11.87</v>
      </c>
      <c r="AY119" s="21">
        <v>12.12</v>
      </c>
      <c r="AZ119" s="21">
        <v>4.9640000000000004</v>
      </c>
      <c r="BA119" s="21">
        <v>49.643999999999998</v>
      </c>
      <c r="BB119" s="21">
        <v>0.89270000000000005</v>
      </c>
      <c r="BC119" s="21" t="s">
        <v>32</v>
      </c>
      <c r="BD119" s="21">
        <v>11.82</v>
      </c>
      <c r="BE119" s="21">
        <v>12.17</v>
      </c>
      <c r="BF119" s="21">
        <v>5.0599999999999996</v>
      </c>
      <c r="BG119" s="21">
        <v>50.600999999999999</v>
      </c>
      <c r="BH119" s="21">
        <v>0.92020000000000002</v>
      </c>
      <c r="BI119" s="21" t="s">
        <v>32</v>
      </c>
      <c r="BJ119" s="21">
        <v>11.87</v>
      </c>
      <c r="BK119" s="21">
        <v>12.17</v>
      </c>
      <c r="BL119" s="21">
        <v>6.3440000000000003</v>
      </c>
      <c r="BM119" s="21">
        <v>63.436999999999998</v>
      </c>
      <c r="BN119" s="21">
        <v>0.90610000000000002</v>
      </c>
      <c r="BO119" s="21" t="s">
        <v>32</v>
      </c>
      <c r="BP119" s="21">
        <v>11.84</v>
      </c>
      <c r="BQ119" s="21">
        <v>12.14</v>
      </c>
      <c r="BR119" s="21">
        <v>6.4409999999999998</v>
      </c>
      <c r="BS119" s="21">
        <v>64.406000000000006</v>
      </c>
      <c r="BT119" s="21">
        <v>0.90480000000000005</v>
      </c>
      <c r="BU119" s="21" t="s">
        <v>32</v>
      </c>
      <c r="BV119" s="21">
        <v>11.84</v>
      </c>
      <c r="BW119" s="21">
        <v>12.09</v>
      </c>
      <c r="BX119" s="21">
        <v>6.3979999999999997</v>
      </c>
      <c r="BY119" s="21">
        <v>63.976999999999997</v>
      </c>
      <c r="BZ119" s="21">
        <v>0.91759999999999997</v>
      </c>
      <c r="CA119" s="21" t="s">
        <v>32</v>
      </c>
    </row>
    <row r="120" spans="1:79" x14ac:dyDescent="0.25">
      <c r="A120" s="21" t="s">
        <v>33</v>
      </c>
      <c r="B120" s="21">
        <v>797</v>
      </c>
      <c r="C120" s="21">
        <v>811</v>
      </c>
      <c r="D120" s="21" t="s">
        <v>116</v>
      </c>
      <c r="E120" s="21">
        <v>11.99</v>
      </c>
      <c r="F120" s="21">
        <v>3</v>
      </c>
      <c r="G120" s="21">
        <v>10</v>
      </c>
      <c r="H120" s="21">
        <v>11.9</v>
      </c>
      <c r="I120" s="21">
        <v>12.23</v>
      </c>
      <c r="J120" s="21">
        <v>1.8480000000000001</v>
      </c>
      <c r="K120" s="21">
        <v>18.484000000000002</v>
      </c>
      <c r="L120" s="21">
        <v>0.94020000000000004</v>
      </c>
      <c r="M120" s="21" t="s">
        <v>32</v>
      </c>
      <c r="N120" s="21">
        <v>11.88</v>
      </c>
      <c r="O120" s="21">
        <v>12.18</v>
      </c>
      <c r="P120" s="21">
        <v>2.101</v>
      </c>
      <c r="Q120" s="21">
        <v>21.01</v>
      </c>
      <c r="R120" s="21">
        <v>0.94389999999999996</v>
      </c>
      <c r="S120" s="21" t="s">
        <v>32</v>
      </c>
      <c r="T120" s="21">
        <v>11.86</v>
      </c>
      <c r="U120" s="21">
        <v>11.89</v>
      </c>
      <c r="V120" s="21">
        <v>1.8680000000000001</v>
      </c>
      <c r="W120" s="21">
        <v>18.678000000000001</v>
      </c>
      <c r="X120" s="21">
        <v>0.90229999999999999</v>
      </c>
      <c r="Y120" s="21" t="s">
        <v>32</v>
      </c>
      <c r="Z120" s="21">
        <v>11.84</v>
      </c>
      <c r="AA120" s="21">
        <v>11.89</v>
      </c>
      <c r="AB120" s="21">
        <v>3.2730000000000001</v>
      </c>
      <c r="AC120" s="21">
        <v>32.728000000000002</v>
      </c>
      <c r="AD120" s="21">
        <v>0.90920000000000001</v>
      </c>
      <c r="AE120" s="21" t="s">
        <v>32</v>
      </c>
      <c r="AF120" s="21">
        <v>11.9</v>
      </c>
      <c r="AG120" s="21">
        <v>12.2</v>
      </c>
      <c r="AH120" s="21">
        <v>3.43</v>
      </c>
      <c r="AI120" s="21">
        <v>34.298999999999999</v>
      </c>
      <c r="AJ120" s="21">
        <v>0.94030000000000002</v>
      </c>
      <c r="AK120" s="21" t="s">
        <v>32</v>
      </c>
      <c r="AL120" s="21">
        <v>11.89</v>
      </c>
      <c r="AM120" s="21">
        <v>12.21</v>
      </c>
      <c r="AN120" s="21">
        <v>3.198</v>
      </c>
      <c r="AO120" s="21">
        <v>31.984999999999999</v>
      </c>
      <c r="AP120" s="21">
        <v>0.94399999999999995</v>
      </c>
      <c r="AQ120" s="21" t="s">
        <v>32</v>
      </c>
      <c r="AR120" s="21">
        <v>11.9</v>
      </c>
      <c r="AS120" s="21">
        <v>12.24</v>
      </c>
      <c r="AT120" s="21">
        <v>4.8129999999999997</v>
      </c>
      <c r="AU120" s="21">
        <v>48.127000000000002</v>
      </c>
      <c r="AV120" s="21">
        <v>0.94399999999999995</v>
      </c>
      <c r="AW120" s="21" t="s">
        <v>32</v>
      </c>
      <c r="AX120" s="21">
        <v>11.85</v>
      </c>
      <c r="AY120" s="21">
        <v>12.16</v>
      </c>
      <c r="AZ120" s="21">
        <v>4.9340000000000002</v>
      </c>
      <c r="BA120" s="21">
        <v>49.335999999999999</v>
      </c>
      <c r="BB120" s="21">
        <v>0.93889999999999996</v>
      </c>
      <c r="BC120" s="21" t="s">
        <v>32</v>
      </c>
      <c r="BD120" s="21">
        <v>11.82</v>
      </c>
      <c r="BE120" s="21">
        <v>12.16</v>
      </c>
      <c r="BF120" s="21">
        <v>5.0369999999999999</v>
      </c>
      <c r="BG120" s="21">
        <v>50.368000000000002</v>
      </c>
      <c r="BH120" s="21">
        <v>0.94199999999999995</v>
      </c>
      <c r="BI120" s="21" t="s">
        <v>32</v>
      </c>
      <c r="BJ120" s="21">
        <v>11.88</v>
      </c>
      <c r="BK120" s="21">
        <v>12.2</v>
      </c>
      <c r="BL120" s="21">
        <v>6.2770000000000001</v>
      </c>
      <c r="BM120" s="21">
        <v>62.77</v>
      </c>
      <c r="BN120" s="21">
        <v>0.94579999999999997</v>
      </c>
      <c r="BO120" s="21" t="s">
        <v>32</v>
      </c>
      <c r="BP120" s="21">
        <v>11.83</v>
      </c>
      <c r="BQ120" s="21">
        <v>12.14</v>
      </c>
      <c r="BR120" s="21">
        <v>6.4180000000000001</v>
      </c>
      <c r="BS120" s="21">
        <v>64.177999999999997</v>
      </c>
      <c r="BT120" s="21">
        <v>0.94140000000000001</v>
      </c>
      <c r="BU120" s="21" t="s">
        <v>32</v>
      </c>
      <c r="BV120" s="21">
        <v>11.81</v>
      </c>
      <c r="BW120" s="21">
        <v>12.15</v>
      </c>
      <c r="BX120" s="21">
        <v>6.3710000000000004</v>
      </c>
      <c r="BY120" s="21">
        <v>63.712000000000003</v>
      </c>
      <c r="BZ120" s="21">
        <v>0.9446</v>
      </c>
      <c r="CA120" s="21" t="s">
        <v>32</v>
      </c>
    </row>
    <row r="121" spans="1:79" x14ac:dyDescent="0.25">
      <c r="A121" s="21" t="s">
        <v>33</v>
      </c>
      <c r="B121" s="21">
        <v>797</v>
      </c>
      <c r="C121" s="21">
        <v>815</v>
      </c>
      <c r="D121" s="21" t="s">
        <v>117</v>
      </c>
      <c r="E121" s="21">
        <v>13.69</v>
      </c>
      <c r="F121" s="21">
        <v>3</v>
      </c>
      <c r="G121" s="21">
        <v>14</v>
      </c>
      <c r="H121" s="21">
        <v>13.49</v>
      </c>
      <c r="I121" s="21">
        <v>13.68</v>
      </c>
      <c r="J121" s="21">
        <v>1.829</v>
      </c>
      <c r="K121" s="21">
        <v>13.067</v>
      </c>
      <c r="L121" s="21">
        <v>0.9073</v>
      </c>
      <c r="M121" s="21" t="s">
        <v>32</v>
      </c>
      <c r="N121" s="21">
        <v>13.4</v>
      </c>
      <c r="O121" s="21">
        <v>13.71</v>
      </c>
      <c r="P121" s="21">
        <v>2.004</v>
      </c>
      <c r="Q121" s="21">
        <v>14.314</v>
      </c>
      <c r="R121" s="21">
        <v>0.9375</v>
      </c>
      <c r="S121" s="21" t="s">
        <v>32</v>
      </c>
      <c r="T121" s="21">
        <v>13.39</v>
      </c>
      <c r="U121" s="21">
        <v>13.69</v>
      </c>
      <c r="V121" s="21">
        <v>1.766</v>
      </c>
      <c r="W121" s="21">
        <v>12.612</v>
      </c>
      <c r="X121" s="21">
        <v>0.91479999999999995</v>
      </c>
      <c r="Y121" s="21" t="s">
        <v>32</v>
      </c>
      <c r="Z121" s="21">
        <v>13.35</v>
      </c>
      <c r="AA121" s="21">
        <v>13.68</v>
      </c>
      <c r="AB121" s="21">
        <v>2.9670000000000001</v>
      </c>
      <c r="AC121" s="21">
        <v>21.192</v>
      </c>
      <c r="AD121" s="21">
        <v>0.93340000000000001</v>
      </c>
      <c r="AE121" s="21" t="s">
        <v>32</v>
      </c>
      <c r="AF121" s="21">
        <v>13.47</v>
      </c>
      <c r="AG121" s="21">
        <v>13.65</v>
      </c>
      <c r="AH121" s="21">
        <v>3.1110000000000002</v>
      </c>
      <c r="AI121" s="21">
        <v>22.221</v>
      </c>
      <c r="AJ121" s="21">
        <v>0.93089999999999995</v>
      </c>
      <c r="AK121" s="21" t="s">
        <v>32</v>
      </c>
      <c r="AL121" s="21">
        <v>13.62</v>
      </c>
      <c r="AM121" s="21">
        <v>13.66</v>
      </c>
      <c r="AN121" s="21">
        <v>2.8889999999999998</v>
      </c>
      <c r="AO121" s="21">
        <v>20.635000000000002</v>
      </c>
      <c r="AP121" s="21">
        <v>0.91559999999999997</v>
      </c>
      <c r="AQ121" s="21" t="s">
        <v>32</v>
      </c>
      <c r="AR121" s="21">
        <v>13.49</v>
      </c>
      <c r="AS121" s="21">
        <v>13.73</v>
      </c>
      <c r="AT121" s="21">
        <v>4.4720000000000004</v>
      </c>
      <c r="AU121" s="21">
        <v>31.943999999999999</v>
      </c>
      <c r="AV121" s="21">
        <v>0.93120000000000003</v>
      </c>
      <c r="AW121" s="21" t="s">
        <v>32</v>
      </c>
      <c r="AX121" s="21">
        <v>13.36</v>
      </c>
      <c r="AY121" s="21">
        <v>13.67</v>
      </c>
      <c r="AZ121" s="21">
        <v>4.6180000000000003</v>
      </c>
      <c r="BA121" s="21">
        <v>32.985999999999997</v>
      </c>
      <c r="BB121" s="21">
        <v>0.92259999999999998</v>
      </c>
      <c r="BC121" s="21" t="s">
        <v>32</v>
      </c>
      <c r="BD121" s="21">
        <v>13.43</v>
      </c>
      <c r="BE121" s="21">
        <v>13.52</v>
      </c>
      <c r="BF121" s="21">
        <v>4.7610000000000001</v>
      </c>
      <c r="BG121" s="21">
        <v>34.005000000000003</v>
      </c>
      <c r="BH121" s="21">
        <v>0.89959999999999996</v>
      </c>
      <c r="BI121" s="21" t="s">
        <v>32</v>
      </c>
      <c r="BJ121" s="21">
        <v>13.46</v>
      </c>
      <c r="BK121" s="21">
        <v>13.69</v>
      </c>
      <c r="BL121" s="21">
        <v>5.9210000000000003</v>
      </c>
      <c r="BM121" s="21">
        <v>42.290999999999997</v>
      </c>
      <c r="BN121" s="21">
        <v>0.92979999999999996</v>
      </c>
      <c r="BO121" s="21" t="s">
        <v>32</v>
      </c>
      <c r="BP121" s="21">
        <v>13.35</v>
      </c>
      <c r="BQ121" s="21">
        <v>13.65</v>
      </c>
      <c r="BR121" s="21">
        <v>6.0179999999999998</v>
      </c>
      <c r="BS121" s="21">
        <v>42.988999999999997</v>
      </c>
      <c r="BT121" s="21">
        <v>0.92390000000000005</v>
      </c>
      <c r="BU121" s="21" t="s">
        <v>32</v>
      </c>
      <c r="BV121" s="21">
        <v>13.33</v>
      </c>
      <c r="BW121" s="21">
        <v>13.66</v>
      </c>
      <c r="BX121" s="21">
        <v>5.93</v>
      </c>
      <c r="BY121" s="21">
        <v>42.357999999999997</v>
      </c>
      <c r="BZ121" s="21">
        <v>0.93049999999999999</v>
      </c>
      <c r="CA121" s="21" t="s">
        <v>32</v>
      </c>
    </row>
    <row r="122" spans="1:79" x14ac:dyDescent="0.25">
      <c r="A122" s="21" t="s">
        <v>33</v>
      </c>
      <c r="B122" s="21">
        <v>798</v>
      </c>
      <c r="C122" s="21">
        <v>811</v>
      </c>
      <c r="D122" s="21" t="s">
        <v>118</v>
      </c>
      <c r="E122" s="21">
        <v>11.83</v>
      </c>
      <c r="F122" s="21">
        <v>2</v>
      </c>
      <c r="G122" s="21">
        <v>9</v>
      </c>
      <c r="H122" s="21">
        <v>11.76</v>
      </c>
      <c r="I122" s="21">
        <v>12.07</v>
      </c>
      <c r="J122" s="21">
        <v>1.34</v>
      </c>
      <c r="K122" s="21">
        <v>14.885</v>
      </c>
      <c r="L122" s="21">
        <v>0.95120000000000005</v>
      </c>
      <c r="M122" s="21" t="s">
        <v>32</v>
      </c>
      <c r="N122" s="21">
        <v>11.7</v>
      </c>
      <c r="O122" s="21">
        <v>12.06</v>
      </c>
      <c r="P122" s="21">
        <v>1.5309999999999999</v>
      </c>
      <c r="Q122" s="21">
        <v>17.012</v>
      </c>
      <c r="R122" s="21">
        <v>0.94889999999999997</v>
      </c>
      <c r="S122" s="21" t="s">
        <v>32</v>
      </c>
      <c r="T122" s="21">
        <v>11.69</v>
      </c>
      <c r="U122" s="21">
        <v>12.05</v>
      </c>
      <c r="V122" s="21">
        <v>1.35</v>
      </c>
      <c r="W122" s="21">
        <v>14.999000000000001</v>
      </c>
      <c r="X122" s="21">
        <v>0.92779999999999996</v>
      </c>
      <c r="Y122" s="21" t="s">
        <v>32</v>
      </c>
      <c r="Z122" s="21">
        <v>11.7</v>
      </c>
      <c r="AA122" s="21">
        <v>12.05</v>
      </c>
      <c r="AB122" s="21">
        <v>2.5619999999999998</v>
      </c>
      <c r="AC122" s="21">
        <v>28.466000000000001</v>
      </c>
      <c r="AD122" s="21">
        <v>0.94679999999999997</v>
      </c>
      <c r="AE122" s="21" t="s">
        <v>32</v>
      </c>
      <c r="AF122" s="21">
        <v>11.83</v>
      </c>
      <c r="AG122" s="21">
        <v>12.03</v>
      </c>
      <c r="AH122" s="21">
        <v>2.7559999999999998</v>
      </c>
      <c r="AI122" s="21">
        <v>30.628</v>
      </c>
      <c r="AJ122" s="21">
        <v>0.92559999999999998</v>
      </c>
      <c r="AK122" s="21" t="s">
        <v>32</v>
      </c>
      <c r="AL122" s="21">
        <v>11.73</v>
      </c>
      <c r="AM122" s="21">
        <v>12.08</v>
      </c>
      <c r="AN122" s="21">
        <v>2.585</v>
      </c>
      <c r="AO122" s="21">
        <v>28.727</v>
      </c>
      <c r="AP122" s="21">
        <v>0.94099999999999995</v>
      </c>
      <c r="AQ122" s="21" t="s">
        <v>32</v>
      </c>
      <c r="AR122" s="21">
        <v>11.76</v>
      </c>
      <c r="AS122" s="21">
        <v>12.11</v>
      </c>
      <c r="AT122" s="21">
        <v>4.1980000000000004</v>
      </c>
      <c r="AU122" s="21">
        <v>46.639000000000003</v>
      </c>
      <c r="AV122" s="21">
        <v>0.94610000000000005</v>
      </c>
      <c r="AW122" s="21" t="s">
        <v>32</v>
      </c>
      <c r="AX122" s="21">
        <v>11.72</v>
      </c>
      <c r="AY122" s="21">
        <v>12.03</v>
      </c>
      <c r="AZ122" s="21">
        <v>4.2919999999999998</v>
      </c>
      <c r="BA122" s="21">
        <v>47.69</v>
      </c>
      <c r="BB122" s="21">
        <v>0.94740000000000002</v>
      </c>
      <c r="BC122" s="21" t="s">
        <v>32</v>
      </c>
      <c r="BD122" s="21">
        <v>11.67</v>
      </c>
      <c r="BE122" s="21">
        <v>12.06</v>
      </c>
      <c r="BF122" s="21">
        <v>4.3479999999999999</v>
      </c>
      <c r="BG122" s="21">
        <v>48.305999999999997</v>
      </c>
      <c r="BH122" s="21">
        <v>0.94679999999999997</v>
      </c>
      <c r="BI122" s="21" t="s">
        <v>32</v>
      </c>
      <c r="BJ122" s="21">
        <v>11.71</v>
      </c>
      <c r="BK122" s="21">
        <v>12.07</v>
      </c>
      <c r="BL122" s="21">
        <v>5.64</v>
      </c>
      <c r="BM122" s="21">
        <v>62.664000000000001</v>
      </c>
      <c r="BN122" s="21">
        <v>0.94569999999999999</v>
      </c>
      <c r="BO122" s="21" t="s">
        <v>32</v>
      </c>
      <c r="BP122" s="21">
        <v>11.67</v>
      </c>
      <c r="BQ122" s="21">
        <v>12.04</v>
      </c>
      <c r="BR122" s="21">
        <v>5.7460000000000004</v>
      </c>
      <c r="BS122" s="21">
        <v>63.841000000000001</v>
      </c>
      <c r="BT122" s="21">
        <v>0.95220000000000005</v>
      </c>
      <c r="BU122" s="21" t="s">
        <v>32</v>
      </c>
      <c r="BV122" s="21">
        <v>11.65</v>
      </c>
      <c r="BW122" s="21">
        <v>12.03</v>
      </c>
      <c r="BX122" s="21">
        <v>5.6970000000000001</v>
      </c>
      <c r="BY122" s="21">
        <v>63.296999999999997</v>
      </c>
      <c r="BZ122" s="21">
        <v>0.94699999999999995</v>
      </c>
      <c r="CA122" s="21" t="s">
        <v>32</v>
      </c>
    </row>
    <row r="123" spans="1:79" x14ac:dyDescent="0.25">
      <c r="A123" s="21" t="s">
        <v>33</v>
      </c>
      <c r="B123" s="21">
        <v>798</v>
      </c>
      <c r="C123" s="21">
        <v>811</v>
      </c>
      <c r="D123" s="21" t="s">
        <v>118</v>
      </c>
      <c r="E123" s="21">
        <v>11.83</v>
      </c>
      <c r="F123" s="21">
        <v>3</v>
      </c>
      <c r="G123" s="21">
        <v>9</v>
      </c>
      <c r="H123" s="21">
        <v>11.77</v>
      </c>
      <c r="I123" s="21">
        <v>12.08</v>
      </c>
      <c r="J123" s="21">
        <v>1.3109999999999999</v>
      </c>
      <c r="K123" s="21">
        <v>14.561999999999999</v>
      </c>
      <c r="L123" s="21">
        <v>0.92889999999999995</v>
      </c>
      <c r="M123" s="21" t="s">
        <v>32</v>
      </c>
      <c r="N123" s="21">
        <v>11.73</v>
      </c>
      <c r="O123" s="21">
        <v>12.08</v>
      </c>
      <c r="P123" s="21">
        <v>1.526</v>
      </c>
      <c r="Q123" s="21">
        <v>16.954999999999998</v>
      </c>
      <c r="R123" s="21">
        <v>0.91449999999999998</v>
      </c>
      <c r="S123" s="21" t="s">
        <v>32</v>
      </c>
      <c r="T123" s="21">
        <v>11.71</v>
      </c>
      <c r="U123" s="21">
        <v>12.03</v>
      </c>
      <c r="V123" s="21">
        <v>1.3029999999999999</v>
      </c>
      <c r="W123" s="21">
        <v>14.475</v>
      </c>
      <c r="X123" s="21">
        <v>0.91969999999999996</v>
      </c>
      <c r="Y123" s="21" t="s">
        <v>32</v>
      </c>
      <c r="Z123" s="21">
        <v>11.71</v>
      </c>
      <c r="AA123" s="21">
        <v>12.04</v>
      </c>
      <c r="AB123" s="21">
        <v>2.5499999999999998</v>
      </c>
      <c r="AC123" s="21">
        <v>28.33</v>
      </c>
      <c r="AD123" s="21">
        <v>0.9173</v>
      </c>
      <c r="AE123" s="21" t="s">
        <v>32</v>
      </c>
      <c r="AF123" s="21">
        <v>11.73</v>
      </c>
      <c r="AG123" s="21">
        <v>12.07</v>
      </c>
      <c r="AH123" s="21">
        <v>2.76</v>
      </c>
      <c r="AI123" s="21">
        <v>30.661000000000001</v>
      </c>
      <c r="AJ123" s="21">
        <v>0.91610000000000003</v>
      </c>
      <c r="AK123" s="21" t="s">
        <v>32</v>
      </c>
      <c r="AL123" s="21">
        <v>11.75</v>
      </c>
      <c r="AM123" s="21">
        <v>12.09</v>
      </c>
      <c r="AN123" s="21">
        <v>2.5419999999999998</v>
      </c>
      <c r="AO123" s="21">
        <v>28.242999999999999</v>
      </c>
      <c r="AP123" s="21">
        <v>0.90810000000000002</v>
      </c>
      <c r="AQ123" s="21" t="s">
        <v>32</v>
      </c>
      <c r="AR123" s="21">
        <v>11.76</v>
      </c>
      <c r="AS123" s="21">
        <v>12.1</v>
      </c>
      <c r="AT123" s="21">
        <v>4.1740000000000004</v>
      </c>
      <c r="AU123" s="21">
        <v>46.377000000000002</v>
      </c>
      <c r="AV123" s="21">
        <v>0.91879999999999995</v>
      </c>
      <c r="AW123" s="21" t="s">
        <v>32</v>
      </c>
      <c r="AX123" s="21">
        <v>11.71</v>
      </c>
      <c r="AY123" s="21">
        <v>12.03</v>
      </c>
      <c r="AZ123" s="21">
        <v>4.2770000000000001</v>
      </c>
      <c r="BA123" s="21">
        <v>47.521000000000001</v>
      </c>
      <c r="BB123" s="21">
        <v>0.92090000000000005</v>
      </c>
      <c r="BC123" s="21" t="s">
        <v>32</v>
      </c>
      <c r="BD123" s="21">
        <v>11.69</v>
      </c>
      <c r="BE123" s="21">
        <v>12.04</v>
      </c>
      <c r="BF123" s="21">
        <v>4.32</v>
      </c>
      <c r="BG123" s="21">
        <v>47.997</v>
      </c>
      <c r="BH123" s="21">
        <v>0.91869999999999996</v>
      </c>
      <c r="BI123" s="21" t="s">
        <v>32</v>
      </c>
      <c r="BJ123" s="21">
        <v>11.72</v>
      </c>
      <c r="BK123" s="21">
        <v>12.06</v>
      </c>
      <c r="BL123" s="21">
        <v>5.6319999999999997</v>
      </c>
      <c r="BM123" s="21">
        <v>62.573</v>
      </c>
      <c r="BN123" s="21">
        <v>0.89870000000000005</v>
      </c>
      <c r="BO123" s="21" t="s">
        <v>32</v>
      </c>
      <c r="BP123" s="21">
        <v>11.68</v>
      </c>
      <c r="BQ123" s="21">
        <v>12.03</v>
      </c>
      <c r="BR123" s="21">
        <v>5.7320000000000002</v>
      </c>
      <c r="BS123" s="21">
        <v>63.686</v>
      </c>
      <c r="BT123" s="21">
        <v>0.92149999999999999</v>
      </c>
      <c r="BU123" s="21" t="s">
        <v>32</v>
      </c>
      <c r="BV123" s="21">
        <v>11.66</v>
      </c>
      <c r="BW123" s="21">
        <v>12.02</v>
      </c>
      <c r="BX123" s="21">
        <v>5.718</v>
      </c>
      <c r="BY123" s="21">
        <v>63.530999999999999</v>
      </c>
      <c r="BZ123" s="21">
        <v>0.91069999999999995</v>
      </c>
      <c r="CA123" s="21" t="s">
        <v>32</v>
      </c>
    </row>
    <row r="124" spans="1:79" x14ac:dyDescent="0.25">
      <c r="A124" s="21" t="s">
        <v>33</v>
      </c>
      <c r="B124" s="21">
        <v>798</v>
      </c>
      <c r="C124" s="21">
        <v>814</v>
      </c>
      <c r="D124" s="21" t="s">
        <v>119</v>
      </c>
      <c r="E124" s="21">
        <v>12.25</v>
      </c>
      <c r="F124" s="21">
        <v>2</v>
      </c>
      <c r="G124" s="21">
        <v>12</v>
      </c>
      <c r="H124" s="21">
        <v>12.22</v>
      </c>
      <c r="I124" s="21">
        <v>12.42</v>
      </c>
      <c r="J124" s="21">
        <v>1.2509999999999999</v>
      </c>
      <c r="K124" s="21">
        <v>10.423</v>
      </c>
      <c r="L124" s="21">
        <v>0.8871</v>
      </c>
      <c r="M124" s="21" t="s">
        <v>32</v>
      </c>
      <c r="N124" s="21">
        <v>11.99</v>
      </c>
      <c r="O124" s="21">
        <v>12.41</v>
      </c>
      <c r="P124" s="21">
        <v>1.4339999999999999</v>
      </c>
      <c r="Q124" s="21">
        <v>11.951000000000001</v>
      </c>
      <c r="R124" s="21">
        <v>0.94889999999999997</v>
      </c>
      <c r="S124" s="21" t="s">
        <v>32</v>
      </c>
      <c r="T124" s="21">
        <v>11.98</v>
      </c>
      <c r="U124" s="21">
        <v>12.39</v>
      </c>
      <c r="V124" s="21">
        <v>1.2150000000000001</v>
      </c>
      <c r="W124" s="21">
        <v>10.125999999999999</v>
      </c>
      <c r="X124" s="21">
        <v>0.93810000000000004</v>
      </c>
      <c r="Y124" s="21" t="s">
        <v>32</v>
      </c>
      <c r="Z124" s="21">
        <v>12</v>
      </c>
      <c r="AA124" s="21">
        <v>12.46</v>
      </c>
      <c r="AB124" s="21">
        <v>2.4220000000000002</v>
      </c>
      <c r="AC124" s="21">
        <v>20.181000000000001</v>
      </c>
      <c r="AD124" s="21">
        <v>0.93559999999999999</v>
      </c>
      <c r="AE124" s="21" t="s">
        <v>32</v>
      </c>
      <c r="AF124" s="21">
        <v>12.05</v>
      </c>
      <c r="AG124" s="21">
        <v>12.48</v>
      </c>
      <c r="AH124" s="21">
        <v>2.6219999999999999</v>
      </c>
      <c r="AI124" s="21">
        <v>21.85</v>
      </c>
      <c r="AJ124" s="21">
        <v>0.93169999999999997</v>
      </c>
      <c r="AK124" s="21" t="s">
        <v>32</v>
      </c>
      <c r="AL124" s="21">
        <v>12.11</v>
      </c>
      <c r="AM124" s="21">
        <v>12.45</v>
      </c>
      <c r="AN124" s="21">
        <v>2.4660000000000002</v>
      </c>
      <c r="AO124" s="21">
        <v>20.552</v>
      </c>
      <c r="AP124" s="21">
        <v>0.93869999999999998</v>
      </c>
      <c r="AQ124" s="21" t="s">
        <v>32</v>
      </c>
      <c r="AR124" s="21">
        <v>12.02</v>
      </c>
      <c r="AS124" s="21">
        <v>12.43</v>
      </c>
      <c r="AT124" s="21">
        <v>4.01</v>
      </c>
      <c r="AU124" s="21">
        <v>33.414999999999999</v>
      </c>
      <c r="AV124" s="21">
        <v>0.94079999999999997</v>
      </c>
      <c r="AW124" s="21" t="s">
        <v>32</v>
      </c>
      <c r="AX124" s="21">
        <v>12.05</v>
      </c>
      <c r="AY124" s="21">
        <v>12.37</v>
      </c>
      <c r="AZ124" s="21">
        <v>4.1029999999999998</v>
      </c>
      <c r="BA124" s="21">
        <v>34.19</v>
      </c>
      <c r="BB124" s="21">
        <v>0.93400000000000005</v>
      </c>
      <c r="BC124" s="21" t="s">
        <v>32</v>
      </c>
      <c r="BD124" s="21">
        <v>12.04</v>
      </c>
      <c r="BE124" s="21">
        <v>12.4</v>
      </c>
      <c r="BF124" s="21">
        <v>4.1639999999999997</v>
      </c>
      <c r="BG124" s="21">
        <v>34.697000000000003</v>
      </c>
      <c r="BH124" s="21">
        <v>0.93859999999999999</v>
      </c>
      <c r="BI124" s="21" t="s">
        <v>32</v>
      </c>
      <c r="BJ124" s="21">
        <v>12.02</v>
      </c>
      <c r="BK124" s="21">
        <v>12.43</v>
      </c>
      <c r="BL124" s="21">
        <v>5.4850000000000003</v>
      </c>
      <c r="BM124" s="21">
        <v>45.709000000000003</v>
      </c>
      <c r="BN124" s="21">
        <v>0.93989999999999996</v>
      </c>
      <c r="BO124" s="21" t="s">
        <v>32</v>
      </c>
      <c r="BP124" s="21">
        <v>12.01</v>
      </c>
      <c r="BQ124" s="21">
        <v>12.43</v>
      </c>
      <c r="BR124" s="21">
        <v>5.625</v>
      </c>
      <c r="BS124" s="21">
        <v>46.872</v>
      </c>
      <c r="BT124" s="21">
        <v>0.93220000000000003</v>
      </c>
      <c r="BU124" s="21" t="s">
        <v>32</v>
      </c>
      <c r="BV124" s="21">
        <v>12</v>
      </c>
      <c r="BW124" s="21">
        <v>12.41</v>
      </c>
      <c r="BX124" s="21">
        <v>5.5519999999999996</v>
      </c>
      <c r="BY124" s="21">
        <v>46.264000000000003</v>
      </c>
      <c r="BZ124" s="21">
        <v>0.9385</v>
      </c>
      <c r="CA124" s="21" t="s">
        <v>32</v>
      </c>
    </row>
    <row r="125" spans="1:79" s="21" customFormat="1" x14ac:dyDescent="0.25">
      <c r="A125" s="21" t="s">
        <v>33</v>
      </c>
      <c r="B125" s="21">
        <v>798</v>
      </c>
      <c r="C125" s="21">
        <v>814</v>
      </c>
      <c r="D125" s="21" t="s">
        <v>119</v>
      </c>
      <c r="E125" s="21">
        <v>12.25</v>
      </c>
      <c r="F125" s="21">
        <v>3</v>
      </c>
      <c r="G125" s="21">
        <v>12</v>
      </c>
      <c r="H125" s="21">
        <v>12.09</v>
      </c>
      <c r="I125" s="21">
        <v>12.36</v>
      </c>
      <c r="J125" s="21">
        <v>1.2829999999999999</v>
      </c>
      <c r="K125" s="21">
        <v>10.688000000000001</v>
      </c>
      <c r="L125" s="21">
        <v>0.94940000000000002</v>
      </c>
      <c r="M125" s="21" t="s">
        <v>32</v>
      </c>
      <c r="N125" s="21">
        <v>12.05</v>
      </c>
      <c r="O125" s="21">
        <v>12.09</v>
      </c>
      <c r="P125" s="21">
        <v>1.502</v>
      </c>
      <c r="Q125" s="21">
        <v>12.518000000000001</v>
      </c>
      <c r="R125" s="21">
        <v>0.91739999999999999</v>
      </c>
      <c r="S125" s="21" t="s">
        <v>32</v>
      </c>
      <c r="T125" s="21">
        <v>12.05</v>
      </c>
      <c r="U125" s="21">
        <v>12.27</v>
      </c>
      <c r="V125" s="21">
        <v>1.242</v>
      </c>
      <c r="W125" s="21">
        <v>10.353</v>
      </c>
      <c r="X125" s="21">
        <v>0.95189999999999997</v>
      </c>
      <c r="Y125" s="21" t="s">
        <v>32</v>
      </c>
      <c r="Z125" s="21">
        <v>12.04</v>
      </c>
      <c r="AA125" s="21">
        <v>12.27</v>
      </c>
      <c r="AB125" s="21">
        <v>2.4220000000000002</v>
      </c>
      <c r="AC125" s="21">
        <v>20.178999999999998</v>
      </c>
      <c r="AD125" s="21">
        <v>0.92720000000000002</v>
      </c>
      <c r="AE125" s="21" t="s">
        <v>32</v>
      </c>
      <c r="AF125" s="21">
        <v>12.09</v>
      </c>
      <c r="AG125" s="21">
        <v>12.26</v>
      </c>
      <c r="AH125" s="21">
        <v>2.66</v>
      </c>
      <c r="AI125" s="21">
        <v>22.164000000000001</v>
      </c>
      <c r="AJ125" s="21">
        <v>0.9476</v>
      </c>
      <c r="AK125" s="21" t="s">
        <v>32</v>
      </c>
      <c r="AL125" s="21">
        <v>12.1</v>
      </c>
      <c r="AM125" s="21">
        <v>12.27</v>
      </c>
      <c r="AN125" s="21">
        <v>2.508</v>
      </c>
      <c r="AO125" s="21">
        <v>20.901</v>
      </c>
      <c r="AP125" s="21">
        <v>0.89219999999999999</v>
      </c>
      <c r="AQ125" s="21" t="s">
        <v>32</v>
      </c>
      <c r="AR125" s="21">
        <v>12.11</v>
      </c>
      <c r="AS125" s="21">
        <v>12.3</v>
      </c>
      <c r="AT125" s="21">
        <v>4.0860000000000003</v>
      </c>
      <c r="AU125" s="21">
        <v>34.049999999999997</v>
      </c>
      <c r="AV125" s="21">
        <v>0.92810000000000004</v>
      </c>
      <c r="AW125" s="21" t="s">
        <v>32</v>
      </c>
      <c r="AX125" s="21">
        <v>12.04</v>
      </c>
      <c r="AY125" s="21">
        <v>12.24</v>
      </c>
      <c r="AZ125" s="21">
        <v>4.173</v>
      </c>
      <c r="BA125" s="21">
        <v>34.776000000000003</v>
      </c>
      <c r="BB125" s="21">
        <v>0.95130000000000003</v>
      </c>
      <c r="BC125" s="21" t="s">
        <v>32</v>
      </c>
      <c r="BD125" s="21">
        <v>12.03</v>
      </c>
      <c r="BE125" s="21">
        <v>12.24</v>
      </c>
      <c r="BF125" s="21">
        <v>4.2839999999999998</v>
      </c>
      <c r="BG125" s="21">
        <v>35.698</v>
      </c>
      <c r="BH125" s="21">
        <v>0.93010000000000004</v>
      </c>
      <c r="BI125" s="21" t="s">
        <v>32</v>
      </c>
      <c r="BJ125" s="21">
        <v>12.09</v>
      </c>
      <c r="BK125" s="21">
        <v>12.25</v>
      </c>
      <c r="BL125" s="21">
        <v>5.58</v>
      </c>
      <c r="BM125" s="21">
        <v>46.5</v>
      </c>
      <c r="BN125" s="21">
        <v>0.88300000000000001</v>
      </c>
      <c r="BO125" s="21" t="s">
        <v>32</v>
      </c>
      <c r="BP125" s="21">
        <v>12.06</v>
      </c>
      <c r="BQ125" s="21">
        <v>12.23</v>
      </c>
      <c r="BR125" s="21">
        <v>5.7309999999999999</v>
      </c>
      <c r="BS125" s="21">
        <v>47.761000000000003</v>
      </c>
      <c r="BT125" s="21">
        <v>0.94089999999999996</v>
      </c>
      <c r="BU125" s="21" t="s">
        <v>32</v>
      </c>
      <c r="BV125" s="21">
        <v>12.03</v>
      </c>
      <c r="BW125" s="21">
        <v>12.21</v>
      </c>
      <c r="BX125" s="21">
        <v>5.6790000000000003</v>
      </c>
      <c r="BY125" s="21">
        <v>47.323999999999998</v>
      </c>
      <c r="BZ125" s="21">
        <v>0.89780000000000004</v>
      </c>
      <c r="CA125" s="21" t="s">
        <v>32</v>
      </c>
    </row>
    <row r="126" spans="1:79" x14ac:dyDescent="0.25">
      <c r="A126" s="21" t="s">
        <v>33</v>
      </c>
      <c r="B126" s="21">
        <v>798</v>
      </c>
      <c r="C126" s="21">
        <v>815</v>
      </c>
      <c r="D126" s="21" t="s">
        <v>120</v>
      </c>
      <c r="E126" s="21">
        <v>13.49</v>
      </c>
      <c r="F126" s="21">
        <v>2</v>
      </c>
      <c r="G126" s="21">
        <v>13</v>
      </c>
      <c r="H126" s="21">
        <v>13.4</v>
      </c>
      <c r="I126" s="21">
        <v>13.63</v>
      </c>
      <c r="J126" s="21">
        <v>1.1499999999999999</v>
      </c>
      <c r="K126" s="21">
        <v>8.8480000000000008</v>
      </c>
      <c r="L126" s="21">
        <v>0.88119999999999998</v>
      </c>
      <c r="M126" s="21" t="s">
        <v>32</v>
      </c>
      <c r="N126" s="21">
        <v>13.27</v>
      </c>
      <c r="O126" s="21">
        <v>13.7</v>
      </c>
      <c r="P126" s="21">
        <v>1.371</v>
      </c>
      <c r="Q126" s="21">
        <v>10.545999999999999</v>
      </c>
      <c r="R126" s="21">
        <v>0.93169999999999997</v>
      </c>
      <c r="S126" s="21" t="s">
        <v>32</v>
      </c>
      <c r="T126" s="21">
        <v>13.32</v>
      </c>
      <c r="U126" s="21">
        <v>13.61</v>
      </c>
      <c r="V126" s="21">
        <v>1.1830000000000001</v>
      </c>
      <c r="W126" s="21">
        <v>9.1010000000000009</v>
      </c>
      <c r="X126" s="21">
        <v>0.93189999999999995</v>
      </c>
      <c r="Y126" s="21" t="s">
        <v>32</v>
      </c>
      <c r="Z126" s="21">
        <v>13.25</v>
      </c>
      <c r="AA126" s="21">
        <v>13.61</v>
      </c>
      <c r="AB126" s="21">
        <v>2.3679999999999999</v>
      </c>
      <c r="AC126" s="21">
        <v>18.213999999999999</v>
      </c>
      <c r="AD126" s="21">
        <v>0.93500000000000005</v>
      </c>
      <c r="AE126" s="21" t="s">
        <v>32</v>
      </c>
      <c r="AF126" s="21">
        <v>13.26</v>
      </c>
      <c r="AG126" s="21">
        <v>13.65</v>
      </c>
      <c r="AH126" s="21">
        <v>2.4620000000000002</v>
      </c>
      <c r="AI126" s="21">
        <v>18.937999999999999</v>
      </c>
      <c r="AJ126" s="21">
        <v>0.92610000000000003</v>
      </c>
      <c r="AK126" s="21" t="s">
        <v>32</v>
      </c>
      <c r="AL126" s="21">
        <v>13.25</v>
      </c>
      <c r="AM126" s="21">
        <v>13.7</v>
      </c>
      <c r="AN126" s="21">
        <v>2.3940000000000001</v>
      </c>
      <c r="AO126" s="21">
        <v>18.419</v>
      </c>
      <c r="AP126" s="21">
        <v>0.94030000000000002</v>
      </c>
      <c r="AQ126" s="21" t="s">
        <v>32</v>
      </c>
      <c r="AR126" s="21">
        <v>13.3</v>
      </c>
      <c r="AS126" s="21">
        <v>13.76</v>
      </c>
      <c r="AT126" s="21">
        <v>3.81</v>
      </c>
      <c r="AU126" s="21">
        <v>29.305</v>
      </c>
      <c r="AV126" s="21">
        <v>0.93500000000000005</v>
      </c>
      <c r="AW126" s="21" t="s">
        <v>32</v>
      </c>
      <c r="AX126" s="21">
        <v>13.28</v>
      </c>
      <c r="AY126" s="21">
        <v>13.57</v>
      </c>
      <c r="AZ126" s="21">
        <v>3.9430000000000001</v>
      </c>
      <c r="BA126" s="21">
        <v>30.332000000000001</v>
      </c>
      <c r="BB126" s="21">
        <v>0.93559999999999999</v>
      </c>
      <c r="BC126" s="21" t="s">
        <v>32</v>
      </c>
      <c r="BD126" s="21">
        <v>13.25</v>
      </c>
      <c r="BE126" s="21">
        <v>13.6</v>
      </c>
      <c r="BF126" s="21">
        <v>4.0110000000000001</v>
      </c>
      <c r="BG126" s="21">
        <v>30.856000000000002</v>
      </c>
      <c r="BH126" s="21">
        <v>0.92279999999999995</v>
      </c>
      <c r="BI126" s="21" t="s">
        <v>32</v>
      </c>
      <c r="BJ126" s="21">
        <v>13.25</v>
      </c>
      <c r="BK126" s="21">
        <v>13.67</v>
      </c>
      <c r="BL126" s="21">
        <v>5.3070000000000004</v>
      </c>
      <c r="BM126" s="21">
        <v>40.820999999999998</v>
      </c>
      <c r="BN126" s="21">
        <v>0.93979999999999997</v>
      </c>
      <c r="BO126" s="21" t="s">
        <v>32</v>
      </c>
      <c r="BP126" s="21">
        <v>13.29</v>
      </c>
      <c r="BQ126" s="21">
        <v>13.55</v>
      </c>
      <c r="BR126" s="21">
        <v>5.37</v>
      </c>
      <c r="BS126" s="21">
        <v>41.304000000000002</v>
      </c>
      <c r="BT126" s="21">
        <v>0.93630000000000002</v>
      </c>
      <c r="BU126" s="21" t="s">
        <v>32</v>
      </c>
      <c r="BV126" s="21">
        <v>13.2</v>
      </c>
      <c r="BW126" s="21">
        <v>13.62</v>
      </c>
      <c r="BX126" s="21">
        <v>5.3179999999999996</v>
      </c>
      <c r="BY126" s="21">
        <v>40.904000000000003</v>
      </c>
      <c r="BZ126" s="21">
        <v>0.94089999999999996</v>
      </c>
      <c r="CA126" s="21" t="s">
        <v>32</v>
      </c>
    </row>
    <row r="127" spans="1:79" x14ac:dyDescent="0.25">
      <c r="A127" s="21" t="s">
        <v>33</v>
      </c>
      <c r="B127" s="21">
        <v>798</v>
      </c>
      <c r="C127" s="21">
        <v>815</v>
      </c>
      <c r="D127" s="21" t="s">
        <v>120</v>
      </c>
      <c r="E127" s="21">
        <v>13.49</v>
      </c>
      <c r="F127" s="21">
        <v>3</v>
      </c>
      <c r="G127" s="21">
        <v>13</v>
      </c>
      <c r="H127" s="21">
        <v>13.33</v>
      </c>
      <c r="I127" s="21">
        <v>13.7</v>
      </c>
      <c r="J127" s="21">
        <v>1.2070000000000001</v>
      </c>
      <c r="K127" s="21">
        <v>9.282</v>
      </c>
      <c r="L127" s="21">
        <v>0.94640000000000002</v>
      </c>
      <c r="M127" s="21" t="s">
        <v>32</v>
      </c>
      <c r="N127" s="21">
        <v>13.27</v>
      </c>
      <c r="O127" s="21">
        <v>13.66</v>
      </c>
      <c r="P127" s="21">
        <v>1.429</v>
      </c>
      <c r="Q127" s="21">
        <v>10.994</v>
      </c>
      <c r="R127" s="21">
        <v>0.94550000000000001</v>
      </c>
      <c r="S127" s="21" t="s">
        <v>32</v>
      </c>
      <c r="T127" s="21">
        <v>13.27</v>
      </c>
      <c r="U127" s="21">
        <v>13.65</v>
      </c>
      <c r="V127" s="21">
        <v>1.2170000000000001</v>
      </c>
      <c r="W127" s="21">
        <v>9.3640000000000008</v>
      </c>
      <c r="X127" s="21">
        <v>0.94750000000000001</v>
      </c>
      <c r="Y127" s="21" t="s">
        <v>32</v>
      </c>
      <c r="Z127" s="21">
        <v>13.22</v>
      </c>
      <c r="AA127" s="21">
        <v>13.65</v>
      </c>
      <c r="AB127" s="21">
        <v>2.3559999999999999</v>
      </c>
      <c r="AC127" s="21">
        <v>18.120999999999999</v>
      </c>
      <c r="AD127" s="21">
        <v>0.9425</v>
      </c>
      <c r="AE127" s="21" t="s">
        <v>32</v>
      </c>
      <c r="AF127" s="21">
        <v>13.31</v>
      </c>
      <c r="AG127" s="21">
        <v>13.63</v>
      </c>
      <c r="AH127" s="21">
        <v>2.4809999999999999</v>
      </c>
      <c r="AI127" s="21">
        <v>19.085000000000001</v>
      </c>
      <c r="AJ127" s="21">
        <v>0.94199999999999995</v>
      </c>
      <c r="AK127" s="21" t="s">
        <v>32</v>
      </c>
      <c r="AL127" s="21">
        <v>13.28</v>
      </c>
      <c r="AM127" s="21">
        <v>13.68</v>
      </c>
      <c r="AN127" s="21">
        <v>2.4220000000000002</v>
      </c>
      <c r="AO127" s="21">
        <v>18.632999999999999</v>
      </c>
      <c r="AP127" s="21">
        <v>0.9395</v>
      </c>
      <c r="AQ127" s="21" t="s">
        <v>32</v>
      </c>
      <c r="AR127" s="21">
        <v>13.35</v>
      </c>
      <c r="AS127" s="21">
        <v>13.71</v>
      </c>
      <c r="AT127" s="21">
        <v>3.8359999999999999</v>
      </c>
      <c r="AU127" s="21">
        <v>29.504999999999999</v>
      </c>
      <c r="AV127" s="21">
        <v>0.94210000000000005</v>
      </c>
      <c r="AW127" s="21" t="s">
        <v>32</v>
      </c>
      <c r="AX127" s="21">
        <v>13.23</v>
      </c>
      <c r="AY127" s="21">
        <v>13.63</v>
      </c>
      <c r="AZ127" s="21">
        <v>3.95</v>
      </c>
      <c r="BA127" s="21">
        <v>30.387</v>
      </c>
      <c r="BB127" s="21">
        <v>0.94120000000000004</v>
      </c>
      <c r="BC127" s="21" t="s">
        <v>32</v>
      </c>
      <c r="BD127" s="21">
        <v>13.23</v>
      </c>
      <c r="BE127" s="21">
        <v>13.6</v>
      </c>
      <c r="BF127" s="21">
        <v>4.0330000000000004</v>
      </c>
      <c r="BG127" s="21">
        <v>31.021000000000001</v>
      </c>
      <c r="BH127" s="21">
        <v>0.94</v>
      </c>
      <c r="BI127" s="21" t="s">
        <v>32</v>
      </c>
      <c r="BJ127" s="21">
        <v>13.28</v>
      </c>
      <c r="BK127" s="21">
        <v>13.65</v>
      </c>
      <c r="BL127" s="21">
        <v>5.34</v>
      </c>
      <c r="BM127" s="21">
        <v>41.078000000000003</v>
      </c>
      <c r="BN127" s="21">
        <v>0.9405</v>
      </c>
      <c r="BO127" s="21" t="s">
        <v>32</v>
      </c>
      <c r="BP127" s="21">
        <v>13.27</v>
      </c>
      <c r="BQ127" s="21">
        <v>13.58</v>
      </c>
      <c r="BR127" s="21">
        <v>5.3730000000000002</v>
      </c>
      <c r="BS127" s="21">
        <v>41.329000000000001</v>
      </c>
      <c r="BT127" s="21">
        <v>0.94969999999999999</v>
      </c>
      <c r="BU127" s="21" t="s">
        <v>32</v>
      </c>
      <c r="BV127" s="21">
        <v>13.23</v>
      </c>
      <c r="BW127" s="21">
        <v>13.61</v>
      </c>
      <c r="BX127" s="21">
        <v>5.2839999999999998</v>
      </c>
      <c r="BY127" s="21">
        <v>40.649000000000001</v>
      </c>
      <c r="BZ127" s="21">
        <v>0.94550000000000001</v>
      </c>
      <c r="CA127" s="21" t="s">
        <v>32</v>
      </c>
    </row>
    <row r="128" spans="1:79" x14ac:dyDescent="0.25">
      <c r="A128" s="21" t="s">
        <v>33</v>
      </c>
      <c r="B128" s="21">
        <v>799</v>
      </c>
      <c r="C128" s="21">
        <v>811</v>
      </c>
      <c r="D128" s="21" t="s">
        <v>121</v>
      </c>
      <c r="E128" s="21">
        <v>11</v>
      </c>
      <c r="F128" s="21">
        <v>3</v>
      </c>
      <c r="G128" s="21">
        <v>8</v>
      </c>
      <c r="H128" s="21">
        <v>10.89</v>
      </c>
      <c r="I128" s="21">
        <v>11.22</v>
      </c>
      <c r="J128" s="21">
        <v>1.0109999999999999</v>
      </c>
      <c r="K128" s="21">
        <v>12.635</v>
      </c>
      <c r="L128" s="21">
        <v>0.94210000000000005</v>
      </c>
      <c r="M128" s="21" t="s">
        <v>32</v>
      </c>
      <c r="N128" s="21">
        <v>10.84</v>
      </c>
      <c r="O128" s="21">
        <v>11.17</v>
      </c>
      <c r="P128" s="21">
        <v>1.125</v>
      </c>
      <c r="Q128" s="21">
        <v>14.057</v>
      </c>
      <c r="R128" s="21">
        <v>0.94489999999999996</v>
      </c>
      <c r="S128" s="21" t="s">
        <v>32</v>
      </c>
      <c r="T128" s="21">
        <v>10.85</v>
      </c>
      <c r="U128" s="21">
        <v>11.16</v>
      </c>
      <c r="V128" s="21">
        <v>1.0249999999999999</v>
      </c>
      <c r="W128" s="21">
        <v>12.814</v>
      </c>
      <c r="X128" s="21">
        <v>0.9405</v>
      </c>
      <c r="Y128" s="21" t="s">
        <v>32</v>
      </c>
      <c r="Z128" s="21">
        <v>10.84</v>
      </c>
      <c r="AA128" s="21">
        <v>11.15</v>
      </c>
      <c r="AB128" s="21">
        <v>1.7549999999999999</v>
      </c>
      <c r="AC128" s="21">
        <v>21.942</v>
      </c>
      <c r="AD128" s="21">
        <v>0.94340000000000002</v>
      </c>
      <c r="AE128" s="21" t="s">
        <v>32</v>
      </c>
      <c r="AF128" s="21">
        <v>10.87</v>
      </c>
      <c r="AG128" s="21">
        <v>11.18</v>
      </c>
      <c r="AH128" s="21">
        <v>1.9419999999999999</v>
      </c>
      <c r="AI128" s="21">
        <v>24.273</v>
      </c>
      <c r="AJ128" s="21">
        <v>0.94369999999999998</v>
      </c>
      <c r="AK128" s="21" t="s">
        <v>32</v>
      </c>
      <c r="AL128" s="21">
        <v>10.87</v>
      </c>
      <c r="AM128" s="21">
        <v>11.17</v>
      </c>
      <c r="AN128" s="21">
        <v>1.8109999999999999</v>
      </c>
      <c r="AO128" s="21">
        <v>22.631</v>
      </c>
      <c r="AP128" s="21">
        <v>0.94210000000000005</v>
      </c>
      <c r="AQ128" s="21" t="s">
        <v>32</v>
      </c>
      <c r="AR128" s="21">
        <v>10.91</v>
      </c>
      <c r="AS128" s="21">
        <v>11.21</v>
      </c>
      <c r="AT128" s="21">
        <v>3.3759999999999999</v>
      </c>
      <c r="AU128" s="21">
        <v>42.195</v>
      </c>
      <c r="AV128" s="21">
        <v>0.93489999999999995</v>
      </c>
      <c r="AW128" s="21" t="s">
        <v>32</v>
      </c>
      <c r="AX128" s="21">
        <v>10.89</v>
      </c>
      <c r="AY128" s="21">
        <v>11.1</v>
      </c>
      <c r="AZ128" s="21">
        <v>3.4129999999999998</v>
      </c>
      <c r="BA128" s="21">
        <v>42.667999999999999</v>
      </c>
      <c r="BB128" s="21">
        <v>0.94289999999999996</v>
      </c>
      <c r="BC128" s="21" t="s">
        <v>32</v>
      </c>
      <c r="BD128" s="21">
        <v>10.85</v>
      </c>
      <c r="BE128" s="21">
        <v>11.09</v>
      </c>
      <c r="BF128" s="21">
        <v>3.4950000000000001</v>
      </c>
      <c r="BG128" s="21">
        <v>43.688000000000002</v>
      </c>
      <c r="BH128" s="21">
        <v>0.93840000000000001</v>
      </c>
      <c r="BI128" s="21" t="s">
        <v>32</v>
      </c>
      <c r="BJ128" s="21">
        <v>10.87</v>
      </c>
      <c r="BK128" s="21">
        <v>11.15</v>
      </c>
      <c r="BL128" s="21">
        <v>4.8780000000000001</v>
      </c>
      <c r="BM128" s="21">
        <v>60.975999999999999</v>
      </c>
      <c r="BN128" s="21">
        <v>0.93569999999999998</v>
      </c>
      <c r="BO128" s="21" t="s">
        <v>32</v>
      </c>
      <c r="BP128" s="21">
        <v>10.9</v>
      </c>
      <c r="BQ128" s="21">
        <v>11.17</v>
      </c>
      <c r="BR128" s="21">
        <v>4.8449999999999998</v>
      </c>
      <c r="BS128" s="21">
        <v>60.561</v>
      </c>
      <c r="BT128" s="21">
        <v>0.92789999999999995</v>
      </c>
      <c r="BU128" s="21" t="s">
        <v>32</v>
      </c>
      <c r="BV128" s="21">
        <v>10.8</v>
      </c>
      <c r="BW128" s="21">
        <v>11.26</v>
      </c>
      <c r="BX128" s="21">
        <v>4.8780000000000001</v>
      </c>
      <c r="BY128" s="21">
        <v>60.97</v>
      </c>
      <c r="BZ128" s="21">
        <v>0.90910000000000002</v>
      </c>
      <c r="CA128" s="21" t="s">
        <v>32</v>
      </c>
    </row>
    <row r="129" spans="1:79" x14ac:dyDescent="0.25">
      <c r="A129" s="21" t="s">
        <v>33</v>
      </c>
      <c r="B129" s="21">
        <v>799</v>
      </c>
      <c r="C129" s="21">
        <v>815</v>
      </c>
      <c r="D129" s="21" t="s">
        <v>122</v>
      </c>
      <c r="E129" s="21">
        <v>12.92</v>
      </c>
      <c r="F129" s="21">
        <v>2</v>
      </c>
      <c r="G129" s="21">
        <v>12</v>
      </c>
      <c r="H129" s="21">
        <v>12.85</v>
      </c>
      <c r="I129" s="21">
        <v>13.14</v>
      </c>
      <c r="J129" s="21">
        <v>0.82499999999999996</v>
      </c>
      <c r="K129" s="21">
        <v>6.8769999999999998</v>
      </c>
      <c r="L129" s="21">
        <v>0.9264</v>
      </c>
      <c r="M129" s="21" t="s">
        <v>32</v>
      </c>
      <c r="N129" s="21">
        <v>12.79</v>
      </c>
      <c r="O129" s="21">
        <v>13.08</v>
      </c>
      <c r="P129" s="21">
        <v>0.93400000000000005</v>
      </c>
      <c r="Q129" s="21">
        <v>7.7859999999999996</v>
      </c>
      <c r="R129" s="21">
        <v>0.93730000000000002</v>
      </c>
      <c r="S129" s="21" t="s">
        <v>32</v>
      </c>
      <c r="T129" s="21">
        <v>12.79</v>
      </c>
      <c r="U129" s="21">
        <v>13.06</v>
      </c>
      <c r="V129" s="21">
        <v>0.84799999999999998</v>
      </c>
      <c r="W129" s="21">
        <v>7.0659999999999998</v>
      </c>
      <c r="X129" s="21">
        <v>0.93879999999999997</v>
      </c>
      <c r="Y129" s="21" t="s">
        <v>32</v>
      </c>
      <c r="Z129" s="21">
        <v>12.58</v>
      </c>
      <c r="AA129" s="21">
        <v>13.17</v>
      </c>
      <c r="AB129" s="21">
        <v>1.536</v>
      </c>
      <c r="AC129" s="21">
        <v>12.804</v>
      </c>
      <c r="AD129" s="21">
        <v>0.9425</v>
      </c>
      <c r="AE129" s="21" t="s">
        <v>32</v>
      </c>
      <c r="AF129" s="21">
        <v>12.93</v>
      </c>
      <c r="AG129" s="21">
        <v>12.98</v>
      </c>
      <c r="AH129" s="21">
        <v>1.619</v>
      </c>
      <c r="AI129" s="21">
        <v>13.496</v>
      </c>
      <c r="AJ129" s="21">
        <v>0.9214</v>
      </c>
      <c r="AK129" s="21" t="s">
        <v>32</v>
      </c>
      <c r="AL129" s="21">
        <v>12.79</v>
      </c>
      <c r="AM129" s="21">
        <v>13.13</v>
      </c>
      <c r="AN129" s="21">
        <v>1.5269999999999999</v>
      </c>
      <c r="AO129" s="21">
        <v>12.724</v>
      </c>
      <c r="AP129" s="21">
        <v>0.94410000000000005</v>
      </c>
      <c r="AQ129" s="21" t="s">
        <v>32</v>
      </c>
      <c r="AR129" s="21">
        <v>12.58</v>
      </c>
      <c r="AS129" s="21">
        <v>13.17</v>
      </c>
      <c r="AT129" s="21">
        <v>3.044</v>
      </c>
      <c r="AU129" s="21">
        <v>25.37</v>
      </c>
      <c r="AV129" s="21">
        <v>0.94199999999999995</v>
      </c>
      <c r="AW129" s="21" t="s">
        <v>32</v>
      </c>
      <c r="AX129" s="21">
        <v>12.74</v>
      </c>
      <c r="AY129" s="21">
        <v>13.08</v>
      </c>
      <c r="AZ129" s="21">
        <v>3.0760000000000001</v>
      </c>
      <c r="BA129" s="21">
        <v>25.634</v>
      </c>
      <c r="BB129" s="21">
        <v>0.93669999999999998</v>
      </c>
      <c r="BC129" s="21" t="s">
        <v>32</v>
      </c>
      <c r="BD129" s="21">
        <v>12.88</v>
      </c>
      <c r="BE129" s="21">
        <v>12.91</v>
      </c>
      <c r="BF129" s="21">
        <v>3.0979999999999999</v>
      </c>
      <c r="BG129" s="21">
        <v>25.82</v>
      </c>
      <c r="BH129" s="21">
        <v>0.9173</v>
      </c>
      <c r="BI129" s="21" t="s">
        <v>32</v>
      </c>
      <c r="BJ129" s="21">
        <v>12.75</v>
      </c>
      <c r="BK129" s="21">
        <v>13.12</v>
      </c>
      <c r="BL129" s="21">
        <v>4.4800000000000004</v>
      </c>
      <c r="BM129" s="21">
        <v>37.337000000000003</v>
      </c>
      <c r="BN129" s="21">
        <v>0.94010000000000005</v>
      </c>
      <c r="BO129" s="21" t="s">
        <v>32</v>
      </c>
      <c r="BP129" s="21">
        <v>12.76</v>
      </c>
      <c r="BQ129" s="21">
        <v>13.04</v>
      </c>
      <c r="BR129" s="21">
        <v>4.5759999999999996</v>
      </c>
      <c r="BS129" s="21">
        <v>38.131999999999998</v>
      </c>
      <c r="BT129" s="21">
        <v>0.93979999999999997</v>
      </c>
      <c r="BU129" s="21" t="s">
        <v>32</v>
      </c>
      <c r="BV129" s="21">
        <v>13</v>
      </c>
      <c r="BW129" s="21">
        <v>13.03</v>
      </c>
      <c r="BX129" s="21">
        <v>4.3289999999999997</v>
      </c>
      <c r="BY129" s="21">
        <v>36.078000000000003</v>
      </c>
      <c r="BZ129" s="21">
        <v>0.9173</v>
      </c>
      <c r="CA129" s="21" t="s">
        <v>32</v>
      </c>
    </row>
    <row r="130" spans="1:79" x14ac:dyDescent="0.25">
      <c r="A130" s="21" t="s">
        <v>33</v>
      </c>
      <c r="B130" s="21">
        <v>799</v>
      </c>
      <c r="C130" s="21">
        <v>815</v>
      </c>
      <c r="D130" s="21" t="s">
        <v>122</v>
      </c>
      <c r="E130" s="21">
        <v>12.92</v>
      </c>
      <c r="F130" s="21">
        <v>3</v>
      </c>
      <c r="G130" s="21">
        <v>12</v>
      </c>
      <c r="H130" s="21">
        <v>12.89</v>
      </c>
      <c r="I130" s="21">
        <v>13.11</v>
      </c>
      <c r="J130" s="21">
        <v>0.85399999999999998</v>
      </c>
      <c r="K130" s="21">
        <v>7.1180000000000003</v>
      </c>
      <c r="L130" s="21">
        <v>0.94340000000000002</v>
      </c>
      <c r="M130" s="21" t="s">
        <v>32</v>
      </c>
      <c r="N130" s="21">
        <v>12.73</v>
      </c>
      <c r="O130" s="21">
        <v>13.11</v>
      </c>
      <c r="P130" s="21">
        <v>0.92500000000000004</v>
      </c>
      <c r="Q130" s="21">
        <v>7.7119999999999997</v>
      </c>
      <c r="R130" s="21">
        <v>0.93679999999999997</v>
      </c>
      <c r="S130" s="21" t="s">
        <v>32</v>
      </c>
      <c r="T130" s="21">
        <v>12.82</v>
      </c>
      <c r="U130" s="21">
        <v>13.06</v>
      </c>
      <c r="V130" s="21">
        <v>0.83099999999999996</v>
      </c>
      <c r="W130" s="21">
        <v>6.9269999999999996</v>
      </c>
      <c r="X130" s="21">
        <v>0.94789999999999996</v>
      </c>
      <c r="Y130" s="21" t="s">
        <v>32</v>
      </c>
      <c r="Z130" s="21">
        <v>12.72</v>
      </c>
      <c r="AA130" s="21">
        <v>13.06</v>
      </c>
      <c r="AB130" s="21">
        <v>1.5509999999999999</v>
      </c>
      <c r="AC130" s="21">
        <v>12.927</v>
      </c>
      <c r="AD130" s="21">
        <v>0.94830000000000003</v>
      </c>
      <c r="AE130" s="21" t="s">
        <v>32</v>
      </c>
      <c r="AF130" s="21">
        <v>12.82</v>
      </c>
      <c r="AG130" s="21">
        <v>13.1</v>
      </c>
      <c r="AH130" s="21">
        <v>1.615</v>
      </c>
      <c r="AI130" s="21">
        <v>13.454000000000001</v>
      </c>
      <c r="AJ130" s="21">
        <v>0.94989999999999997</v>
      </c>
      <c r="AK130" s="21" t="s">
        <v>32</v>
      </c>
      <c r="AL130" s="21">
        <v>12.76</v>
      </c>
      <c r="AM130" s="21">
        <v>13.14</v>
      </c>
      <c r="AN130" s="21">
        <v>1.5549999999999999</v>
      </c>
      <c r="AO130" s="21">
        <v>12.962</v>
      </c>
      <c r="AP130" s="21">
        <v>0.95189999999999997</v>
      </c>
      <c r="AQ130" s="21" t="s">
        <v>32</v>
      </c>
      <c r="AR130" s="21">
        <v>12.81</v>
      </c>
      <c r="AS130" s="21">
        <v>13.14</v>
      </c>
      <c r="AT130" s="21">
        <v>3.024</v>
      </c>
      <c r="AU130" s="21">
        <v>25.2</v>
      </c>
      <c r="AV130" s="21">
        <v>0.94279999999999997</v>
      </c>
      <c r="AW130" s="21" t="s">
        <v>32</v>
      </c>
      <c r="AX130" s="21">
        <v>12.72</v>
      </c>
      <c r="AY130" s="21">
        <v>13.06</v>
      </c>
      <c r="AZ130" s="21">
        <v>3.1349999999999998</v>
      </c>
      <c r="BA130" s="21">
        <v>26.128</v>
      </c>
      <c r="BB130" s="21">
        <v>0.94040000000000001</v>
      </c>
      <c r="BC130" s="21" t="s">
        <v>32</v>
      </c>
      <c r="BD130" s="21">
        <v>12.72</v>
      </c>
      <c r="BE130" s="21">
        <v>13.04</v>
      </c>
      <c r="BF130" s="21">
        <v>3.2130000000000001</v>
      </c>
      <c r="BG130" s="21">
        <v>26.771999999999998</v>
      </c>
      <c r="BH130" s="21">
        <v>0.93169999999999997</v>
      </c>
      <c r="BI130" s="21" t="s">
        <v>32</v>
      </c>
      <c r="BJ130" s="21">
        <v>12.83</v>
      </c>
      <c r="BK130" s="21">
        <v>13.06</v>
      </c>
      <c r="BL130" s="21">
        <v>4.49</v>
      </c>
      <c r="BM130" s="21">
        <v>37.417999999999999</v>
      </c>
      <c r="BN130" s="21">
        <v>0.95199999999999996</v>
      </c>
      <c r="BO130" s="21" t="s">
        <v>32</v>
      </c>
      <c r="BP130" s="21">
        <v>12.71</v>
      </c>
      <c r="BQ130" s="21">
        <v>13.06</v>
      </c>
      <c r="BR130" s="21">
        <v>4.6040000000000001</v>
      </c>
      <c r="BS130" s="21">
        <v>38.369999999999997</v>
      </c>
      <c r="BT130" s="21">
        <v>0.94410000000000005</v>
      </c>
      <c r="BU130" s="21" t="s">
        <v>32</v>
      </c>
      <c r="BV130" s="21">
        <v>12.72</v>
      </c>
      <c r="BW130" s="21">
        <v>13.06</v>
      </c>
      <c r="BX130" s="21">
        <v>4.5170000000000003</v>
      </c>
      <c r="BY130" s="21">
        <v>37.64</v>
      </c>
      <c r="BZ130" s="21">
        <v>0.94550000000000001</v>
      </c>
      <c r="CA130" s="21" t="s">
        <v>32</v>
      </c>
    </row>
    <row r="131" spans="1:79" x14ac:dyDescent="0.25">
      <c r="A131" s="21" t="s">
        <v>33</v>
      </c>
      <c r="B131" s="21">
        <v>812</v>
      </c>
      <c r="C131" s="21">
        <v>819</v>
      </c>
      <c r="D131" s="21" t="s">
        <v>123</v>
      </c>
      <c r="E131" s="21">
        <v>12.67</v>
      </c>
      <c r="F131" s="21">
        <v>2</v>
      </c>
      <c r="G131" s="21">
        <v>6</v>
      </c>
      <c r="H131" s="21">
        <v>12.66</v>
      </c>
      <c r="I131" s="21">
        <v>12.91</v>
      </c>
      <c r="J131" s="21">
        <v>4.2000000000000003E-2</v>
      </c>
      <c r="K131" s="21">
        <v>0.7</v>
      </c>
      <c r="L131" s="21">
        <v>0.92459999999999998</v>
      </c>
      <c r="M131" s="21" t="s">
        <v>32</v>
      </c>
      <c r="N131" s="21">
        <v>12.61</v>
      </c>
      <c r="O131" s="21">
        <v>12.91</v>
      </c>
      <c r="P131" s="21">
        <v>4.3999999999999997E-2</v>
      </c>
      <c r="Q131" s="21">
        <v>0.72799999999999998</v>
      </c>
      <c r="R131" s="21">
        <v>0.91969999999999996</v>
      </c>
      <c r="S131" s="21" t="s">
        <v>32</v>
      </c>
      <c r="T131" s="21">
        <v>12.59</v>
      </c>
      <c r="U131" s="21">
        <v>12.84</v>
      </c>
      <c r="V131" s="21">
        <v>4.3999999999999997E-2</v>
      </c>
      <c r="W131" s="21">
        <v>0.73799999999999999</v>
      </c>
      <c r="X131" s="21">
        <v>0.8901</v>
      </c>
      <c r="Y131" s="21" t="s">
        <v>32</v>
      </c>
      <c r="Z131" s="21">
        <v>12.6</v>
      </c>
      <c r="AA131" s="21">
        <v>12.63</v>
      </c>
      <c r="AB131" s="21">
        <v>4.3999999999999997E-2</v>
      </c>
      <c r="AC131" s="21">
        <v>0.72799999999999998</v>
      </c>
      <c r="AD131" s="21">
        <v>0.9052</v>
      </c>
      <c r="AE131" s="21" t="s">
        <v>32</v>
      </c>
      <c r="AF131" s="21">
        <v>12.54</v>
      </c>
      <c r="AG131" s="21">
        <v>13.03</v>
      </c>
      <c r="AH131" s="21">
        <v>3.1E-2</v>
      </c>
      <c r="AI131" s="21">
        <v>0.51100000000000001</v>
      </c>
      <c r="AJ131" s="21">
        <v>0.91100000000000003</v>
      </c>
      <c r="AK131" s="21" t="s">
        <v>32</v>
      </c>
      <c r="AL131" s="21">
        <v>12.54</v>
      </c>
      <c r="AM131" s="21">
        <v>13.02</v>
      </c>
      <c r="AN131" s="21">
        <v>5.0999999999999997E-2</v>
      </c>
      <c r="AO131" s="21">
        <v>0.84899999999999998</v>
      </c>
      <c r="AP131" s="21">
        <v>0.92230000000000001</v>
      </c>
      <c r="AQ131" s="21" t="s">
        <v>32</v>
      </c>
      <c r="AR131" s="21">
        <v>12.63</v>
      </c>
      <c r="AS131" s="21">
        <v>12.99</v>
      </c>
      <c r="AT131" s="21">
        <v>4.5999999999999999E-2</v>
      </c>
      <c r="AU131" s="21">
        <v>0.77300000000000002</v>
      </c>
      <c r="AV131" s="21">
        <v>0.96030000000000004</v>
      </c>
      <c r="AW131" s="21" t="s">
        <v>32</v>
      </c>
      <c r="AX131" s="21">
        <v>12.6</v>
      </c>
      <c r="AY131" s="21">
        <v>12.85</v>
      </c>
      <c r="AZ131" s="21">
        <v>4.2000000000000003E-2</v>
      </c>
      <c r="BA131" s="21">
        <v>0.70399999999999996</v>
      </c>
      <c r="BB131" s="21">
        <v>0.95720000000000005</v>
      </c>
      <c r="BC131" s="21" t="s">
        <v>32</v>
      </c>
      <c r="BD131" s="21">
        <v>12.57</v>
      </c>
      <c r="BE131" s="21">
        <v>12.9</v>
      </c>
      <c r="BF131" s="21">
        <v>1.9E-2</v>
      </c>
      <c r="BG131" s="21">
        <v>0.316</v>
      </c>
      <c r="BH131" s="21">
        <v>0.9254</v>
      </c>
      <c r="BI131" s="21" t="s">
        <v>32</v>
      </c>
      <c r="BJ131" s="21">
        <v>12.63</v>
      </c>
      <c r="BK131" s="21">
        <v>12.67</v>
      </c>
      <c r="BL131" s="21">
        <v>0.107</v>
      </c>
      <c r="BM131" s="21">
        <v>1.7769999999999999</v>
      </c>
      <c r="BN131" s="21">
        <v>0.95079999999999998</v>
      </c>
      <c r="BO131" s="21" t="s">
        <v>32</v>
      </c>
      <c r="BP131" s="21">
        <v>12.61</v>
      </c>
      <c r="BQ131" s="21">
        <v>12.83</v>
      </c>
      <c r="BR131" s="21">
        <v>9.6000000000000002E-2</v>
      </c>
      <c r="BS131" s="21">
        <v>1.599</v>
      </c>
      <c r="BT131" s="21">
        <v>0.94989999999999997</v>
      </c>
      <c r="BU131" s="21" t="s">
        <v>32</v>
      </c>
      <c r="BV131" s="21">
        <v>12.59</v>
      </c>
      <c r="BW131" s="21">
        <v>12.84</v>
      </c>
      <c r="BX131" s="21">
        <v>9.0999999999999998E-2</v>
      </c>
      <c r="BY131" s="21">
        <v>1.52</v>
      </c>
      <c r="BZ131" s="21">
        <v>0.95150000000000001</v>
      </c>
      <c r="CA131" s="21" t="s">
        <v>32</v>
      </c>
    </row>
    <row r="132" spans="1:79" x14ac:dyDescent="0.25">
      <c r="A132" s="21" t="s">
        <v>33</v>
      </c>
      <c r="B132" s="21">
        <v>812</v>
      </c>
      <c r="C132" s="21">
        <v>820</v>
      </c>
      <c r="D132" s="21" t="s">
        <v>124</v>
      </c>
      <c r="E132" s="21">
        <v>14.2</v>
      </c>
      <c r="F132" s="21">
        <v>2</v>
      </c>
      <c r="G132" s="21">
        <v>7</v>
      </c>
      <c r="H132" s="21">
        <v>14.2</v>
      </c>
      <c r="I132" s="21">
        <v>14.38</v>
      </c>
      <c r="J132" s="21">
        <v>3.4000000000000002E-2</v>
      </c>
      <c r="K132" s="21">
        <v>0.48899999999999999</v>
      </c>
      <c r="L132" s="21">
        <v>0.92620000000000002</v>
      </c>
      <c r="M132" s="21" t="s">
        <v>32</v>
      </c>
      <c r="N132" s="21">
        <v>14.17</v>
      </c>
      <c r="O132" s="21">
        <v>14.38</v>
      </c>
      <c r="P132" s="21">
        <v>3.5000000000000003E-2</v>
      </c>
      <c r="Q132" s="21">
        <v>0.497</v>
      </c>
      <c r="R132" s="21">
        <v>0.93169999999999997</v>
      </c>
      <c r="S132" s="21" t="s">
        <v>32</v>
      </c>
      <c r="T132" s="21">
        <v>14.16</v>
      </c>
      <c r="U132" s="21">
        <v>14.37</v>
      </c>
      <c r="V132" s="21">
        <v>5.2999999999999999E-2</v>
      </c>
      <c r="W132" s="21">
        <v>0.76300000000000001</v>
      </c>
      <c r="X132" s="21">
        <v>0.92979999999999996</v>
      </c>
      <c r="Y132" s="21" t="s">
        <v>32</v>
      </c>
      <c r="Z132" s="21">
        <v>14.11</v>
      </c>
      <c r="AA132" s="21">
        <v>14.44</v>
      </c>
      <c r="AB132" s="21">
        <v>3.6999999999999998E-2</v>
      </c>
      <c r="AC132" s="21">
        <v>0.52400000000000002</v>
      </c>
      <c r="AD132" s="21">
        <v>0.94140000000000001</v>
      </c>
      <c r="AE132" s="21" t="s">
        <v>32</v>
      </c>
      <c r="AF132" s="21">
        <v>14.13</v>
      </c>
      <c r="AG132" s="21">
        <v>14.44</v>
      </c>
      <c r="AH132" s="21">
        <v>4.1000000000000002E-2</v>
      </c>
      <c r="AI132" s="21">
        <v>0.58599999999999997</v>
      </c>
      <c r="AJ132" s="21">
        <v>0.93659999999999999</v>
      </c>
      <c r="AK132" s="21" t="s">
        <v>32</v>
      </c>
      <c r="AL132" s="21">
        <v>14.19</v>
      </c>
      <c r="AM132" s="21">
        <v>14.37</v>
      </c>
      <c r="AN132" s="21">
        <v>2.7E-2</v>
      </c>
      <c r="AO132" s="21">
        <v>0.38100000000000001</v>
      </c>
      <c r="AP132" s="21">
        <v>0.94379999999999997</v>
      </c>
      <c r="AQ132" s="21" t="s">
        <v>32</v>
      </c>
      <c r="AR132" s="21">
        <v>14.18</v>
      </c>
      <c r="AS132" s="21">
        <v>14.42</v>
      </c>
      <c r="AT132" s="21">
        <v>5.8000000000000003E-2</v>
      </c>
      <c r="AU132" s="21">
        <v>0.82599999999999996</v>
      </c>
      <c r="AV132" s="21">
        <v>0.9385</v>
      </c>
      <c r="AW132" s="21" t="s">
        <v>32</v>
      </c>
      <c r="AX132" s="21">
        <v>14.15</v>
      </c>
      <c r="AY132" s="21">
        <v>14.39</v>
      </c>
      <c r="AZ132" s="21">
        <v>0.03</v>
      </c>
      <c r="BA132" s="21">
        <v>0.435</v>
      </c>
      <c r="BB132" s="21">
        <v>0.92659999999999998</v>
      </c>
      <c r="BC132" s="21" t="s">
        <v>32</v>
      </c>
      <c r="BD132" s="21">
        <v>14.12</v>
      </c>
      <c r="BE132" s="21">
        <v>14.37</v>
      </c>
      <c r="BF132" s="21">
        <v>6.0999999999999999E-2</v>
      </c>
      <c r="BG132" s="21">
        <v>0.86899999999999999</v>
      </c>
      <c r="BH132" s="21">
        <v>0.93269999999999997</v>
      </c>
      <c r="BI132" s="21" t="s">
        <v>32</v>
      </c>
      <c r="BJ132" s="21">
        <v>14.16</v>
      </c>
      <c r="BK132" s="21">
        <v>14.45</v>
      </c>
      <c r="BL132" s="21">
        <v>0.105</v>
      </c>
      <c r="BM132" s="21">
        <v>1.506</v>
      </c>
      <c r="BN132" s="21">
        <v>0.93820000000000003</v>
      </c>
      <c r="BO132" s="21" t="s">
        <v>32</v>
      </c>
      <c r="BP132" s="21">
        <v>14.11</v>
      </c>
      <c r="BQ132" s="21">
        <v>14.37</v>
      </c>
      <c r="BR132" s="21">
        <v>9.9000000000000005E-2</v>
      </c>
      <c r="BS132" s="21">
        <v>1.41</v>
      </c>
      <c r="BT132" s="21">
        <v>0.93979999999999997</v>
      </c>
      <c r="BU132" s="21" t="s">
        <v>32</v>
      </c>
      <c r="BV132" s="21">
        <v>14.17</v>
      </c>
      <c r="BW132" s="21">
        <v>14.37</v>
      </c>
      <c r="BX132" s="21">
        <v>0.124</v>
      </c>
      <c r="BY132" s="21">
        <v>1.778</v>
      </c>
      <c r="BZ132" s="21">
        <v>0.94040000000000001</v>
      </c>
      <c r="CA132" s="21" t="s">
        <v>32</v>
      </c>
    </row>
    <row r="133" spans="1:79" x14ac:dyDescent="0.25">
      <c r="A133" s="21" t="s">
        <v>33</v>
      </c>
      <c r="B133" s="21">
        <v>813</v>
      </c>
      <c r="C133" s="21">
        <v>819</v>
      </c>
      <c r="D133" s="21" t="s">
        <v>125</v>
      </c>
      <c r="E133" s="21">
        <v>12.48</v>
      </c>
      <c r="F133" s="21">
        <v>2</v>
      </c>
      <c r="G133" s="21">
        <v>5</v>
      </c>
      <c r="H133" s="21">
        <v>12.38</v>
      </c>
      <c r="I133" s="21">
        <v>12.48</v>
      </c>
      <c r="J133" s="21">
        <v>0.108</v>
      </c>
      <c r="K133" s="21">
        <v>2.1509999999999998</v>
      </c>
      <c r="L133" s="21">
        <v>0.60740000000000005</v>
      </c>
      <c r="M133" s="21" t="s">
        <v>17</v>
      </c>
      <c r="N133" s="21">
        <v>12.39</v>
      </c>
      <c r="O133" s="21">
        <v>12.49</v>
      </c>
      <c r="P133" s="21">
        <v>0.14499999999999999</v>
      </c>
      <c r="Q133" s="21">
        <v>2.8929999999999998</v>
      </c>
      <c r="R133" s="21">
        <v>0.75160000000000005</v>
      </c>
      <c r="S133" s="21" t="s">
        <v>17</v>
      </c>
      <c r="T133" s="21">
        <v>12.38</v>
      </c>
      <c r="U133" s="21">
        <v>12.49</v>
      </c>
      <c r="V133" s="21">
        <v>0.32200000000000001</v>
      </c>
      <c r="W133" s="21">
        <v>6.4420000000000002</v>
      </c>
      <c r="X133" s="21">
        <v>0.61399999999999999</v>
      </c>
      <c r="Y133" s="21" t="s">
        <v>17</v>
      </c>
      <c r="Z133" s="21">
        <v>12.39</v>
      </c>
      <c r="AA133" s="21">
        <v>12.49</v>
      </c>
      <c r="AB133" s="21">
        <v>0.111</v>
      </c>
      <c r="AC133" s="21">
        <v>2.2160000000000002</v>
      </c>
      <c r="AD133" s="21">
        <v>0.77349999999999997</v>
      </c>
      <c r="AE133" s="21" t="s">
        <v>17</v>
      </c>
      <c r="AF133" s="21">
        <v>12.39</v>
      </c>
      <c r="AG133" s="21">
        <v>12.49</v>
      </c>
      <c r="AH133" s="21">
        <v>0.04</v>
      </c>
      <c r="AI133" s="21">
        <v>0.79100000000000004</v>
      </c>
      <c r="AJ133" s="21">
        <v>0.69499999999999995</v>
      </c>
      <c r="AK133" s="21" t="s">
        <v>17</v>
      </c>
      <c r="AL133" s="21">
        <v>12.39</v>
      </c>
      <c r="AM133" s="21">
        <v>12.49</v>
      </c>
      <c r="AN133" s="21">
        <v>9.5000000000000001E-2</v>
      </c>
      <c r="AO133" s="21">
        <v>1.903</v>
      </c>
      <c r="AP133" s="21">
        <v>0.78490000000000004</v>
      </c>
      <c r="AQ133" s="21" t="s">
        <v>17</v>
      </c>
      <c r="AR133" s="21">
        <v>12.39</v>
      </c>
      <c r="AS133" s="21">
        <v>12.49</v>
      </c>
      <c r="AT133" s="21">
        <v>4.2999999999999997E-2</v>
      </c>
      <c r="AU133" s="21">
        <v>0.85099999999999998</v>
      </c>
      <c r="AV133" s="21">
        <v>0.79290000000000005</v>
      </c>
      <c r="AW133" s="21" t="s">
        <v>17</v>
      </c>
      <c r="AX133" s="21">
        <v>12.39</v>
      </c>
      <c r="AY133" s="21">
        <v>12.49</v>
      </c>
      <c r="AZ133" s="21">
        <v>0.105</v>
      </c>
      <c r="BA133" s="21">
        <v>2.1030000000000002</v>
      </c>
      <c r="BB133" s="21">
        <v>0.75609999999999999</v>
      </c>
      <c r="BC133" s="21" t="s">
        <v>17</v>
      </c>
      <c r="BD133" s="21">
        <v>12.39</v>
      </c>
      <c r="BE133" s="21">
        <v>12.49</v>
      </c>
      <c r="BF133" s="21">
        <v>0.187</v>
      </c>
      <c r="BG133" s="21">
        <v>3.7349999999999999</v>
      </c>
      <c r="BH133" s="21">
        <v>0.64359999999999995</v>
      </c>
      <c r="BI133" s="21" t="s">
        <v>17</v>
      </c>
      <c r="BJ133" s="21">
        <v>12.52</v>
      </c>
      <c r="BK133" s="21">
        <v>12.56</v>
      </c>
      <c r="BL133" s="21">
        <v>0.10199999999999999</v>
      </c>
      <c r="BM133" s="21">
        <v>2.04</v>
      </c>
      <c r="BN133" s="21">
        <v>0.79190000000000005</v>
      </c>
      <c r="BO133" s="21" t="s">
        <v>17</v>
      </c>
      <c r="BP133" s="21">
        <v>12.39</v>
      </c>
      <c r="BQ133" s="21">
        <v>12.49</v>
      </c>
      <c r="BR133" s="21">
        <v>7.3999999999999996E-2</v>
      </c>
      <c r="BS133" s="21">
        <v>1.4770000000000001</v>
      </c>
      <c r="BT133" s="21">
        <v>0.75360000000000005</v>
      </c>
      <c r="BU133" s="21" t="s">
        <v>17</v>
      </c>
      <c r="BV133" s="21">
        <v>12.39</v>
      </c>
      <c r="BW133" s="21">
        <v>12.67</v>
      </c>
      <c r="BX133" s="21">
        <v>0.104</v>
      </c>
      <c r="BY133" s="21">
        <v>2.0779999999999998</v>
      </c>
      <c r="BZ133" s="21">
        <v>0.78390000000000004</v>
      </c>
      <c r="CA133" s="21" t="s">
        <v>17</v>
      </c>
    </row>
    <row r="134" spans="1:79" x14ac:dyDescent="0.25">
      <c r="A134" s="21" t="s">
        <v>33</v>
      </c>
      <c r="B134" s="21">
        <v>815</v>
      </c>
      <c r="C134" s="21">
        <v>819</v>
      </c>
      <c r="D134" s="21" t="s">
        <v>126</v>
      </c>
      <c r="E134" s="21">
        <v>9.59</v>
      </c>
      <c r="F134" s="21">
        <v>1</v>
      </c>
      <c r="G134" s="21">
        <v>3</v>
      </c>
      <c r="H134" s="21">
        <v>9.48</v>
      </c>
      <c r="I134" s="21">
        <v>9.66</v>
      </c>
      <c r="J134" s="21">
        <v>3.1E-2</v>
      </c>
      <c r="K134" s="21">
        <v>1.0189999999999999</v>
      </c>
      <c r="L134" s="21">
        <v>0.84130000000000005</v>
      </c>
      <c r="M134" s="21" t="s">
        <v>17</v>
      </c>
      <c r="N134" s="21">
        <v>9.48</v>
      </c>
      <c r="O134" s="21">
        <v>9.67</v>
      </c>
      <c r="P134" s="21">
        <v>4.0000000000000001E-3</v>
      </c>
      <c r="Q134" s="21">
        <v>0.127</v>
      </c>
      <c r="R134" s="21">
        <v>0.83740000000000003</v>
      </c>
      <c r="S134" s="21" t="s">
        <v>17</v>
      </c>
      <c r="T134" s="21">
        <v>9.48</v>
      </c>
      <c r="U134" s="21">
        <v>9.67</v>
      </c>
      <c r="V134" s="21">
        <v>2.8000000000000001E-2</v>
      </c>
      <c r="W134" s="21">
        <v>0.94799999999999995</v>
      </c>
      <c r="X134" s="21">
        <v>0.8347</v>
      </c>
      <c r="Y134" s="21" t="s">
        <v>17</v>
      </c>
      <c r="Z134" s="21">
        <v>9.48</v>
      </c>
      <c r="AA134" s="21">
        <v>9.67</v>
      </c>
      <c r="AB134" s="21">
        <v>0.04</v>
      </c>
      <c r="AC134" s="21">
        <v>1.349</v>
      </c>
      <c r="AD134" s="21">
        <v>0.83579999999999999</v>
      </c>
      <c r="AE134" s="21" t="s">
        <v>17</v>
      </c>
      <c r="AF134" s="21">
        <v>9.48</v>
      </c>
      <c r="AG134" s="21">
        <v>9.67</v>
      </c>
      <c r="AH134" s="21">
        <v>7.0999999999999994E-2</v>
      </c>
      <c r="AI134" s="21">
        <v>2.3519999999999999</v>
      </c>
      <c r="AJ134" s="21">
        <v>0.81299999999999994</v>
      </c>
      <c r="AK134" s="21" t="s">
        <v>17</v>
      </c>
      <c r="AL134" s="21">
        <v>9.5</v>
      </c>
      <c r="AM134" s="21">
        <v>9.6999999999999993</v>
      </c>
      <c r="AN134" s="21">
        <v>2.9000000000000001E-2</v>
      </c>
      <c r="AO134" s="21">
        <v>0.96</v>
      </c>
      <c r="AP134" s="21">
        <v>0.83289999999999997</v>
      </c>
      <c r="AQ134" s="21" t="s">
        <v>17</v>
      </c>
      <c r="AR134" s="21">
        <v>9.48</v>
      </c>
      <c r="AS134" s="21">
        <v>9.67</v>
      </c>
      <c r="AT134" s="21">
        <v>5.8999999999999997E-2</v>
      </c>
      <c r="AU134" s="21">
        <v>1.9790000000000001</v>
      </c>
      <c r="AV134" s="21">
        <v>0.87270000000000003</v>
      </c>
      <c r="AW134" s="21" t="s">
        <v>17</v>
      </c>
      <c r="AX134" s="21">
        <v>9.48</v>
      </c>
      <c r="AY134" s="21">
        <v>9.67</v>
      </c>
      <c r="AZ134" s="21">
        <v>4.8000000000000001E-2</v>
      </c>
      <c r="BA134" s="21">
        <v>1.603</v>
      </c>
      <c r="BB134" s="21">
        <v>0.81430000000000002</v>
      </c>
      <c r="BC134" s="21" t="s">
        <v>17</v>
      </c>
      <c r="BD134" s="21">
        <v>9.48</v>
      </c>
      <c r="BE134" s="21">
        <v>9.66</v>
      </c>
      <c r="BF134" s="21">
        <v>4.1000000000000002E-2</v>
      </c>
      <c r="BG134" s="21">
        <v>1.38</v>
      </c>
      <c r="BH134" s="21">
        <v>0.84499999999999997</v>
      </c>
      <c r="BI134" s="21" t="s">
        <v>17</v>
      </c>
      <c r="BJ134" s="21">
        <v>9.48</v>
      </c>
      <c r="BK134" s="21">
        <v>9.66</v>
      </c>
      <c r="BL134" s="21">
        <v>0.17100000000000001</v>
      </c>
      <c r="BM134" s="21">
        <v>5.6879999999999997</v>
      </c>
      <c r="BN134" s="21">
        <v>0.79120000000000001</v>
      </c>
      <c r="BO134" s="21" t="s">
        <v>17</v>
      </c>
      <c r="BP134" s="21">
        <v>9.48</v>
      </c>
      <c r="BQ134" s="21">
        <v>9.67</v>
      </c>
      <c r="BR134" s="21">
        <v>0.115</v>
      </c>
      <c r="BS134" s="21">
        <v>3.831</v>
      </c>
      <c r="BT134" s="21">
        <v>0.85850000000000004</v>
      </c>
      <c r="BU134" s="21" t="s">
        <v>17</v>
      </c>
      <c r="BV134" s="21">
        <v>9.48</v>
      </c>
      <c r="BW134" s="21">
        <v>9.67</v>
      </c>
      <c r="BX134" s="21">
        <v>0.19500000000000001</v>
      </c>
      <c r="BY134" s="21">
        <v>6.516</v>
      </c>
      <c r="BZ134" s="21">
        <v>0.7782</v>
      </c>
      <c r="CA134" s="21" t="s">
        <v>17</v>
      </c>
    </row>
    <row r="135" spans="1:79" x14ac:dyDescent="0.25">
      <c r="A135" s="21" t="s">
        <v>33</v>
      </c>
      <c r="B135" s="21">
        <v>816</v>
      </c>
      <c r="C135" s="21">
        <v>820</v>
      </c>
      <c r="D135" s="21" t="s">
        <v>127</v>
      </c>
      <c r="E135" s="21">
        <v>10.64</v>
      </c>
      <c r="F135" s="21">
        <v>1</v>
      </c>
      <c r="G135" s="21">
        <v>3</v>
      </c>
      <c r="H135" s="21">
        <v>10.6</v>
      </c>
      <c r="I135" s="21">
        <v>10.76</v>
      </c>
      <c r="J135" s="21">
        <v>5.8000000000000003E-2</v>
      </c>
      <c r="K135" s="21">
        <v>1.948</v>
      </c>
      <c r="L135" s="21">
        <v>0.88939999999999997</v>
      </c>
      <c r="M135" s="21" t="s">
        <v>32</v>
      </c>
      <c r="N135" s="21">
        <v>10.57</v>
      </c>
      <c r="O135" s="21">
        <v>10.74</v>
      </c>
      <c r="P135" s="21">
        <v>8.9999999999999993E-3</v>
      </c>
      <c r="Q135" s="21">
        <v>0.29099999999999998</v>
      </c>
      <c r="R135" s="21">
        <v>0.93120000000000003</v>
      </c>
      <c r="S135" s="21" t="s">
        <v>32</v>
      </c>
      <c r="T135" s="21">
        <v>10.49</v>
      </c>
      <c r="U135" s="21">
        <v>10.71</v>
      </c>
      <c r="V135" s="21">
        <v>1.4999999999999999E-2</v>
      </c>
      <c r="W135" s="21">
        <v>0.49399999999999999</v>
      </c>
      <c r="X135" s="21">
        <v>0.90969999999999995</v>
      </c>
      <c r="Y135" s="21" t="s">
        <v>32</v>
      </c>
      <c r="Z135" s="21">
        <v>10.56</v>
      </c>
      <c r="AA135" s="21">
        <v>10.72</v>
      </c>
      <c r="AB135" s="21">
        <v>6.3E-2</v>
      </c>
      <c r="AC135" s="21">
        <v>2.1</v>
      </c>
      <c r="AD135" s="21">
        <v>0.88539999999999996</v>
      </c>
      <c r="AE135" s="21" t="s">
        <v>32</v>
      </c>
      <c r="AF135" s="21">
        <v>10.59</v>
      </c>
      <c r="AG135" s="21">
        <v>10.74</v>
      </c>
      <c r="AH135" s="21">
        <v>1.7999999999999999E-2</v>
      </c>
      <c r="AI135" s="21">
        <v>0.61399999999999999</v>
      </c>
      <c r="AJ135" s="21">
        <v>0.93120000000000003</v>
      </c>
      <c r="AK135" s="21" t="s">
        <v>32</v>
      </c>
      <c r="AL135" s="21">
        <v>10.53</v>
      </c>
      <c r="AM135" s="21">
        <v>10.74</v>
      </c>
      <c r="AN135" s="21">
        <v>1.9E-2</v>
      </c>
      <c r="AO135" s="21">
        <v>0.61899999999999999</v>
      </c>
      <c r="AP135" s="21">
        <v>0.92259999999999998</v>
      </c>
      <c r="AQ135" s="21" t="s">
        <v>32</v>
      </c>
      <c r="AR135" s="21">
        <v>10.6</v>
      </c>
      <c r="AS135" s="21">
        <v>10.8</v>
      </c>
      <c r="AT135" s="21">
        <v>3.1E-2</v>
      </c>
      <c r="AU135" s="21">
        <v>1.042</v>
      </c>
      <c r="AV135" s="21">
        <v>0.92230000000000001</v>
      </c>
      <c r="AW135" s="21" t="s">
        <v>32</v>
      </c>
      <c r="AX135" s="21">
        <v>10.56</v>
      </c>
      <c r="AY135" s="21">
        <v>10.73</v>
      </c>
      <c r="AZ135" s="21">
        <v>2.7E-2</v>
      </c>
      <c r="BA135" s="21">
        <v>0.90600000000000003</v>
      </c>
      <c r="BB135" s="21">
        <v>0.92379999999999995</v>
      </c>
      <c r="BC135" s="21" t="s">
        <v>32</v>
      </c>
      <c r="BD135" s="21">
        <v>10.54</v>
      </c>
      <c r="BE135" s="21">
        <v>10.7</v>
      </c>
      <c r="BF135" s="21">
        <v>2.1000000000000001E-2</v>
      </c>
      <c r="BG135" s="21">
        <v>0.71599999999999997</v>
      </c>
      <c r="BH135" s="21">
        <v>0.90710000000000002</v>
      </c>
      <c r="BI135" s="21" t="s">
        <v>32</v>
      </c>
      <c r="BJ135" s="21">
        <v>10.58</v>
      </c>
      <c r="BK135" s="21">
        <v>10.76</v>
      </c>
      <c r="BL135" s="21">
        <v>4.5999999999999999E-2</v>
      </c>
      <c r="BM135" s="21">
        <v>1.5469999999999999</v>
      </c>
      <c r="BN135" s="21">
        <v>0.90910000000000002</v>
      </c>
      <c r="BO135" s="21" t="s">
        <v>32</v>
      </c>
      <c r="BP135" s="21">
        <v>10.53</v>
      </c>
      <c r="BQ135" s="21">
        <v>10.71</v>
      </c>
      <c r="BR135" s="21">
        <v>3.3000000000000002E-2</v>
      </c>
      <c r="BS135" s="21">
        <v>1.095</v>
      </c>
      <c r="BT135" s="21">
        <v>0.92390000000000005</v>
      </c>
      <c r="BU135" s="21" t="s">
        <v>32</v>
      </c>
      <c r="BV135" s="21">
        <v>10.53</v>
      </c>
      <c r="BW135" s="21">
        <v>10.71</v>
      </c>
      <c r="BX135" s="21">
        <v>0.03</v>
      </c>
      <c r="BY135" s="21">
        <v>1.01</v>
      </c>
      <c r="BZ135" s="21">
        <v>0.91749999999999998</v>
      </c>
      <c r="CA135" s="21" t="s">
        <v>32</v>
      </c>
    </row>
    <row r="136" spans="1:79" x14ac:dyDescent="0.25">
      <c r="A136" s="21" t="s">
        <v>33</v>
      </c>
      <c r="B136" s="21">
        <v>816</v>
      </c>
      <c r="C136" s="21">
        <v>841</v>
      </c>
      <c r="D136" s="21" t="s">
        <v>128</v>
      </c>
      <c r="E136" s="21">
        <v>9.51</v>
      </c>
      <c r="F136" s="21">
        <v>3</v>
      </c>
      <c r="G136" s="21">
        <v>23</v>
      </c>
      <c r="H136" s="21">
        <v>9.4</v>
      </c>
      <c r="I136" s="21">
        <v>9.84</v>
      </c>
      <c r="J136" s="21">
        <v>3.4260000000000002</v>
      </c>
      <c r="K136" s="21">
        <v>14.895</v>
      </c>
      <c r="L136" s="21">
        <v>0.86260000000000003</v>
      </c>
      <c r="M136" s="21" t="s">
        <v>17</v>
      </c>
      <c r="N136" s="21">
        <v>9.3800000000000008</v>
      </c>
      <c r="O136" s="21">
        <v>9.7100000000000009</v>
      </c>
      <c r="P136" s="21">
        <v>3.5209999999999999</v>
      </c>
      <c r="Q136" s="21">
        <v>15.31</v>
      </c>
      <c r="R136" s="21">
        <v>0.91769999999999996</v>
      </c>
      <c r="S136" s="21" t="s">
        <v>32</v>
      </c>
      <c r="T136" s="21">
        <v>9.58</v>
      </c>
      <c r="U136" s="21">
        <v>9.6</v>
      </c>
      <c r="V136" s="21">
        <v>3.323</v>
      </c>
      <c r="W136" s="21">
        <v>14.448</v>
      </c>
      <c r="X136" s="21">
        <v>0.88160000000000005</v>
      </c>
      <c r="Y136" s="21" t="s">
        <v>32</v>
      </c>
      <c r="Z136" s="21">
        <v>9.5</v>
      </c>
      <c r="AA136" s="21">
        <v>9.6</v>
      </c>
      <c r="AB136" s="21">
        <v>4.1150000000000002</v>
      </c>
      <c r="AC136" s="21">
        <v>17.89</v>
      </c>
      <c r="AD136" s="21">
        <v>0.9224</v>
      </c>
      <c r="AE136" s="21" t="s">
        <v>32</v>
      </c>
      <c r="AF136" s="21">
        <v>9.3800000000000008</v>
      </c>
      <c r="AG136" s="21">
        <v>9.91</v>
      </c>
      <c r="AH136" s="21">
        <v>4.4340000000000002</v>
      </c>
      <c r="AI136" s="21">
        <v>19.277000000000001</v>
      </c>
      <c r="AJ136" s="21">
        <v>0.88109999999999999</v>
      </c>
      <c r="AK136" s="21" t="s">
        <v>17</v>
      </c>
      <c r="AL136" s="21">
        <v>9.36</v>
      </c>
      <c r="AM136" s="21">
        <v>9.74</v>
      </c>
      <c r="AN136" s="21">
        <v>4.2530000000000001</v>
      </c>
      <c r="AO136" s="21">
        <v>18.492999999999999</v>
      </c>
      <c r="AP136" s="21">
        <v>0.91049999999999998</v>
      </c>
      <c r="AQ136" s="21" t="s">
        <v>32</v>
      </c>
      <c r="AR136" s="21">
        <v>9.4</v>
      </c>
      <c r="AS136" s="21">
        <v>9.85</v>
      </c>
      <c r="AT136" s="21">
        <v>5.835</v>
      </c>
      <c r="AU136" s="21">
        <v>25.37</v>
      </c>
      <c r="AV136" s="21">
        <v>0.89610000000000001</v>
      </c>
      <c r="AW136" s="21" t="s">
        <v>17</v>
      </c>
      <c r="AX136" s="21">
        <v>9.4</v>
      </c>
      <c r="AY136" s="21">
        <v>9.84</v>
      </c>
      <c r="AZ136" s="21">
        <v>6.1440000000000001</v>
      </c>
      <c r="BA136" s="21">
        <v>26.715</v>
      </c>
      <c r="BB136" s="21">
        <v>0.9022</v>
      </c>
      <c r="BC136" s="21" t="s">
        <v>32</v>
      </c>
      <c r="BD136" s="21">
        <v>9.32</v>
      </c>
      <c r="BE136" s="21">
        <v>9.9</v>
      </c>
      <c r="BF136" s="21">
        <v>6.3810000000000002</v>
      </c>
      <c r="BG136" s="21">
        <v>27.742000000000001</v>
      </c>
      <c r="BH136" s="21">
        <v>0.84909999999999997</v>
      </c>
      <c r="BI136" s="21" t="s">
        <v>17</v>
      </c>
      <c r="BJ136" s="21">
        <v>9.49</v>
      </c>
      <c r="BK136" s="21">
        <v>9.73</v>
      </c>
      <c r="BL136" s="21">
        <v>7.8120000000000003</v>
      </c>
      <c r="BM136" s="21">
        <v>33.963000000000001</v>
      </c>
      <c r="BN136" s="21">
        <v>0.92079999999999995</v>
      </c>
      <c r="BO136" s="21" t="s">
        <v>32</v>
      </c>
      <c r="BP136" s="21">
        <v>9.4</v>
      </c>
      <c r="BQ136" s="21">
        <v>9.84</v>
      </c>
      <c r="BR136" s="21">
        <v>7.9749999999999996</v>
      </c>
      <c r="BS136" s="21">
        <v>34.671999999999997</v>
      </c>
      <c r="BT136" s="21">
        <v>0.88500000000000001</v>
      </c>
      <c r="BU136" s="21" t="s">
        <v>17</v>
      </c>
      <c r="BV136" s="21">
        <v>9.4</v>
      </c>
      <c r="BW136" s="21">
        <v>9.84</v>
      </c>
      <c r="BX136" s="21">
        <v>7.9219999999999997</v>
      </c>
      <c r="BY136" s="21">
        <v>34.442999999999998</v>
      </c>
      <c r="BZ136" s="21">
        <v>0.89349999999999996</v>
      </c>
      <c r="CA136" s="21" t="s">
        <v>17</v>
      </c>
    </row>
    <row r="137" spans="1:79" x14ac:dyDescent="0.25">
      <c r="A137" s="21" t="s">
        <v>33</v>
      </c>
      <c r="B137" s="21">
        <v>816</v>
      </c>
      <c r="C137" s="21">
        <v>841</v>
      </c>
      <c r="D137" s="21" t="s">
        <v>128</v>
      </c>
      <c r="E137" s="21">
        <v>9.51</v>
      </c>
      <c r="F137" s="21">
        <v>4</v>
      </c>
      <c r="G137" s="21">
        <v>23</v>
      </c>
      <c r="H137" s="21">
        <v>9.44</v>
      </c>
      <c r="I137" s="21">
        <v>9.76</v>
      </c>
      <c r="J137" s="21">
        <v>3.5179999999999998</v>
      </c>
      <c r="K137" s="21">
        <v>15.295</v>
      </c>
      <c r="L137" s="21">
        <v>0.87629999999999997</v>
      </c>
      <c r="M137" s="21" t="s">
        <v>32</v>
      </c>
      <c r="N137" s="21">
        <v>9.3800000000000008</v>
      </c>
      <c r="O137" s="21">
        <v>9.73</v>
      </c>
      <c r="P137" s="21">
        <v>3.5329999999999999</v>
      </c>
      <c r="Q137" s="21">
        <v>15.359</v>
      </c>
      <c r="R137" s="21">
        <v>0.89290000000000003</v>
      </c>
      <c r="S137" s="21" t="s">
        <v>17</v>
      </c>
      <c r="T137" s="21">
        <v>9.41</v>
      </c>
      <c r="U137" s="21">
        <v>9.7200000000000006</v>
      </c>
      <c r="V137" s="21">
        <v>3.3879999999999999</v>
      </c>
      <c r="W137" s="21">
        <v>14.731999999999999</v>
      </c>
      <c r="X137" s="21">
        <v>0.89049999999999996</v>
      </c>
      <c r="Y137" s="21" t="s">
        <v>32</v>
      </c>
      <c r="Z137" s="21">
        <v>9.43</v>
      </c>
      <c r="AA137" s="21">
        <v>9.65</v>
      </c>
      <c r="AB137" s="21">
        <v>4.1989999999999998</v>
      </c>
      <c r="AC137" s="21">
        <v>18.257000000000001</v>
      </c>
      <c r="AD137" s="21">
        <v>0.90820000000000001</v>
      </c>
      <c r="AE137" s="21" t="s">
        <v>32</v>
      </c>
      <c r="AF137" s="21">
        <v>9.43</v>
      </c>
      <c r="AG137" s="21">
        <v>9.77</v>
      </c>
      <c r="AH137" s="21">
        <v>4.46</v>
      </c>
      <c r="AI137" s="21">
        <v>19.393000000000001</v>
      </c>
      <c r="AJ137" s="21">
        <v>0.87839999999999996</v>
      </c>
      <c r="AK137" s="21" t="s">
        <v>17</v>
      </c>
      <c r="AL137" s="21">
        <v>9.4</v>
      </c>
      <c r="AM137" s="21">
        <v>9.68</v>
      </c>
      <c r="AN137" s="21">
        <v>4.2919999999999998</v>
      </c>
      <c r="AO137" s="21">
        <v>18.661000000000001</v>
      </c>
      <c r="AP137" s="21">
        <v>0.90469999999999995</v>
      </c>
      <c r="AQ137" s="21" t="s">
        <v>32</v>
      </c>
      <c r="AR137" s="21">
        <v>9.44</v>
      </c>
      <c r="AS137" s="21">
        <v>9.77</v>
      </c>
      <c r="AT137" s="21">
        <v>5.9560000000000004</v>
      </c>
      <c r="AU137" s="21">
        <v>25.893999999999998</v>
      </c>
      <c r="AV137" s="21">
        <v>0.89349999999999996</v>
      </c>
      <c r="AW137" s="21" t="s">
        <v>17</v>
      </c>
      <c r="AX137" s="21">
        <v>9.36</v>
      </c>
      <c r="AY137" s="21">
        <v>9.7899999999999991</v>
      </c>
      <c r="AZ137" s="21">
        <v>6.1929999999999996</v>
      </c>
      <c r="BA137" s="21">
        <v>26.925000000000001</v>
      </c>
      <c r="BB137" s="21">
        <v>0.86499999999999999</v>
      </c>
      <c r="BC137" s="21" t="s">
        <v>17</v>
      </c>
      <c r="BD137" s="21">
        <v>9.4600000000000009</v>
      </c>
      <c r="BE137" s="21">
        <v>9.7200000000000006</v>
      </c>
      <c r="BF137" s="21">
        <v>6.3490000000000002</v>
      </c>
      <c r="BG137" s="21">
        <v>27.606000000000002</v>
      </c>
      <c r="BH137" s="21">
        <v>0.88390000000000002</v>
      </c>
      <c r="BI137" s="21" t="s">
        <v>32</v>
      </c>
      <c r="BJ137" s="21">
        <v>9.4499999999999993</v>
      </c>
      <c r="BK137" s="21">
        <v>9.7799999999999994</v>
      </c>
      <c r="BL137" s="21">
        <v>7.8239999999999998</v>
      </c>
      <c r="BM137" s="21">
        <v>34.018999999999998</v>
      </c>
      <c r="BN137" s="21">
        <v>0.89139999999999997</v>
      </c>
      <c r="BO137" s="21" t="s">
        <v>17</v>
      </c>
      <c r="BP137" s="21">
        <v>9.44</v>
      </c>
      <c r="BQ137" s="21">
        <v>9.77</v>
      </c>
      <c r="BR137" s="21">
        <v>7.89</v>
      </c>
      <c r="BS137" s="21">
        <v>34.305999999999997</v>
      </c>
      <c r="BT137" s="21">
        <v>0.86670000000000003</v>
      </c>
      <c r="BU137" s="21" t="s">
        <v>17</v>
      </c>
      <c r="BV137" s="21">
        <v>9.4499999999999993</v>
      </c>
      <c r="BW137" s="21">
        <v>9.6999999999999993</v>
      </c>
      <c r="BX137" s="21">
        <v>8.0120000000000005</v>
      </c>
      <c r="BY137" s="21">
        <v>34.835999999999999</v>
      </c>
      <c r="BZ137" s="21">
        <v>0.90300000000000002</v>
      </c>
      <c r="CA137" s="21" t="s">
        <v>32</v>
      </c>
    </row>
    <row r="138" spans="1:79" x14ac:dyDescent="0.25">
      <c r="A138" s="21" t="s">
        <v>33</v>
      </c>
      <c r="B138" s="21">
        <v>820</v>
      </c>
      <c r="C138" s="21">
        <v>841</v>
      </c>
      <c r="D138" s="21" t="s">
        <v>129</v>
      </c>
      <c r="E138" s="21">
        <v>8.59</v>
      </c>
      <c r="F138" s="21">
        <v>2</v>
      </c>
      <c r="G138" s="21">
        <v>19</v>
      </c>
      <c r="H138" s="21">
        <v>8.42</v>
      </c>
      <c r="I138" s="21">
        <v>8.94</v>
      </c>
      <c r="J138" s="21">
        <v>2.9289999999999998</v>
      </c>
      <c r="K138" s="21">
        <v>15.417999999999999</v>
      </c>
      <c r="L138" s="21">
        <v>0.91620000000000001</v>
      </c>
      <c r="M138" s="21" t="s">
        <v>32</v>
      </c>
      <c r="N138" s="21">
        <v>8.5</v>
      </c>
      <c r="O138" s="21">
        <v>8.7899999999999991</v>
      </c>
      <c r="P138" s="21">
        <v>2.9239999999999999</v>
      </c>
      <c r="Q138" s="21">
        <v>15.388</v>
      </c>
      <c r="R138" s="21">
        <v>0.91790000000000005</v>
      </c>
      <c r="S138" s="21" t="s">
        <v>32</v>
      </c>
      <c r="T138" s="21">
        <v>8.4700000000000006</v>
      </c>
      <c r="U138" s="21">
        <v>8.8000000000000007</v>
      </c>
      <c r="V138" s="21">
        <v>2.7160000000000002</v>
      </c>
      <c r="W138" s="21">
        <v>14.295</v>
      </c>
      <c r="X138" s="21">
        <v>0.92859999999999998</v>
      </c>
      <c r="Y138" s="21" t="s">
        <v>32</v>
      </c>
      <c r="Z138" s="21">
        <v>8.4499999999999993</v>
      </c>
      <c r="AA138" s="21">
        <v>8.89</v>
      </c>
      <c r="AB138" s="21">
        <v>3.4380000000000002</v>
      </c>
      <c r="AC138" s="21">
        <v>18.096</v>
      </c>
      <c r="AD138" s="21">
        <v>0.91059999999999997</v>
      </c>
      <c r="AE138" s="21" t="s">
        <v>32</v>
      </c>
      <c r="AF138" s="21">
        <v>8.86</v>
      </c>
      <c r="AG138" s="21">
        <v>8.91</v>
      </c>
      <c r="AH138" s="21">
        <v>3.298</v>
      </c>
      <c r="AI138" s="21">
        <v>17.356999999999999</v>
      </c>
      <c r="AJ138" s="21">
        <v>0.77610000000000001</v>
      </c>
      <c r="AK138" s="21" t="s">
        <v>17</v>
      </c>
      <c r="AL138" s="21">
        <v>8.4499999999999993</v>
      </c>
      <c r="AM138" s="21">
        <v>9</v>
      </c>
      <c r="AN138" s="21">
        <v>3.6389999999999998</v>
      </c>
      <c r="AO138" s="21">
        <v>19.152000000000001</v>
      </c>
      <c r="AP138" s="21">
        <v>0.91249999999999998</v>
      </c>
      <c r="AQ138" s="21" t="s">
        <v>32</v>
      </c>
      <c r="AR138" s="21">
        <v>8.48</v>
      </c>
      <c r="AS138" s="21">
        <v>8.9499999999999993</v>
      </c>
      <c r="AT138" s="21">
        <v>5.0090000000000003</v>
      </c>
      <c r="AU138" s="21">
        <v>26.361999999999998</v>
      </c>
      <c r="AV138" s="21">
        <v>0.93520000000000003</v>
      </c>
      <c r="AW138" s="21" t="s">
        <v>32</v>
      </c>
      <c r="AX138" s="21">
        <v>8.61</v>
      </c>
      <c r="AY138" s="21">
        <v>8.6300000000000008</v>
      </c>
      <c r="AZ138" s="21">
        <v>5.35</v>
      </c>
      <c r="BA138" s="21">
        <v>28.155999999999999</v>
      </c>
      <c r="BB138" s="21">
        <v>0.85770000000000002</v>
      </c>
      <c r="BC138" s="21" t="s">
        <v>32</v>
      </c>
      <c r="BD138" s="21">
        <v>8.49</v>
      </c>
      <c r="BE138" s="21">
        <v>8.61</v>
      </c>
      <c r="BF138" s="21">
        <v>5.7830000000000004</v>
      </c>
      <c r="BG138" s="21">
        <v>30.437000000000001</v>
      </c>
      <c r="BH138" s="21">
        <v>0.91339999999999999</v>
      </c>
      <c r="BI138" s="21" t="s">
        <v>32</v>
      </c>
      <c r="BJ138" s="21">
        <v>8.4600000000000009</v>
      </c>
      <c r="BK138" s="21">
        <v>8.9499999999999993</v>
      </c>
      <c r="BL138" s="21">
        <v>6.3170000000000002</v>
      </c>
      <c r="BM138" s="21">
        <v>33.247999999999998</v>
      </c>
      <c r="BN138" s="21">
        <v>0.91810000000000003</v>
      </c>
      <c r="BO138" s="21" t="s">
        <v>32</v>
      </c>
      <c r="BP138" s="21">
        <v>8.4700000000000006</v>
      </c>
      <c r="BQ138" s="21">
        <v>8.84</v>
      </c>
      <c r="BR138" s="21">
        <v>6.6360000000000001</v>
      </c>
      <c r="BS138" s="21">
        <v>34.929000000000002</v>
      </c>
      <c r="BT138" s="21">
        <v>0.92330000000000001</v>
      </c>
      <c r="BU138" s="21" t="s">
        <v>32</v>
      </c>
      <c r="BV138" s="21">
        <v>8.41</v>
      </c>
      <c r="BW138" s="21">
        <v>8.8800000000000008</v>
      </c>
      <c r="BX138" s="21">
        <v>6.8760000000000003</v>
      </c>
      <c r="BY138" s="21">
        <v>36.186999999999998</v>
      </c>
      <c r="BZ138" s="21">
        <v>0.92159999999999997</v>
      </c>
      <c r="CA138" s="21" t="s">
        <v>32</v>
      </c>
    </row>
    <row r="139" spans="1:79" x14ac:dyDescent="0.25">
      <c r="A139" s="21" t="s">
        <v>33</v>
      </c>
      <c r="B139" s="21">
        <v>820</v>
      </c>
      <c r="C139" s="21">
        <v>841</v>
      </c>
      <c r="D139" s="21" t="s">
        <v>129</v>
      </c>
      <c r="E139" s="21">
        <v>8.59</v>
      </c>
      <c r="F139" s="21">
        <v>3</v>
      </c>
      <c r="G139" s="21">
        <v>19</v>
      </c>
      <c r="H139" s="21">
        <v>8.4700000000000006</v>
      </c>
      <c r="I139" s="21">
        <v>8.91</v>
      </c>
      <c r="J139" s="21">
        <v>2.9620000000000002</v>
      </c>
      <c r="K139" s="21">
        <v>15.59</v>
      </c>
      <c r="L139" s="21">
        <v>0.94399999999999995</v>
      </c>
      <c r="M139" s="21" t="s">
        <v>32</v>
      </c>
      <c r="N139" s="21">
        <v>8.41</v>
      </c>
      <c r="O139" s="21">
        <v>8.8699999999999992</v>
      </c>
      <c r="P139" s="21">
        <v>3.0070000000000001</v>
      </c>
      <c r="Q139" s="21">
        <v>15.824999999999999</v>
      </c>
      <c r="R139" s="21">
        <v>0.94430000000000003</v>
      </c>
      <c r="S139" s="21" t="s">
        <v>32</v>
      </c>
      <c r="T139" s="21">
        <v>8.3699999999999992</v>
      </c>
      <c r="U139" s="21">
        <v>8.8800000000000008</v>
      </c>
      <c r="V139" s="21">
        <v>2.8170000000000002</v>
      </c>
      <c r="W139" s="21">
        <v>14.824</v>
      </c>
      <c r="X139" s="21">
        <v>0.94189999999999996</v>
      </c>
      <c r="Y139" s="21" t="s">
        <v>32</v>
      </c>
      <c r="Z139" s="21">
        <v>8.44</v>
      </c>
      <c r="AA139" s="21">
        <v>8.8000000000000007</v>
      </c>
      <c r="AB139" s="21">
        <v>3.5790000000000002</v>
      </c>
      <c r="AC139" s="21">
        <v>18.838999999999999</v>
      </c>
      <c r="AD139" s="21">
        <v>0.94099999999999995</v>
      </c>
      <c r="AE139" s="21" t="s">
        <v>32</v>
      </c>
      <c r="AF139" s="21">
        <v>8.44</v>
      </c>
      <c r="AG139" s="21">
        <v>8.9</v>
      </c>
      <c r="AH139" s="21">
        <v>3.8</v>
      </c>
      <c r="AI139" s="21">
        <v>19.998999999999999</v>
      </c>
      <c r="AJ139" s="21">
        <v>0.94310000000000005</v>
      </c>
      <c r="AK139" s="21" t="s">
        <v>32</v>
      </c>
      <c r="AL139" s="21">
        <v>8.4499999999999993</v>
      </c>
      <c r="AM139" s="21">
        <v>8.86</v>
      </c>
      <c r="AN139" s="21">
        <v>3.7170000000000001</v>
      </c>
      <c r="AO139" s="21">
        <v>19.561</v>
      </c>
      <c r="AP139" s="21">
        <v>0.94640000000000002</v>
      </c>
      <c r="AQ139" s="21" t="s">
        <v>32</v>
      </c>
      <c r="AR139" s="21">
        <v>8.48</v>
      </c>
      <c r="AS139" s="21">
        <v>8.86</v>
      </c>
      <c r="AT139" s="21">
        <v>5.1070000000000002</v>
      </c>
      <c r="AU139" s="21">
        <v>26.878</v>
      </c>
      <c r="AV139" s="21">
        <v>0.94289999999999996</v>
      </c>
      <c r="AW139" s="21" t="s">
        <v>32</v>
      </c>
      <c r="AX139" s="21">
        <v>8.42</v>
      </c>
      <c r="AY139" s="21">
        <v>8.86</v>
      </c>
      <c r="AZ139" s="21">
        <v>5.5949999999999998</v>
      </c>
      <c r="BA139" s="21">
        <v>29.45</v>
      </c>
      <c r="BB139" s="21">
        <v>0.94679999999999997</v>
      </c>
      <c r="BC139" s="21" t="s">
        <v>32</v>
      </c>
      <c r="BD139" s="21">
        <v>8.41</v>
      </c>
      <c r="BE139" s="21">
        <v>8.85</v>
      </c>
      <c r="BF139" s="21">
        <v>5.8179999999999996</v>
      </c>
      <c r="BG139" s="21">
        <v>30.62</v>
      </c>
      <c r="BH139" s="21">
        <v>0.94</v>
      </c>
      <c r="BI139" s="21" t="s">
        <v>32</v>
      </c>
      <c r="BJ139" s="21">
        <v>8.49</v>
      </c>
      <c r="BK139" s="21">
        <v>8.83</v>
      </c>
      <c r="BL139" s="21">
        <v>6.4020000000000001</v>
      </c>
      <c r="BM139" s="21">
        <v>33.692999999999998</v>
      </c>
      <c r="BN139" s="21">
        <v>0.94950000000000001</v>
      </c>
      <c r="BO139" s="21" t="s">
        <v>32</v>
      </c>
      <c r="BP139" s="21">
        <v>8.44</v>
      </c>
      <c r="BQ139" s="21">
        <v>8.81</v>
      </c>
      <c r="BR139" s="21">
        <v>6.6870000000000003</v>
      </c>
      <c r="BS139" s="21">
        <v>35.195999999999998</v>
      </c>
      <c r="BT139" s="21">
        <v>0.95009999999999994</v>
      </c>
      <c r="BU139" s="21" t="s">
        <v>32</v>
      </c>
      <c r="BV139" s="21">
        <v>8.39</v>
      </c>
      <c r="BW139" s="21">
        <v>8.81</v>
      </c>
      <c r="BX139" s="21">
        <v>6.907</v>
      </c>
      <c r="BY139" s="21">
        <v>36.354999999999997</v>
      </c>
      <c r="BZ139" s="21">
        <v>0.94950000000000001</v>
      </c>
      <c r="CA139" s="21" t="s">
        <v>32</v>
      </c>
    </row>
    <row r="140" spans="1:79" x14ac:dyDescent="0.25">
      <c r="A140" s="21" t="s">
        <v>33</v>
      </c>
      <c r="B140" s="21">
        <v>820</v>
      </c>
      <c r="C140" s="21">
        <v>841</v>
      </c>
      <c r="D140" s="21" t="s">
        <v>129</v>
      </c>
      <c r="E140" s="21">
        <v>8.59</v>
      </c>
      <c r="F140" s="21">
        <v>4</v>
      </c>
      <c r="G140" s="21">
        <v>19</v>
      </c>
      <c r="H140" s="21">
        <v>8.51</v>
      </c>
      <c r="I140" s="21">
        <v>8.8699999999999992</v>
      </c>
      <c r="J140" s="21">
        <v>2.948</v>
      </c>
      <c r="K140" s="21">
        <v>15.513999999999999</v>
      </c>
      <c r="L140" s="21">
        <v>0.95289999999999997</v>
      </c>
      <c r="M140" s="21" t="s">
        <v>32</v>
      </c>
      <c r="N140" s="21">
        <v>8.43</v>
      </c>
      <c r="O140" s="21">
        <v>8.81</v>
      </c>
      <c r="P140" s="21">
        <v>3.01</v>
      </c>
      <c r="Q140" s="21">
        <v>15.84</v>
      </c>
      <c r="R140" s="21">
        <v>0.94489999999999996</v>
      </c>
      <c r="S140" s="21" t="s">
        <v>32</v>
      </c>
      <c r="T140" s="21">
        <v>8.44</v>
      </c>
      <c r="U140" s="21">
        <v>8.83</v>
      </c>
      <c r="V140" s="21">
        <v>2.8180000000000001</v>
      </c>
      <c r="W140" s="21">
        <v>14.829000000000001</v>
      </c>
      <c r="X140" s="21">
        <v>0.94269999999999998</v>
      </c>
      <c r="Y140" s="21" t="s">
        <v>32</v>
      </c>
      <c r="Z140" s="21">
        <v>8.4</v>
      </c>
      <c r="AA140" s="21">
        <v>8.8000000000000007</v>
      </c>
      <c r="AB140" s="21">
        <v>3.55</v>
      </c>
      <c r="AC140" s="21">
        <v>18.684999999999999</v>
      </c>
      <c r="AD140" s="21">
        <v>0.94330000000000003</v>
      </c>
      <c r="AE140" s="21" t="s">
        <v>32</v>
      </c>
      <c r="AF140" s="21">
        <v>8.4700000000000006</v>
      </c>
      <c r="AG140" s="21">
        <v>8.7899999999999991</v>
      </c>
      <c r="AH140" s="21">
        <v>3.8010000000000002</v>
      </c>
      <c r="AI140" s="21">
        <v>20.006</v>
      </c>
      <c r="AJ140" s="21">
        <v>0.94359999999999999</v>
      </c>
      <c r="AK140" s="21" t="s">
        <v>32</v>
      </c>
      <c r="AL140" s="21">
        <v>8.42</v>
      </c>
      <c r="AM140" s="21">
        <v>8.85</v>
      </c>
      <c r="AN140" s="21">
        <v>3.718</v>
      </c>
      <c r="AO140" s="21">
        <v>19.568000000000001</v>
      </c>
      <c r="AP140" s="21">
        <v>0.93859999999999999</v>
      </c>
      <c r="AQ140" s="21" t="s">
        <v>32</v>
      </c>
      <c r="AR140" s="21">
        <v>8.4700000000000006</v>
      </c>
      <c r="AS140" s="21">
        <v>8.85</v>
      </c>
      <c r="AT140" s="21">
        <v>5.093</v>
      </c>
      <c r="AU140" s="21">
        <v>26.803999999999998</v>
      </c>
      <c r="AV140" s="21">
        <v>0.94240000000000002</v>
      </c>
      <c r="AW140" s="21" t="s">
        <v>32</v>
      </c>
      <c r="AX140" s="21">
        <v>8.44</v>
      </c>
      <c r="AY140" s="21">
        <v>8.81</v>
      </c>
      <c r="AZ140" s="21">
        <v>5.5789999999999997</v>
      </c>
      <c r="BA140" s="21">
        <v>29.361000000000001</v>
      </c>
      <c r="BB140" s="21">
        <v>0.94420000000000004</v>
      </c>
      <c r="BC140" s="21" t="s">
        <v>32</v>
      </c>
      <c r="BD140" s="21">
        <v>8.39</v>
      </c>
      <c r="BE140" s="21">
        <v>8.84</v>
      </c>
      <c r="BF140" s="21">
        <v>5.7690000000000001</v>
      </c>
      <c r="BG140" s="21">
        <v>30.364999999999998</v>
      </c>
      <c r="BH140" s="21">
        <v>0.94269999999999998</v>
      </c>
      <c r="BI140" s="21" t="s">
        <v>32</v>
      </c>
      <c r="BJ140" s="21">
        <v>8.44</v>
      </c>
      <c r="BK140" s="21">
        <v>8.83</v>
      </c>
      <c r="BL140" s="21">
        <v>6.3979999999999997</v>
      </c>
      <c r="BM140" s="21">
        <v>33.673999999999999</v>
      </c>
      <c r="BN140" s="21">
        <v>0.93989999999999996</v>
      </c>
      <c r="BO140" s="21" t="s">
        <v>32</v>
      </c>
      <c r="BP140" s="21">
        <v>8.43</v>
      </c>
      <c r="BQ140" s="21">
        <v>8.8000000000000007</v>
      </c>
      <c r="BR140" s="21">
        <v>6.7060000000000004</v>
      </c>
      <c r="BS140" s="21">
        <v>35.292000000000002</v>
      </c>
      <c r="BT140" s="21">
        <v>0.94830000000000003</v>
      </c>
      <c r="BU140" s="21" t="s">
        <v>32</v>
      </c>
      <c r="BV140" s="21">
        <v>8.39</v>
      </c>
      <c r="BW140" s="21">
        <v>8.42</v>
      </c>
      <c r="BX140" s="21">
        <v>7.4119999999999999</v>
      </c>
      <c r="BY140" s="21">
        <v>39.008000000000003</v>
      </c>
      <c r="BZ140" s="21">
        <v>0.93959999999999999</v>
      </c>
      <c r="CA140" s="21" t="s">
        <v>32</v>
      </c>
    </row>
    <row r="141" spans="1:79" x14ac:dyDescent="0.25">
      <c r="A141" s="21" t="s">
        <v>33</v>
      </c>
      <c r="B141" s="21">
        <v>820</v>
      </c>
      <c r="C141" s="21">
        <v>841</v>
      </c>
      <c r="D141" s="21" t="s">
        <v>129</v>
      </c>
      <c r="E141" s="21">
        <v>8.59</v>
      </c>
      <c r="F141" s="21">
        <v>5</v>
      </c>
      <c r="G141" s="21">
        <v>19</v>
      </c>
      <c r="H141" s="21">
        <v>8.51</v>
      </c>
      <c r="I141" s="21">
        <v>9.08</v>
      </c>
      <c r="J141" s="21">
        <v>2.9159999999999999</v>
      </c>
      <c r="K141" s="21">
        <v>15.345000000000001</v>
      </c>
      <c r="L141" s="21">
        <v>0.90539999999999998</v>
      </c>
      <c r="M141" s="21" t="s">
        <v>32</v>
      </c>
      <c r="N141" s="21">
        <v>8.4600000000000009</v>
      </c>
      <c r="O141" s="21">
        <v>8.81</v>
      </c>
      <c r="P141" s="21">
        <v>2.927</v>
      </c>
      <c r="Q141" s="21">
        <v>15.403</v>
      </c>
      <c r="R141" s="21">
        <v>0.9244</v>
      </c>
      <c r="S141" s="21" t="s">
        <v>32</v>
      </c>
      <c r="T141" s="21">
        <v>8.51</v>
      </c>
      <c r="U141" s="21">
        <v>8.7799999999999994</v>
      </c>
      <c r="V141" s="21">
        <v>2.7570000000000001</v>
      </c>
      <c r="W141" s="21">
        <v>14.507999999999999</v>
      </c>
      <c r="X141" s="21">
        <v>0.93320000000000003</v>
      </c>
      <c r="Y141" s="21" t="s">
        <v>32</v>
      </c>
      <c r="Z141" s="21">
        <v>8.4700000000000006</v>
      </c>
      <c r="AA141" s="21">
        <v>8.7899999999999991</v>
      </c>
      <c r="AB141" s="21">
        <v>3.452</v>
      </c>
      <c r="AC141" s="21">
        <v>18.167999999999999</v>
      </c>
      <c r="AD141" s="21">
        <v>0.92789999999999995</v>
      </c>
      <c r="AE141" s="21" t="s">
        <v>32</v>
      </c>
      <c r="AF141" s="21">
        <v>8.5</v>
      </c>
      <c r="AG141" s="21">
        <v>8.8800000000000008</v>
      </c>
      <c r="AH141" s="21">
        <v>3.7250000000000001</v>
      </c>
      <c r="AI141" s="21">
        <v>19.608000000000001</v>
      </c>
      <c r="AJ141" s="21">
        <v>0.92889999999999995</v>
      </c>
      <c r="AK141" s="21" t="s">
        <v>32</v>
      </c>
      <c r="AL141" s="21">
        <v>8.48</v>
      </c>
      <c r="AM141" s="21">
        <v>8.84</v>
      </c>
      <c r="AN141" s="21">
        <v>3.6880000000000002</v>
      </c>
      <c r="AO141" s="21">
        <v>19.411000000000001</v>
      </c>
      <c r="AP141" s="21">
        <v>0.92079999999999995</v>
      </c>
      <c r="AQ141" s="21" t="s">
        <v>32</v>
      </c>
      <c r="AR141" s="21">
        <v>8.5</v>
      </c>
      <c r="AS141" s="21">
        <v>8.85</v>
      </c>
      <c r="AT141" s="21">
        <v>5.0049999999999999</v>
      </c>
      <c r="AU141" s="21">
        <v>26.34</v>
      </c>
      <c r="AV141" s="21">
        <v>0.9304</v>
      </c>
      <c r="AW141" s="21" t="s">
        <v>32</v>
      </c>
      <c r="AX141" s="21">
        <v>8.4700000000000006</v>
      </c>
      <c r="AY141" s="21">
        <v>8.83</v>
      </c>
      <c r="AZ141" s="21">
        <v>5.5490000000000004</v>
      </c>
      <c r="BA141" s="21">
        <v>29.204000000000001</v>
      </c>
      <c r="BB141" s="21">
        <v>0.92869999999999997</v>
      </c>
      <c r="BC141" s="21" t="s">
        <v>32</v>
      </c>
      <c r="BD141" s="21">
        <v>8.49</v>
      </c>
      <c r="BE141" s="21">
        <v>8.84</v>
      </c>
      <c r="BF141" s="21">
        <v>5.7160000000000002</v>
      </c>
      <c r="BG141" s="21">
        <v>30.084</v>
      </c>
      <c r="BH141" s="21">
        <v>0.92589999999999995</v>
      </c>
      <c r="BI141" s="21" t="s">
        <v>32</v>
      </c>
      <c r="BJ141" s="21">
        <v>8.49</v>
      </c>
      <c r="BK141" s="21">
        <v>8.84</v>
      </c>
      <c r="BL141" s="21">
        <v>6.3159999999999998</v>
      </c>
      <c r="BM141" s="21">
        <v>33.243000000000002</v>
      </c>
      <c r="BN141" s="21">
        <v>0.9234</v>
      </c>
      <c r="BO141" s="21" t="s">
        <v>32</v>
      </c>
      <c r="BP141" s="21">
        <v>8.4499999999999993</v>
      </c>
      <c r="BQ141" s="21">
        <v>8.82</v>
      </c>
      <c r="BR141" s="21">
        <v>6.64</v>
      </c>
      <c r="BS141" s="21">
        <v>34.945</v>
      </c>
      <c r="BT141" s="21">
        <v>0.93500000000000005</v>
      </c>
      <c r="BU141" s="21" t="s">
        <v>32</v>
      </c>
      <c r="BV141" s="21">
        <v>8.44</v>
      </c>
      <c r="BW141" s="21">
        <v>8.7799999999999994</v>
      </c>
      <c r="BX141" s="21">
        <v>6.843</v>
      </c>
      <c r="BY141" s="21">
        <v>36.017000000000003</v>
      </c>
      <c r="BZ141" s="21">
        <v>0.93130000000000002</v>
      </c>
      <c r="CA141" s="21" t="s">
        <v>32</v>
      </c>
    </row>
    <row r="142" spans="1:79" x14ac:dyDescent="0.25">
      <c r="A142" s="21" t="s">
        <v>33</v>
      </c>
      <c r="B142" s="21">
        <v>821</v>
      </c>
      <c r="C142" s="21">
        <v>841</v>
      </c>
      <c r="D142" s="21" t="s">
        <v>130</v>
      </c>
      <c r="E142" s="21">
        <v>8.33</v>
      </c>
      <c r="F142" s="21">
        <v>2</v>
      </c>
      <c r="G142" s="21">
        <v>18</v>
      </c>
      <c r="H142" s="21">
        <v>8.31</v>
      </c>
      <c r="I142" s="21">
        <v>8.48</v>
      </c>
      <c r="J142" s="21">
        <v>2.121</v>
      </c>
      <c r="K142" s="21">
        <v>11.782</v>
      </c>
      <c r="L142" s="21">
        <v>0.90700000000000003</v>
      </c>
      <c r="M142" s="21" t="s">
        <v>32</v>
      </c>
      <c r="N142" s="21">
        <v>8.08</v>
      </c>
      <c r="O142" s="21">
        <v>8.6999999999999993</v>
      </c>
      <c r="P142" s="21">
        <v>2.1880000000000002</v>
      </c>
      <c r="Q142" s="21">
        <v>12.154999999999999</v>
      </c>
      <c r="R142" s="21">
        <v>0.92559999999999998</v>
      </c>
      <c r="S142" s="21" t="s">
        <v>32</v>
      </c>
      <c r="T142" s="21">
        <v>8.14</v>
      </c>
      <c r="U142" s="21">
        <v>8.5299999999999994</v>
      </c>
      <c r="V142" s="21">
        <v>2.024</v>
      </c>
      <c r="W142" s="21">
        <v>11.246</v>
      </c>
      <c r="X142" s="21">
        <v>0.92749999999999999</v>
      </c>
      <c r="Y142" s="21" t="s">
        <v>32</v>
      </c>
      <c r="Z142" s="21">
        <v>7.99</v>
      </c>
      <c r="AA142" s="21">
        <v>8.66</v>
      </c>
      <c r="AB142" s="21">
        <v>2.7050000000000001</v>
      </c>
      <c r="AC142" s="21">
        <v>15.028</v>
      </c>
      <c r="AD142" s="21">
        <v>0.92669999999999997</v>
      </c>
      <c r="AE142" s="21" t="s">
        <v>32</v>
      </c>
      <c r="AF142" s="21">
        <v>8.07</v>
      </c>
      <c r="AG142" s="21">
        <v>8.66</v>
      </c>
      <c r="AH142" s="21">
        <v>2.9620000000000002</v>
      </c>
      <c r="AI142" s="21">
        <v>16.454000000000001</v>
      </c>
      <c r="AJ142" s="21">
        <v>0.90369999999999995</v>
      </c>
      <c r="AK142" s="21" t="s">
        <v>32</v>
      </c>
      <c r="AL142" s="21">
        <v>8.1300000000000008</v>
      </c>
      <c r="AM142" s="21">
        <v>8.65</v>
      </c>
      <c r="AN142" s="21">
        <v>2.9239999999999999</v>
      </c>
      <c r="AO142" s="21">
        <v>16.245999999999999</v>
      </c>
      <c r="AP142" s="21">
        <v>0.9143</v>
      </c>
      <c r="AQ142" s="21" t="s">
        <v>32</v>
      </c>
      <c r="AR142" s="21">
        <v>8.1300000000000008</v>
      </c>
      <c r="AS142" s="21">
        <v>8.6</v>
      </c>
      <c r="AT142" s="21">
        <v>4.2859999999999996</v>
      </c>
      <c r="AU142" s="21">
        <v>23.811</v>
      </c>
      <c r="AV142" s="21">
        <v>0.92469999999999997</v>
      </c>
      <c r="AW142" s="21" t="s">
        <v>32</v>
      </c>
      <c r="AX142" s="21">
        <v>8.06</v>
      </c>
      <c r="AY142" s="21">
        <v>8.6300000000000008</v>
      </c>
      <c r="AZ142" s="21">
        <v>4.8040000000000003</v>
      </c>
      <c r="BA142" s="21">
        <v>26.689</v>
      </c>
      <c r="BB142" s="21">
        <v>0.91710000000000003</v>
      </c>
      <c r="BC142" s="21" t="s">
        <v>32</v>
      </c>
      <c r="BD142" s="21">
        <v>8.1999999999999993</v>
      </c>
      <c r="BE142" s="21">
        <v>8.44</v>
      </c>
      <c r="BF142" s="21">
        <v>4.8849999999999998</v>
      </c>
      <c r="BG142" s="21">
        <v>27.138000000000002</v>
      </c>
      <c r="BH142" s="21">
        <v>0.85870000000000002</v>
      </c>
      <c r="BI142" s="21" t="s">
        <v>32</v>
      </c>
      <c r="BJ142" s="21">
        <v>8.18</v>
      </c>
      <c r="BK142" s="21">
        <v>8.6</v>
      </c>
      <c r="BL142" s="21">
        <v>5.6520000000000001</v>
      </c>
      <c r="BM142" s="21">
        <v>31.4</v>
      </c>
      <c r="BN142" s="21">
        <v>0.91800000000000004</v>
      </c>
      <c r="BO142" s="21" t="s">
        <v>32</v>
      </c>
      <c r="BP142" s="21">
        <v>8.11</v>
      </c>
      <c r="BQ142" s="21">
        <v>8.5399999999999991</v>
      </c>
      <c r="BR142" s="21">
        <v>5.97</v>
      </c>
      <c r="BS142" s="21">
        <v>33.165999999999997</v>
      </c>
      <c r="BT142" s="21">
        <v>0.92069999999999996</v>
      </c>
      <c r="BU142" s="21" t="s">
        <v>32</v>
      </c>
      <c r="BV142" s="21">
        <v>8.08</v>
      </c>
      <c r="BW142" s="21">
        <v>8.58</v>
      </c>
      <c r="BX142" s="21">
        <v>6.2569999999999997</v>
      </c>
      <c r="BY142" s="21">
        <v>34.762</v>
      </c>
      <c r="BZ142" s="21">
        <v>0.92820000000000003</v>
      </c>
      <c r="CA142" s="21" t="s">
        <v>32</v>
      </c>
    </row>
    <row r="143" spans="1:79" x14ac:dyDescent="0.25">
      <c r="A143" s="21" t="s">
        <v>33</v>
      </c>
      <c r="B143" s="21">
        <v>821</v>
      </c>
      <c r="C143" s="21">
        <v>841</v>
      </c>
      <c r="D143" s="21" t="s">
        <v>130</v>
      </c>
      <c r="E143" s="21">
        <v>8.33</v>
      </c>
      <c r="F143" s="21">
        <v>3</v>
      </c>
      <c r="G143" s="21">
        <v>18</v>
      </c>
      <c r="H143" s="21">
        <v>8.17</v>
      </c>
      <c r="I143" s="21">
        <v>8.64</v>
      </c>
      <c r="J143" s="21">
        <v>2.2429999999999999</v>
      </c>
      <c r="K143" s="21">
        <v>12.458</v>
      </c>
      <c r="L143" s="21">
        <v>0.93740000000000001</v>
      </c>
      <c r="M143" s="21" t="s">
        <v>32</v>
      </c>
      <c r="N143" s="21">
        <v>8.1300000000000008</v>
      </c>
      <c r="O143" s="21">
        <v>8.56</v>
      </c>
      <c r="P143" s="21">
        <v>2.3239999999999998</v>
      </c>
      <c r="Q143" s="21">
        <v>12.909000000000001</v>
      </c>
      <c r="R143" s="21">
        <v>0.94469999999999998</v>
      </c>
      <c r="S143" s="21" t="s">
        <v>32</v>
      </c>
      <c r="T143" s="21">
        <v>8.15</v>
      </c>
      <c r="U143" s="21">
        <v>8.5500000000000007</v>
      </c>
      <c r="V143" s="21">
        <v>2.012</v>
      </c>
      <c r="W143" s="21">
        <v>11.18</v>
      </c>
      <c r="X143" s="21">
        <v>0.93689999999999996</v>
      </c>
      <c r="Y143" s="21" t="s">
        <v>32</v>
      </c>
      <c r="Z143" s="21">
        <v>8.17</v>
      </c>
      <c r="AA143" s="21">
        <v>8.49</v>
      </c>
      <c r="AB143" s="21">
        <v>2.8679999999999999</v>
      </c>
      <c r="AC143" s="21">
        <v>15.935</v>
      </c>
      <c r="AD143" s="21">
        <v>0.94820000000000004</v>
      </c>
      <c r="AE143" s="21" t="s">
        <v>32</v>
      </c>
      <c r="AF143" s="21">
        <v>8.16</v>
      </c>
      <c r="AG143" s="21">
        <v>8.59</v>
      </c>
      <c r="AH143" s="21">
        <v>3.0720000000000001</v>
      </c>
      <c r="AI143" s="21">
        <v>17.067</v>
      </c>
      <c r="AJ143" s="21">
        <v>0.94340000000000002</v>
      </c>
      <c r="AK143" s="21" t="s">
        <v>32</v>
      </c>
      <c r="AL143" s="21">
        <v>8.17</v>
      </c>
      <c r="AM143" s="21">
        <v>8.5299999999999994</v>
      </c>
      <c r="AN143" s="21">
        <v>3.0339999999999998</v>
      </c>
      <c r="AO143" s="21">
        <v>16.853000000000002</v>
      </c>
      <c r="AP143" s="21">
        <v>0.94420000000000004</v>
      </c>
      <c r="AQ143" s="21" t="s">
        <v>32</v>
      </c>
      <c r="AR143" s="21">
        <v>8.18</v>
      </c>
      <c r="AS143" s="21">
        <v>8.56</v>
      </c>
      <c r="AT143" s="21">
        <v>4.359</v>
      </c>
      <c r="AU143" s="21">
        <v>24.216000000000001</v>
      </c>
      <c r="AV143" s="21">
        <v>0.94159999999999999</v>
      </c>
      <c r="AW143" s="21" t="s">
        <v>32</v>
      </c>
      <c r="AX143" s="21">
        <v>8.1199999999999992</v>
      </c>
      <c r="AY143" s="21">
        <v>8.56</v>
      </c>
      <c r="AZ143" s="21">
        <v>4.9050000000000002</v>
      </c>
      <c r="BA143" s="21">
        <v>27.251000000000001</v>
      </c>
      <c r="BB143" s="21">
        <v>0.94440000000000002</v>
      </c>
      <c r="BC143" s="21" t="s">
        <v>32</v>
      </c>
      <c r="BD143" s="21">
        <v>8.09</v>
      </c>
      <c r="BE143" s="21">
        <v>8.52</v>
      </c>
      <c r="BF143" s="21">
        <v>5.016</v>
      </c>
      <c r="BG143" s="21">
        <v>27.864999999999998</v>
      </c>
      <c r="BH143" s="21">
        <v>0.9415</v>
      </c>
      <c r="BI143" s="21" t="s">
        <v>32</v>
      </c>
      <c r="BJ143" s="21">
        <v>8.15</v>
      </c>
      <c r="BK143" s="21">
        <v>8.57</v>
      </c>
      <c r="BL143" s="21">
        <v>5.7759999999999998</v>
      </c>
      <c r="BM143" s="21">
        <v>32.085999999999999</v>
      </c>
      <c r="BN143" s="21">
        <v>0.95</v>
      </c>
      <c r="BO143" s="21" t="s">
        <v>32</v>
      </c>
      <c r="BP143" s="21">
        <v>8.15</v>
      </c>
      <c r="BQ143" s="21">
        <v>8.51</v>
      </c>
      <c r="BR143" s="21">
        <v>6.0679999999999996</v>
      </c>
      <c r="BS143" s="21">
        <v>33.71</v>
      </c>
      <c r="BT143" s="21">
        <v>0.95009999999999994</v>
      </c>
      <c r="BU143" s="21" t="s">
        <v>32</v>
      </c>
      <c r="BV143" s="21">
        <v>8.1300000000000008</v>
      </c>
      <c r="BW143" s="21">
        <v>8.49</v>
      </c>
      <c r="BX143" s="21">
        <v>6.3449999999999998</v>
      </c>
      <c r="BY143" s="21">
        <v>35.249000000000002</v>
      </c>
      <c r="BZ143" s="21">
        <v>0.94230000000000003</v>
      </c>
      <c r="CA143" s="21" t="s">
        <v>32</v>
      </c>
    </row>
    <row r="144" spans="1:79" s="21" customFormat="1" x14ac:dyDescent="0.25">
      <c r="A144" s="21" t="s">
        <v>33</v>
      </c>
      <c r="B144" s="21">
        <v>821</v>
      </c>
      <c r="C144" s="21">
        <v>841</v>
      </c>
      <c r="D144" s="21" t="s">
        <v>130</v>
      </c>
      <c r="E144" s="21">
        <v>8.33</v>
      </c>
      <c r="F144" s="21">
        <v>4</v>
      </c>
      <c r="G144" s="21">
        <v>18</v>
      </c>
      <c r="H144" s="21">
        <v>8.18</v>
      </c>
      <c r="I144" s="21">
        <v>8.6199999999999992</v>
      </c>
      <c r="J144" s="21">
        <v>2.198</v>
      </c>
      <c r="K144" s="21">
        <v>12.209</v>
      </c>
      <c r="L144" s="21">
        <v>0.94879999999999998</v>
      </c>
      <c r="M144" s="21" t="s">
        <v>32</v>
      </c>
      <c r="N144" s="21">
        <v>8.1199999999999992</v>
      </c>
      <c r="O144" s="21">
        <v>8.5500000000000007</v>
      </c>
      <c r="P144" s="21">
        <v>2.274</v>
      </c>
      <c r="Q144" s="21">
        <v>12.632999999999999</v>
      </c>
      <c r="R144" s="21">
        <v>0.94879999999999998</v>
      </c>
      <c r="S144" s="21" t="s">
        <v>32</v>
      </c>
      <c r="T144" s="21">
        <v>8.15</v>
      </c>
      <c r="U144" s="21">
        <v>8.5500000000000007</v>
      </c>
      <c r="V144" s="21">
        <v>2.012</v>
      </c>
      <c r="W144" s="21">
        <v>11.18</v>
      </c>
      <c r="X144" s="21">
        <v>0.94620000000000004</v>
      </c>
      <c r="Y144" s="21" t="s">
        <v>32</v>
      </c>
      <c r="Z144" s="21">
        <v>8.17</v>
      </c>
      <c r="AA144" s="21">
        <v>8.49</v>
      </c>
      <c r="AB144" s="21">
        <v>2.8140000000000001</v>
      </c>
      <c r="AC144" s="21">
        <v>15.635999999999999</v>
      </c>
      <c r="AD144" s="21">
        <v>0.94389999999999996</v>
      </c>
      <c r="AE144" s="21" t="s">
        <v>32</v>
      </c>
      <c r="AF144" s="21">
        <v>8.15</v>
      </c>
      <c r="AG144" s="21">
        <v>8.57</v>
      </c>
      <c r="AH144" s="21">
        <v>3.06</v>
      </c>
      <c r="AI144" s="21">
        <v>16.998999999999999</v>
      </c>
      <c r="AJ144" s="21">
        <v>0.94330000000000003</v>
      </c>
      <c r="AK144" s="21" t="s">
        <v>32</v>
      </c>
      <c r="AL144" s="21">
        <v>8.14</v>
      </c>
      <c r="AM144" s="21">
        <v>8.58</v>
      </c>
      <c r="AN144" s="21">
        <v>2.9889999999999999</v>
      </c>
      <c r="AO144" s="21">
        <v>16.603000000000002</v>
      </c>
      <c r="AP144" s="21">
        <v>0.94</v>
      </c>
      <c r="AQ144" s="21" t="s">
        <v>32</v>
      </c>
      <c r="AR144" s="21">
        <v>8.1999999999999993</v>
      </c>
      <c r="AS144" s="21">
        <v>8.5399999999999991</v>
      </c>
      <c r="AT144" s="21">
        <v>4.3470000000000004</v>
      </c>
      <c r="AU144" s="21">
        <v>24.152000000000001</v>
      </c>
      <c r="AV144" s="21">
        <v>0.94259999999999999</v>
      </c>
      <c r="AW144" s="21" t="s">
        <v>32</v>
      </c>
      <c r="AX144" s="21">
        <v>8.1199999999999992</v>
      </c>
      <c r="AY144" s="21">
        <v>8.5399999999999991</v>
      </c>
      <c r="AZ144" s="21">
        <v>4.9180000000000001</v>
      </c>
      <c r="BA144" s="21">
        <v>27.324000000000002</v>
      </c>
      <c r="BB144" s="21">
        <v>0.9446</v>
      </c>
      <c r="BC144" s="21" t="s">
        <v>32</v>
      </c>
      <c r="BD144" s="21">
        <v>8.1300000000000008</v>
      </c>
      <c r="BE144" s="21">
        <v>8.5</v>
      </c>
      <c r="BF144" s="21">
        <v>4.9539999999999997</v>
      </c>
      <c r="BG144" s="21">
        <v>27.52</v>
      </c>
      <c r="BH144" s="21">
        <v>0.94099999999999995</v>
      </c>
      <c r="BI144" s="21" t="s">
        <v>32</v>
      </c>
      <c r="BJ144" s="21">
        <v>8.17</v>
      </c>
      <c r="BK144" s="21">
        <v>8.5500000000000007</v>
      </c>
      <c r="BL144" s="21">
        <v>5.6870000000000003</v>
      </c>
      <c r="BM144" s="21">
        <v>31.594999999999999</v>
      </c>
      <c r="BN144" s="21">
        <v>0.94340000000000002</v>
      </c>
      <c r="BO144" s="21" t="s">
        <v>32</v>
      </c>
      <c r="BP144" s="21">
        <v>8.15</v>
      </c>
      <c r="BQ144" s="21">
        <v>8.5</v>
      </c>
      <c r="BR144" s="21">
        <v>6.0620000000000003</v>
      </c>
      <c r="BS144" s="21">
        <v>33.68</v>
      </c>
      <c r="BT144" s="21">
        <v>0.94689999999999996</v>
      </c>
      <c r="BU144" s="21" t="s">
        <v>32</v>
      </c>
      <c r="BV144" s="21">
        <v>8.1</v>
      </c>
      <c r="BW144" s="21">
        <v>8.1300000000000008</v>
      </c>
      <c r="BX144" s="21">
        <v>6.78</v>
      </c>
      <c r="BY144" s="21">
        <v>37.667999999999999</v>
      </c>
      <c r="BZ144" s="21">
        <v>0.94199999999999995</v>
      </c>
      <c r="CA144" s="21" t="s">
        <v>32</v>
      </c>
    </row>
    <row r="145" spans="1:79" x14ac:dyDescent="0.25">
      <c r="A145" s="21" t="s">
        <v>33</v>
      </c>
      <c r="B145" s="21">
        <v>821</v>
      </c>
      <c r="C145" s="21">
        <v>841</v>
      </c>
      <c r="D145" s="21" t="s">
        <v>130</v>
      </c>
      <c r="E145" s="21">
        <v>8.33</v>
      </c>
      <c r="F145" s="21">
        <v>5</v>
      </c>
      <c r="G145" s="21">
        <v>18</v>
      </c>
      <c r="H145" s="21">
        <v>8.16</v>
      </c>
      <c r="I145" s="21">
        <v>8.7200000000000006</v>
      </c>
      <c r="J145" s="21">
        <v>2.496</v>
      </c>
      <c r="K145" s="21">
        <v>13.864000000000001</v>
      </c>
      <c r="L145" s="21">
        <v>0.79200000000000004</v>
      </c>
      <c r="M145" s="21" t="s">
        <v>17</v>
      </c>
      <c r="N145" s="21">
        <v>8.17</v>
      </c>
      <c r="O145" s="21">
        <v>8.5299999999999994</v>
      </c>
      <c r="P145" s="21">
        <v>2.2850000000000001</v>
      </c>
      <c r="Q145" s="21">
        <v>12.696999999999999</v>
      </c>
      <c r="R145" s="21">
        <v>0.93320000000000003</v>
      </c>
      <c r="S145" s="21" t="s">
        <v>32</v>
      </c>
      <c r="T145" s="21">
        <v>8.16</v>
      </c>
      <c r="U145" s="21">
        <v>8.5399999999999991</v>
      </c>
      <c r="V145" s="21">
        <v>2.044</v>
      </c>
      <c r="W145" s="21">
        <v>11.356</v>
      </c>
      <c r="X145" s="21">
        <v>0.90920000000000001</v>
      </c>
      <c r="Y145" s="21" t="s">
        <v>32</v>
      </c>
      <c r="Z145" s="21">
        <v>8.16</v>
      </c>
      <c r="AA145" s="21">
        <v>8.5299999999999994</v>
      </c>
      <c r="AB145" s="21">
        <v>2.8239999999999998</v>
      </c>
      <c r="AC145" s="21">
        <v>15.69</v>
      </c>
      <c r="AD145" s="21">
        <v>0.92949999999999999</v>
      </c>
      <c r="AE145" s="21" t="s">
        <v>32</v>
      </c>
      <c r="AF145" s="21">
        <v>8.2100000000000009</v>
      </c>
      <c r="AG145" s="21">
        <v>8.5299999999999994</v>
      </c>
      <c r="AH145" s="21">
        <v>2.99</v>
      </c>
      <c r="AI145" s="21">
        <v>16.609000000000002</v>
      </c>
      <c r="AJ145" s="21">
        <v>0.92610000000000003</v>
      </c>
      <c r="AK145" s="21" t="s">
        <v>32</v>
      </c>
      <c r="AL145" s="21">
        <v>8.18</v>
      </c>
      <c r="AM145" s="21">
        <v>8.5399999999999991</v>
      </c>
      <c r="AN145" s="21">
        <v>2.9689999999999999</v>
      </c>
      <c r="AO145" s="21">
        <v>16.494</v>
      </c>
      <c r="AP145" s="21">
        <v>0.92149999999999999</v>
      </c>
      <c r="AQ145" s="21" t="s">
        <v>32</v>
      </c>
      <c r="AR145" s="21">
        <v>8.19</v>
      </c>
      <c r="AS145" s="21">
        <v>8.56</v>
      </c>
      <c r="AT145" s="21">
        <v>4.3529999999999998</v>
      </c>
      <c r="AU145" s="21">
        <v>24.183</v>
      </c>
      <c r="AV145" s="21">
        <v>0.93640000000000001</v>
      </c>
      <c r="AW145" s="21" t="s">
        <v>32</v>
      </c>
      <c r="AX145" s="21">
        <v>8.16</v>
      </c>
      <c r="AY145" s="21">
        <v>8.56</v>
      </c>
      <c r="AZ145" s="21">
        <v>4.867</v>
      </c>
      <c r="BA145" s="21">
        <v>27.04</v>
      </c>
      <c r="BB145" s="21">
        <v>0.93940000000000001</v>
      </c>
      <c r="BC145" s="21" t="s">
        <v>32</v>
      </c>
      <c r="BD145" s="21">
        <v>8.16</v>
      </c>
      <c r="BE145" s="21">
        <v>8.5399999999999991</v>
      </c>
      <c r="BF145" s="21">
        <v>4.9800000000000004</v>
      </c>
      <c r="BG145" s="21">
        <v>27.667000000000002</v>
      </c>
      <c r="BH145" s="21">
        <v>0.91339999999999999</v>
      </c>
      <c r="BI145" s="21" t="s">
        <v>32</v>
      </c>
      <c r="BJ145" s="21">
        <v>8.17</v>
      </c>
      <c r="BK145" s="21">
        <v>8.56</v>
      </c>
      <c r="BL145" s="21">
        <v>5.6970000000000001</v>
      </c>
      <c r="BM145" s="21">
        <v>31.652000000000001</v>
      </c>
      <c r="BN145" s="21">
        <v>0.93140000000000001</v>
      </c>
      <c r="BO145" s="21" t="s">
        <v>32</v>
      </c>
      <c r="BP145" s="21">
        <v>8.14</v>
      </c>
      <c r="BQ145" s="21">
        <v>8.75</v>
      </c>
      <c r="BR145" s="21">
        <v>5.9960000000000004</v>
      </c>
      <c r="BS145" s="21">
        <v>33.311</v>
      </c>
      <c r="BT145" s="21">
        <v>0.90649999999999997</v>
      </c>
      <c r="BU145" s="21" t="s">
        <v>32</v>
      </c>
      <c r="BV145" s="21">
        <v>8.16</v>
      </c>
      <c r="BW145" s="21">
        <v>8.5399999999999991</v>
      </c>
      <c r="BX145" s="21">
        <v>6.242</v>
      </c>
      <c r="BY145" s="21">
        <v>34.68</v>
      </c>
      <c r="BZ145" s="21">
        <v>0.93859999999999999</v>
      </c>
      <c r="CA145" s="21" t="s">
        <v>32</v>
      </c>
    </row>
    <row r="146" spans="1:79" x14ac:dyDescent="0.25">
      <c r="A146" s="21" t="s">
        <v>33</v>
      </c>
      <c r="B146" s="21">
        <v>825</v>
      </c>
      <c r="C146" s="21">
        <v>841</v>
      </c>
      <c r="D146" s="21" t="s">
        <v>131</v>
      </c>
      <c r="E146" s="21">
        <v>8.4700000000000006</v>
      </c>
      <c r="F146" s="21">
        <v>2</v>
      </c>
      <c r="G146" s="21">
        <v>14</v>
      </c>
      <c r="H146" s="21">
        <v>8.4600000000000009</v>
      </c>
      <c r="I146" s="21">
        <v>8.81</v>
      </c>
      <c r="J146" s="21">
        <v>1.242</v>
      </c>
      <c r="K146" s="21">
        <v>8.8729999999999993</v>
      </c>
      <c r="L146" s="21">
        <v>0.91349999999999998</v>
      </c>
      <c r="M146" s="21" t="s">
        <v>17</v>
      </c>
      <c r="N146" s="21">
        <v>8.33</v>
      </c>
      <c r="O146" s="21">
        <v>8.8699999999999992</v>
      </c>
      <c r="P146" s="21">
        <v>1.306</v>
      </c>
      <c r="Q146" s="21">
        <v>9.3309999999999995</v>
      </c>
      <c r="R146" s="21">
        <v>0.92500000000000004</v>
      </c>
      <c r="S146" s="21" t="s">
        <v>32</v>
      </c>
      <c r="T146" s="21">
        <v>8.43</v>
      </c>
      <c r="U146" s="21">
        <v>8.7100000000000009</v>
      </c>
      <c r="V146" s="21">
        <v>1.129</v>
      </c>
      <c r="W146" s="21">
        <v>8.0640000000000001</v>
      </c>
      <c r="X146" s="21">
        <v>0.92479999999999996</v>
      </c>
      <c r="Y146" s="21" t="s">
        <v>32</v>
      </c>
      <c r="Z146" s="21">
        <v>8.39</v>
      </c>
      <c r="AA146" s="21">
        <v>8.76</v>
      </c>
      <c r="AB146" s="21">
        <v>1.7270000000000001</v>
      </c>
      <c r="AC146" s="21">
        <v>12.339</v>
      </c>
      <c r="AD146" s="21">
        <v>0.9214</v>
      </c>
      <c r="AE146" s="21" t="s">
        <v>32</v>
      </c>
      <c r="AF146" s="21">
        <v>8.42</v>
      </c>
      <c r="AG146" s="21">
        <v>8.84</v>
      </c>
      <c r="AH146" s="21">
        <v>1.9119999999999999</v>
      </c>
      <c r="AI146" s="21">
        <v>13.654999999999999</v>
      </c>
      <c r="AJ146" s="21">
        <v>0.92710000000000004</v>
      </c>
      <c r="AK146" s="21" t="s">
        <v>32</v>
      </c>
      <c r="AL146" s="21">
        <v>8.41</v>
      </c>
      <c r="AM146" s="21">
        <v>8.7899999999999991</v>
      </c>
      <c r="AN146" s="21">
        <v>1.887</v>
      </c>
      <c r="AO146" s="21">
        <v>13.478999999999999</v>
      </c>
      <c r="AP146" s="21">
        <v>0.90900000000000003</v>
      </c>
      <c r="AQ146" s="21" t="s">
        <v>32</v>
      </c>
      <c r="AR146" s="21">
        <v>8.4</v>
      </c>
      <c r="AS146" s="21">
        <v>8.82</v>
      </c>
      <c r="AT146" s="21">
        <v>3.262</v>
      </c>
      <c r="AU146" s="21">
        <v>23.302</v>
      </c>
      <c r="AV146" s="21">
        <v>0.92989999999999995</v>
      </c>
      <c r="AW146" s="21" t="s">
        <v>32</v>
      </c>
      <c r="AX146" s="21">
        <v>8.42</v>
      </c>
      <c r="AY146" s="21">
        <v>8.73</v>
      </c>
      <c r="AZ146" s="21">
        <v>3.6070000000000002</v>
      </c>
      <c r="BA146" s="21">
        <v>25.763999999999999</v>
      </c>
      <c r="BB146" s="21">
        <v>0.91349999999999998</v>
      </c>
      <c r="BC146" s="21" t="s">
        <v>32</v>
      </c>
      <c r="BD146" s="21">
        <v>8.4700000000000006</v>
      </c>
      <c r="BE146" s="21">
        <v>8.67</v>
      </c>
      <c r="BF146" s="21">
        <v>3.746</v>
      </c>
      <c r="BG146" s="21">
        <v>26.754999999999999</v>
      </c>
      <c r="BH146" s="21">
        <v>0.92410000000000003</v>
      </c>
      <c r="BI146" s="21" t="s">
        <v>32</v>
      </c>
      <c r="BJ146" s="21">
        <v>8.39</v>
      </c>
      <c r="BK146" s="21">
        <v>8.82</v>
      </c>
      <c r="BL146" s="21">
        <v>4.6680000000000001</v>
      </c>
      <c r="BM146" s="21">
        <v>33.345999999999997</v>
      </c>
      <c r="BN146" s="21">
        <v>0.91100000000000003</v>
      </c>
      <c r="BO146" s="21" t="s">
        <v>32</v>
      </c>
      <c r="BP146" s="21">
        <v>8.3800000000000008</v>
      </c>
      <c r="BQ146" s="21">
        <v>8.76</v>
      </c>
      <c r="BR146" s="21">
        <v>4.8170000000000002</v>
      </c>
      <c r="BS146" s="21">
        <v>34.408000000000001</v>
      </c>
      <c r="BT146" s="21">
        <v>0.92300000000000004</v>
      </c>
      <c r="BU146" s="21" t="s">
        <v>32</v>
      </c>
      <c r="BV146" s="21">
        <v>8.3000000000000007</v>
      </c>
      <c r="BW146" s="21">
        <v>8.7899999999999991</v>
      </c>
      <c r="BX146" s="21">
        <v>4.9269999999999996</v>
      </c>
      <c r="BY146" s="21">
        <v>35.195999999999998</v>
      </c>
      <c r="BZ146" s="21">
        <v>0.93030000000000002</v>
      </c>
      <c r="CA146" s="21" t="s">
        <v>32</v>
      </c>
    </row>
    <row r="147" spans="1:79" x14ac:dyDescent="0.25">
      <c r="A147" s="21" t="s">
        <v>33</v>
      </c>
      <c r="B147" s="21">
        <v>825</v>
      </c>
      <c r="C147" s="21">
        <v>841</v>
      </c>
      <c r="D147" s="21" t="s">
        <v>131</v>
      </c>
      <c r="E147" s="21">
        <v>8.4700000000000006</v>
      </c>
      <c r="F147" s="21">
        <v>3</v>
      </c>
      <c r="G147" s="21">
        <v>14</v>
      </c>
      <c r="H147" s="21">
        <v>8.4600000000000009</v>
      </c>
      <c r="I147" s="21">
        <v>8.8000000000000007</v>
      </c>
      <c r="J147" s="21">
        <v>1.2749999999999999</v>
      </c>
      <c r="K147" s="21">
        <v>9.1050000000000004</v>
      </c>
      <c r="L147" s="21">
        <v>0.93840000000000001</v>
      </c>
      <c r="M147" s="21" t="s">
        <v>32</v>
      </c>
      <c r="N147" s="21">
        <v>8.42</v>
      </c>
      <c r="O147" s="21">
        <v>8.73</v>
      </c>
      <c r="P147" s="21">
        <v>1.3089999999999999</v>
      </c>
      <c r="Q147" s="21">
        <v>9.3510000000000009</v>
      </c>
      <c r="R147" s="21">
        <v>0.95130000000000003</v>
      </c>
      <c r="S147" s="21" t="s">
        <v>32</v>
      </c>
      <c r="T147" s="21">
        <v>8.41</v>
      </c>
      <c r="U147" s="21">
        <v>8.75</v>
      </c>
      <c r="V147" s="21">
        <v>1.1919999999999999</v>
      </c>
      <c r="W147" s="21">
        <v>8.5150000000000006</v>
      </c>
      <c r="X147" s="21">
        <v>0.94320000000000004</v>
      </c>
      <c r="Y147" s="21" t="s">
        <v>32</v>
      </c>
      <c r="Z147" s="21">
        <v>8.42</v>
      </c>
      <c r="AA147" s="21">
        <v>8.73</v>
      </c>
      <c r="AB147" s="21">
        <v>1.8009999999999999</v>
      </c>
      <c r="AC147" s="21">
        <v>12.862</v>
      </c>
      <c r="AD147" s="21">
        <v>0.95250000000000001</v>
      </c>
      <c r="AE147" s="21" t="s">
        <v>32</v>
      </c>
      <c r="AF147" s="21">
        <v>8.41</v>
      </c>
      <c r="AG147" s="21">
        <v>8.8000000000000007</v>
      </c>
      <c r="AH147" s="21">
        <v>1.9850000000000001</v>
      </c>
      <c r="AI147" s="21">
        <v>14.178000000000001</v>
      </c>
      <c r="AJ147" s="21">
        <v>0.94950000000000001</v>
      </c>
      <c r="AK147" s="21" t="s">
        <v>32</v>
      </c>
      <c r="AL147" s="21">
        <v>8.44</v>
      </c>
      <c r="AM147" s="21">
        <v>8.7899999999999991</v>
      </c>
      <c r="AN147" s="21">
        <v>1.8720000000000001</v>
      </c>
      <c r="AO147" s="21">
        <v>13.368</v>
      </c>
      <c r="AP147" s="21">
        <v>0.95799999999999996</v>
      </c>
      <c r="AQ147" s="21" t="s">
        <v>32</v>
      </c>
      <c r="AR147" s="21">
        <v>8.4499999999999993</v>
      </c>
      <c r="AS147" s="21">
        <v>8.8000000000000007</v>
      </c>
      <c r="AT147" s="21">
        <v>3.3090000000000002</v>
      </c>
      <c r="AU147" s="21">
        <v>23.635000000000002</v>
      </c>
      <c r="AV147" s="21">
        <v>0.95699999999999996</v>
      </c>
      <c r="AW147" s="21" t="s">
        <v>32</v>
      </c>
      <c r="AX147" s="21">
        <v>8.42</v>
      </c>
      <c r="AY147" s="21">
        <v>8.7799999999999994</v>
      </c>
      <c r="AZ147" s="21">
        <v>3.6459999999999999</v>
      </c>
      <c r="BA147" s="21">
        <v>26.044</v>
      </c>
      <c r="BB147" s="21">
        <v>0.94769999999999999</v>
      </c>
      <c r="BC147" s="21" t="s">
        <v>32</v>
      </c>
      <c r="BD147" s="21">
        <v>8.3699999999999992</v>
      </c>
      <c r="BE147" s="21">
        <v>8.76</v>
      </c>
      <c r="BF147" s="21">
        <v>3.7090000000000001</v>
      </c>
      <c r="BG147" s="21">
        <v>26.49</v>
      </c>
      <c r="BH147" s="21">
        <v>0.93679999999999997</v>
      </c>
      <c r="BI147" s="21" t="s">
        <v>32</v>
      </c>
      <c r="BJ147" s="21">
        <v>8.44</v>
      </c>
      <c r="BK147" s="21">
        <v>8.8000000000000007</v>
      </c>
      <c r="BL147" s="21">
        <v>4.6710000000000003</v>
      </c>
      <c r="BM147" s="21">
        <v>33.363</v>
      </c>
      <c r="BN147" s="21">
        <v>0.9526</v>
      </c>
      <c r="BO147" s="21" t="s">
        <v>32</v>
      </c>
      <c r="BP147" s="21">
        <v>8.41</v>
      </c>
      <c r="BQ147" s="21">
        <v>8.74</v>
      </c>
      <c r="BR147" s="21">
        <v>4.8209999999999997</v>
      </c>
      <c r="BS147" s="21">
        <v>34.438000000000002</v>
      </c>
      <c r="BT147" s="21">
        <v>0.94840000000000002</v>
      </c>
      <c r="BU147" s="21" t="s">
        <v>32</v>
      </c>
      <c r="BV147" s="21">
        <v>8.41</v>
      </c>
      <c r="BW147" s="21">
        <v>8.67</v>
      </c>
      <c r="BX147" s="21">
        <v>4.9829999999999997</v>
      </c>
      <c r="BY147" s="21">
        <v>35.595999999999997</v>
      </c>
      <c r="BZ147" s="21">
        <v>0.94950000000000001</v>
      </c>
      <c r="CA147" s="21" t="s">
        <v>32</v>
      </c>
    </row>
    <row r="148" spans="1:79" x14ac:dyDescent="0.25">
      <c r="A148" s="21" t="s">
        <v>33</v>
      </c>
      <c r="B148" s="21">
        <v>825</v>
      </c>
      <c r="C148" s="21">
        <v>841</v>
      </c>
      <c r="D148" s="21" t="s">
        <v>131</v>
      </c>
      <c r="E148" s="21">
        <v>8.4700000000000006</v>
      </c>
      <c r="F148" s="21">
        <v>4</v>
      </c>
      <c r="G148" s="21">
        <v>14</v>
      </c>
      <c r="H148" s="21">
        <v>8.5</v>
      </c>
      <c r="I148" s="21">
        <v>8.8000000000000007</v>
      </c>
      <c r="J148" s="21">
        <v>1.244</v>
      </c>
      <c r="K148" s="21">
        <v>8.8870000000000005</v>
      </c>
      <c r="L148" s="21">
        <v>0.93540000000000001</v>
      </c>
      <c r="M148" s="21" t="s">
        <v>32</v>
      </c>
      <c r="N148" s="21">
        <v>8.42</v>
      </c>
      <c r="O148" s="21">
        <v>8.76</v>
      </c>
      <c r="P148" s="21">
        <v>1.3169999999999999</v>
      </c>
      <c r="Q148" s="21">
        <v>9.4079999999999995</v>
      </c>
      <c r="R148" s="21">
        <v>0.94379999999999997</v>
      </c>
      <c r="S148" s="21" t="s">
        <v>32</v>
      </c>
      <c r="T148" s="21">
        <v>8.44</v>
      </c>
      <c r="U148" s="21">
        <v>8.73</v>
      </c>
      <c r="V148" s="21">
        <v>1.1539999999999999</v>
      </c>
      <c r="W148" s="21">
        <v>8.2460000000000004</v>
      </c>
      <c r="X148" s="21">
        <v>0.93620000000000003</v>
      </c>
      <c r="Y148" s="21" t="s">
        <v>32</v>
      </c>
      <c r="Z148" s="21">
        <v>8.43</v>
      </c>
      <c r="AA148" s="21">
        <v>8.74</v>
      </c>
      <c r="AB148" s="21">
        <v>1.782</v>
      </c>
      <c r="AC148" s="21">
        <v>12.725</v>
      </c>
      <c r="AD148" s="21">
        <v>0.94259999999999999</v>
      </c>
      <c r="AE148" s="21" t="s">
        <v>32</v>
      </c>
      <c r="AF148" s="21">
        <v>8.44</v>
      </c>
      <c r="AG148" s="21">
        <v>8.81</v>
      </c>
      <c r="AH148" s="21">
        <v>1.952</v>
      </c>
      <c r="AI148" s="21">
        <v>13.941000000000001</v>
      </c>
      <c r="AJ148" s="21">
        <v>0.9365</v>
      </c>
      <c r="AK148" s="21" t="s">
        <v>32</v>
      </c>
      <c r="AL148" s="21">
        <v>8.4600000000000009</v>
      </c>
      <c r="AM148" s="21">
        <v>8.7899999999999991</v>
      </c>
      <c r="AN148" s="21">
        <v>1.901</v>
      </c>
      <c r="AO148" s="21">
        <v>13.577</v>
      </c>
      <c r="AP148" s="21">
        <v>0.94140000000000001</v>
      </c>
      <c r="AQ148" s="21" t="s">
        <v>32</v>
      </c>
      <c r="AR148" s="21">
        <v>8.43</v>
      </c>
      <c r="AS148" s="21">
        <v>8.81</v>
      </c>
      <c r="AT148" s="21">
        <v>3.2970000000000002</v>
      </c>
      <c r="AU148" s="21">
        <v>23.548999999999999</v>
      </c>
      <c r="AV148" s="21">
        <v>0.93840000000000001</v>
      </c>
      <c r="AW148" s="21" t="s">
        <v>32</v>
      </c>
      <c r="AX148" s="21">
        <v>8.3800000000000008</v>
      </c>
      <c r="AY148" s="21">
        <v>8.7899999999999991</v>
      </c>
      <c r="AZ148" s="21">
        <v>3.681</v>
      </c>
      <c r="BA148" s="21">
        <v>26.292999999999999</v>
      </c>
      <c r="BB148" s="21">
        <v>0.94210000000000005</v>
      </c>
      <c r="BC148" s="21" t="s">
        <v>32</v>
      </c>
      <c r="BD148" s="21">
        <v>8.4700000000000006</v>
      </c>
      <c r="BE148" s="21">
        <v>8.6999999999999993</v>
      </c>
      <c r="BF148" s="21">
        <v>3.702</v>
      </c>
      <c r="BG148" s="21">
        <v>26.443999999999999</v>
      </c>
      <c r="BH148" s="21">
        <v>0.93959999999999999</v>
      </c>
      <c r="BI148" s="21" t="s">
        <v>32</v>
      </c>
      <c r="BJ148" s="21">
        <v>8.42</v>
      </c>
      <c r="BK148" s="21">
        <v>8.81</v>
      </c>
      <c r="BL148" s="21">
        <v>4.6870000000000003</v>
      </c>
      <c r="BM148" s="21">
        <v>33.475999999999999</v>
      </c>
      <c r="BN148" s="21">
        <v>0.95050000000000001</v>
      </c>
      <c r="BO148" s="21" t="s">
        <v>32</v>
      </c>
      <c r="BP148" s="21">
        <v>8.4</v>
      </c>
      <c r="BQ148" s="21">
        <v>8.75</v>
      </c>
      <c r="BR148" s="21">
        <v>4.8259999999999996</v>
      </c>
      <c r="BS148" s="21">
        <v>34.472000000000001</v>
      </c>
      <c r="BT148" s="21">
        <v>0.94469999999999998</v>
      </c>
      <c r="BU148" s="21" t="s">
        <v>32</v>
      </c>
      <c r="BV148" s="21">
        <v>8.41</v>
      </c>
      <c r="BW148" s="21">
        <v>8.73</v>
      </c>
      <c r="BX148" s="21">
        <v>4.9930000000000003</v>
      </c>
      <c r="BY148" s="21">
        <v>35.665999999999997</v>
      </c>
      <c r="BZ148" s="21">
        <v>0.94430000000000003</v>
      </c>
      <c r="CA148" s="21" t="s">
        <v>32</v>
      </c>
    </row>
    <row r="149" spans="1:79" s="13" customFormat="1" x14ac:dyDescent="0.25">
      <c r="A149" s="21" t="s">
        <v>33</v>
      </c>
      <c r="B149" s="21">
        <v>832</v>
      </c>
      <c r="C149" s="21">
        <v>841</v>
      </c>
      <c r="D149" s="21" t="s">
        <v>132</v>
      </c>
      <c r="E149" s="21">
        <v>9.1999999999999993</v>
      </c>
      <c r="F149" s="21">
        <v>1</v>
      </c>
      <c r="G149" s="21">
        <v>7</v>
      </c>
      <c r="H149" s="21">
        <v>9.1300000000000008</v>
      </c>
      <c r="I149" s="21">
        <v>9.25</v>
      </c>
      <c r="J149" s="21">
        <v>0.09</v>
      </c>
      <c r="K149" s="21">
        <v>1.2829999999999999</v>
      </c>
      <c r="L149" s="21">
        <v>0.83099999999999996</v>
      </c>
      <c r="M149" s="21" t="s">
        <v>17</v>
      </c>
      <c r="N149" s="21">
        <v>9.08</v>
      </c>
      <c r="O149" s="21">
        <v>9.33</v>
      </c>
      <c r="P149" s="21">
        <v>9.4E-2</v>
      </c>
      <c r="Q149" s="21">
        <v>1.3360000000000001</v>
      </c>
      <c r="R149" s="21">
        <v>0.87319999999999998</v>
      </c>
      <c r="S149" s="21" t="s">
        <v>17</v>
      </c>
      <c r="T149" s="21">
        <v>9.0399999999999991</v>
      </c>
      <c r="U149" s="21">
        <v>9.08</v>
      </c>
      <c r="V149" s="21">
        <v>9.5000000000000001E-2</v>
      </c>
      <c r="W149" s="21">
        <v>1.36</v>
      </c>
      <c r="X149" s="21">
        <v>0.75839999999999996</v>
      </c>
      <c r="Y149" s="21" t="s">
        <v>17</v>
      </c>
      <c r="Z149" s="21">
        <v>9.01</v>
      </c>
      <c r="AA149" s="21">
        <v>9.33</v>
      </c>
      <c r="AB149" s="21">
        <v>0.20699999999999999</v>
      </c>
      <c r="AC149" s="21">
        <v>2.9569999999999999</v>
      </c>
      <c r="AD149" s="21">
        <v>0.88270000000000004</v>
      </c>
      <c r="AE149" s="21" t="s">
        <v>17</v>
      </c>
      <c r="AF149" s="21">
        <v>8.98</v>
      </c>
      <c r="AG149" s="21">
        <v>9.42</v>
      </c>
      <c r="AH149" s="21">
        <v>0.223</v>
      </c>
      <c r="AI149" s="21">
        <v>3.1850000000000001</v>
      </c>
      <c r="AJ149" s="21">
        <v>0.88119999999999998</v>
      </c>
      <c r="AK149" s="21" t="s">
        <v>17</v>
      </c>
      <c r="AL149" s="21">
        <v>8.94</v>
      </c>
      <c r="AM149" s="21">
        <v>9.4600000000000009</v>
      </c>
      <c r="AN149" s="21">
        <v>0.19</v>
      </c>
      <c r="AO149" s="21">
        <v>2.7210000000000001</v>
      </c>
      <c r="AP149" s="21">
        <v>0.90039999999999998</v>
      </c>
      <c r="AQ149" s="21" t="s">
        <v>17</v>
      </c>
      <c r="AR149" s="21">
        <v>9.0500000000000007</v>
      </c>
      <c r="AS149" s="21">
        <v>9.4</v>
      </c>
      <c r="AT149" s="21">
        <v>1.095</v>
      </c>
      <c r="AU149" s="21">
        <v>15.638</v>
      </c>
      <c r="AV149" s="21">
        <v>0.91739999999999999</v>
      </c>
      <c r="AW149" s="21" t="s">
        <v>17</v>
      </c>
      <c r="AX149" s="21">
        <v>9</v>
      </c>
      <c r="AY149" s="21">
        <v>9.3699999999999992</v>
      </c>
      <c r="AZ149" s="21">
        <v>1.07</v>
      </c>
      <c r="BA149" s="21">
        <v>15.281000000000001</v>
      </c>
      <c r="BB149" s="21">
        <v>0.89019999999999999</v>
      </c>
      <c r="BC149" s="21" t="s">
        <v>17</v>
      </c>
      <c r="BD149" s="21">
        <v>9.02</v>
      </c>
      <c r="BE149" s="21">
        <v>9.2899999999999991</v>
      </c>
      <c r="BF149" s="21">
        <v>1.2589999999999999</v>
      </c>
      <c r="BG149" s="21">
        <v>17.989000000000001</v>
      </c>
      <c r="BH149" s="21">
        <v>0.88109999999999999</v>
      </c>
      <c r="BI149" s="21" t="s">
        <v>17</v>
      </c>
      <c r="BJ149" s="21">
        <v>9.1199999999999992</v>
      </c>
      <c r="BK149" s="21">
        <v>9.2799999999999994</v>
      </c>
      <c r="BL149" s="21">
        <v>2.3180000000000001</v>
      </c>
      <c r="BM149" s="21">
        <v>33.116999999999997</v>
      </c>
      <c r="BN149" s="21">
        <v>0.87860000000000005</v>
      </c>
      <c r="BO149" s="21" t="s">
        <v>17</v>
      </c>
      <c r="BP149" s="21">
        <v>9.06</v>
      </c>
      <c r="BQ149" s="21">
        <v>9.1199999999999992</v>
      </c>
      <c r="BR149" s="21">
        <v>2.3050000000000002</v>
      </c>
      <c r="BS149" s="21">
        <v>32.932000000000002</v>
      </c>
      <c r="BT149" s="21">
        <v>0.87849999999999995</v>
      </c>
      <c r="BU149" s="21" t="s">
        <v>17</v>
      </c>
      <c r="BV149" s="21">
        <v>9.06</v>
      </c>
      <c r="BW149" s="21">
        <v>9.1999999999999993</v>
      </c>
      <c r="BX149" s="21">
        <v>2.35</v>
      </c>
      <c r="BY149" s="21">
        <v>33.573999999999998</v>
      </c>
      <c r="BZ149" s="21">
        <v>0.90990000000000004</v>
      </c>
      <c r="CA149" s="21" t="s">
        <v>17</v>
      </c>
    </row>
    <row r="150" spans="1:79" s="21" customFormat="1" x14ac:dyDescent="0.25">
      <c r="A150" s="21" t="s">
        <v>33</v>
      </c>
      <c r="B150" s="21">
        <v>842</v>
      </c>
      <c r="C150" s="21">
        <v>846</v>
      </c>
      <c r="D150" s="21" t="s">
        <v>133</v>
      </c>
      <c r="E150" s="21">
        <v>12.92</v>
      </c>
      <c r="F150" s="21">
        <v>1</v>
      </c>
      <c r="G150" s="21">
        <v>3</v>
      </c>
      <c r="H150" s="21">
        <v>12.95</v>
      </c>
      <c r="I150" s="21">
        <v>13.17</v>
      </c>
      <c r="J150" s="21">
        <v>5.3999999999999999E-2</v>
      </c>
      <c r="K150" s="21">
        <v>1.806</v>
      </c>
      <c r="L150" s="21">
        <v>0.91479999999999995</v>
      </c>
      <c r="M150" s="21" t="s">
        <v>32</v>
      </c>
      <c r="N150" s="21">
        <v>12.92</v>
      </c>
      <c r="O150" s="21">
        <v>13.12</v>
      </c>
      <c r="P150" s="21">
        <v>3.5999999999999997E-2</v>
      </c>
      <c r="Q150" s="21">
        <v>1.2110000000000001</v>
      </c>
      <c r="R150" s="21">
        <v>0.92300000000000004</v>
      </c>
      <c r="S150" s="21" t="s">
        <v>32</v>
      </c>
      <c r="T150" s="21">
        <v>12.9</v>
      </c>
      <c r="U150" s="21">
        <v>13.11</v>
      </c>
      <c r="V150" s="21">
        <v>5.3999999999999999E-2</v>
      </c>
      <c r="W150" s="21">
        <v>1.7929999999999999</v>
      </c>
      <c r="X150" s="21">
        <v>0.92210000000000003</v>
      </c>
      <c r="Y150" s="21" t="s">
        <v>32</v>
      </c>
      <c r="Z150" s="21">
        <v>12.88</v>
      </c>
      <c r="AA150" s="21">
        <v>13.11</v>
      </c>
      <c r="AB150" s="21">
        <v>4.9000000000000002E-2</v>
      </c>
      <c r="AC150" s="21">
        <v>1.629</v>
      </c>
      <c r="AD150" s="21">
        <v>0.91190000000000004</v>
      </c>
      <c r="AE150" s="21" t="s">
        <v>32</v>
      </c>
      <c r="AF150" s="21">
        <v>12.92</v>
      </c>
      <c r="AG150" s="21">
        <v>13.14</v>
      </c>
      <c r="AH150" s="21">
        <v>5.5E-2</v>
      </c>
      <c r="AI150" s="21">
        <v>1.84</v>
      </c>
      <c r="AJ150" s="21">
        <v>0.92190000000000005</v>
      </c>
      <c r="AK150" s="21" t="s">
        <v>32</v>
      </c>
      <c r="AL150" s="21">
        <v>12.92</v>
      </c>
      <c r="AM150" s="21">
        <v>13.15</v>
      </c>
      <c r="AN150" s="21">
        <v>4.1000000000000002E-2</v>
      </c>
      <c r="AO150" s="21">
        <v>1.361</v>
      </c>
      <c r="AP150" s="21">
        <v>0.90049999999999997</v>
      </c>
      <c r="AQ150" s="21" t="s">
        <v>32</v>
      </c>
      <c r="AR150" s="21">
        <v>12.86</v>
      </c>
      <c r="AS150" s="21">
        <v>13.21</v>
      </c>
      <c r="AT150" s="21">
        <v>8.2000000000000003E-2</v>
      </c>
      <c r="AU150" s="21">
        <v>2.7210000000000001</v>
      </c>
      <c r="AV150" s="21">
        <v>0.9163</v>
      </c>
      <c r="AW150" s="21" t="s">
        <v>32</v>
      </c>
      <c r="AX150" s="21">
        <v>12.87</v>
      </c>
      <c r="AY150" s="21">
        <v>13.13</v>
      </c>
      <c r="AZ150" s="21">
        <v>0.10199999999999999</v>
      </c>
      <c r="BA150" s="21">
        <v>3.4060000000000001</v>
      </c>
      <c r="BB150" s="21">
        <v>0.91379999999999995</v>
      </c>
      <c r="BC150" s="21" t="s">
        <v>32</v>
      </c>
      <c r="BD150" s="21">
        <v>12.88</v>
      </c>
      <c r="BE150" s="21">
        <v>13.09</v>
      </c>
      <c r="BF150" s="21">
        <v>9.7000000000000003E-2</v>
      </c>
      <c r="BG150" s="21">
        <v>3.2429999999999999</v>
      </c>
      <c r="BH150" s="21">
        <v>0.90500000000000003</v>
      </c>
      <c r="BI150" s="21" t="s">
        <v>32</v>
      </c>
      <c r="BJ150" s="21">
        <v>12.92</v>
      </c>
      <c r="BK150" s="21">
        <v>13.16</v>
      </c>
      <c r="BL150" s="21">
        <v>0.54100000000000004</v>
      </c>
      <c r="BM150" s="21">
        <v>18.030999999999999</v>
      </c>
      <c r="BN150" s="21">
        <v>0.9224</v>
      </c>
      <c r="BO150" s="21" t="s">
        <v>32</v>
      </c>
      <c r="BP150" s="21">
        <v>12.88</v>
      </c>
      <c r="BQ150" s="21">
        <v>13.11</v>
      </c>
      <c r="BR150" s="21">
        <v>0.53800000000000003</v>
      </c>
      <c r="BS150" s="21">
        <v>17.925999999999998</v>
      </c>
      <c r="BT150" s="21">
        <v>0.92620000000000002</v>
      </c>
      <c r="BU150" s="21" t="s">
        <v>32</v>
      </c>
      <c r="BV150" s="21">
        <v>12.85</v>
      </c>
      <c r="BW150" s="21">
        <v>13.11</v>
      </c>
      <c r="BX150" s="21">
        <v>0.51600000000000001</v>
      </c>
      <c r="BY150" s="21">
        <v>17.187000000000001</v>
      </c>
      <c r="BZ150" s="21">
        <v>0.9284</v>
      </c>
      <c r="CA150" s="21" t="s">
        <v>32</v>
      </c>
    </row>
    <row r="151" spans="1:79" x14ac:dyDescent="0.25">
      <c r="A151" s="21" t="s">
        <v>33</v>
      </c>
      <c r="B151" s="21">
        <v>842</v>
      </c>
      <c r="C151" s="21">
        <v>846</v>
      </c>
      <c r="D151" s="21" t="s">
        <v>133</v>
      </c>
      <c r="E151" s="21">
        <v>12.92</v>
      </c>
      <c r="F151" s="21">
        <v>2</v>
      </c>
      <c r="G151" s="21">
        <v>3</v>
      </c>
      <c r="H151" s="21">
        <v>12.95</v>
      </c>
      <c r="I151" s="21">
        <v>13.18</v>
      </c>
      <c r="J151" s="21">
        <v>3.2000000000000001E-2</v>
      </c>
      <c r="K151" s="21">
        <v>1.05</v>
      </c>
      <c r="L151" s="21">
        <v>0.88839999999999997</v>
      </c>
      <c r="M151" s="21" t="s">
        <v>32</v>
      </c>
      <c r="N151" s="21">
        <v>12.92</v>
      </c>
      <c r="O151" s="21">
        <v>13.22</v>
      </c>
      <c r="P151" s="21">
        <v>0.03</v>
      </c>
      <c r="Q151" s="21">
        <v>1.008</v>
      </c>
      <c r="R151" s="21">
        <v>0.94489999999999996</v>
      </c>
      <c r="S151" s="21" t="s">
        <v>32</v>
      </c>
      <c r="T151" s="21">
        <v>12.94</v>
      </c>
      <c r="U151" s="21">
        <v>13.13</v>
      </c>
      <c r="V151" s="21">
        <v>3.9E-2</v>
      </c>
      <c r="W151" s="21">
        <v>1.288</v>
      </c>
      <c r="X151" s="21">
        <v>0.91959999999999997</v>
      </c>
      <c r="Y151" s="21" t="s">
        <v>32</v>
      </c>
      <c r="Z151" s="21">
        <v>12.9</v>
      </c>
      <c r="AA151" s="21">
        <v>13.19</v>
      </c>
      <c r="AB151" s="21">
        <v>4.2000000000000003E-2</v>
      </c>
      <c r="AC151" s="21">
        <v>1.413</v>
      </c>
      <c r="AD151" s="21">
        <v>0.94540000000000002</v>
      </c>
      <c r="AE151" s="21" t="s">
        <v>32</v>
      </c>
      <c r="AF151" s="21">
        <v>12.94</v>
      </c>
      <c r="AG151" s="21">
        <v>13.19</v>
      </c>
      <c r="AH151" s="21">
        <v>3.9E-2</v>
      </c>
      <c r="AI151" s="21">
        <v>1.3049999999999999</v>
      </c>
      <c r="AJ151" s="21">
        <v>0.94230000000000003</v>
      </c>
      <c r="AK151" s="21" t="s">
        <v>32</v>
      </c>
      <c r="AL151" s="21">
        <v>12.97</v>
      </c>
      <c r="AM151" s="21">
        <v>13.22</v>
      </c>
      <c r="AN151" s="21">
        <v>4.2999999999999997E-2</v>
      </c>
      <c r="AO151" s="21">
        <v>1.4490000000000001</v>
      </c>
      <c r="AP151" s="21">
        <v>0.9194</v>
      </c>
      <c r="AQ151" s="21" t="s">
        <v>32</v>
      </c>
      <c r="AR151" s="21">
        <v>12.98</v>
      </c>
      <c r="AS151" s="21">
        <v>13.27</v>
      </c>
      <c r="AT151" s="21">
        <v>7.5999999999999998E-2</v>
      </c>
      <c r="AU151" s="21">
        <v>2.5430000000000001</v>
      </c>
      <c r="AV151" s="21">
        <v>0.94740000000000002</v>
      </c>
      <c r="AW151" s="21" t="s">
        <v>32</v>
      </c>
      <c r="AX151" s="21">
        <v>12.94</v>
      </c>
      <c r="AY151" s="21">
        <v>13.13</v>
      </c>
      <c r="AZ151" s="21">
        <v>9.9000000000000005E-2</v>
      </c>
      <c r="BA151" s="21">
        <v>3.2970000000000002</v>
      </c>
      <c r="BB151" s="21">
        <v>0.91390000000000005</v>
      </c>
      <c r="BC151" s="21" t="s">
        <v>32</v>
      </c>
      <c r="BD151" s="21">
        <v>12.87</v>
      </c>
      <c r="BE151" s="21">
        <v>13.16</v>
      </c>
      <c r="BF151" s="21">
        <v>0.111</v>
      </c>
      <c r="BG151" s="21">
        <v>3.7</v>
      </c>
      <c r="BH151" s="21">
        <v>0.91849999999999998</v>
      </c>
      <c r="BI151" s="21" t="s">
        <v>32</v>
      </c>
      <c r="BJ151" s="21">
        <v>12.95</v>
      </c>
      <c r="BK151" s="21">
        <v>13.18</v>
      </c>
      <c r="BL151" s="21">
        <v>0.48299999999999998</v>
      </c>
      <c r="BM151" s="21">
        <v>16.108000000000001</v>
      </c>
      <c r="BN151" s="21">
        <v>0.92390000000000005</v>
      </c>
      <c r="BO151" s="21" t="s">
        <v>32</v>
      </c>
      <c r="BP151" s="21">
        <v>12.88</v>
      </c>
      <c r="BQ151" s="21">
        <v>13.16</v>
      </c>
      <c r="BR151" s="21">
        <v>0.52500000000000002</v>
      </c>
      <c r="BS151" s="21">
        <v>17.504000000000001</v>
      </c>
      <c r="BT151" s="21">
        <v>0.93359999999999999</v>
      </c>
      <c r="BU151" s="21" t="s">
        <v>32</v>
      </c>
      <c r="BV151" s="21">
        <v>12.9</v>
      </c>
      <c r="BW151" s="21">
        <v>13.12</v>
      </c>
      <c r="BX151" s="21">
        <v>0.48799999999999999</v>
      </c>
      <c r="BY151" s="21">
        <v>16.268000000000001</v>
      </c>
      <c r="BZ151" s="21">
        <v>0.93920000000000003</v>
      </c>
      <c r="CA151" s="21" t="s">
        <v>32</v>
      </c>
    </row>
    <row r="152" spans="1:79" x14ac:dyDescent="0.25">
      <c r="A152" s="21" t="s">
        <v>33</v>
      </c>
      <c r="B152" s="21">
        <v>842</v>
      </c>
      <c r="C152" s="21">
        <v>850</v>
      </c>
      <c r="D152" s="21" t="s">
        <v>134</v>
      </c>
      <c r="E152" s="21">
        <v>12.3</v>
      </c>
      <c r="F152" s="21">
        <v>2</v>
      </c>
      <c r="G152" s="21">
        <v>7</v>
      </c>
      <c r="H152" s="21">
        <v>12.27</v>
      </c>
      <c r="I152" s="21">
        <v>12.32</v>
      </c>
      <c r="J152" s="21">
        <v>6.5000000000000002E-2</v>
      </c>
      <c r="K152" s="21">
        <v>0.93200000000000005</v>
      </c>
      <c r="L152" s="21">
        <v>0.68359999999999999</v>
      </c>
      <c r="M152" s="21" t="s">
        <v>17</v>
      </c>
      <c r="N152" s="21">
        <v>12.12</v>
      </c>
      <c r="O152" s="21">
        <v>12.49</v>
      </c>
      <c r="P152" s="21">
        <v>5.5E-2</v>
      </c>
      <c r="Q152" s="21">
        <v>0.78900000000000003</v>
      </c>
      <c r="R152" s="21">
        <v>0.73719999999999997</v>
      </c>
      <c r="S152" s="21" t="s">
        <v>17</v>
      </c>
      <c r="T152" s="21">
        <v>12.12</v>
      </c>
      <c r="U152" s="21">
        <v>12.49</v>
      </c>
      <c r="V152" s="21">
        <v>1.6E-2</v>
      </c>
      <c r="W152" s="21">
        <v>0.22800000000000001</v>
      </c>
      <c r="X152" s="21">
        <v>0.65349999999999997</v>
      </c>
      <c r="Y152" s="21" t="s">
        <v>17</v>
      </c>
      <c r="Z152" s="21">
        <v>12.12</v>
      </c>
      <c r="AA152" s="21">
        <v>12.49</v>
      </c>
      <c r="AB152" s="21">
        <v>1.4E-2</v>
      </c>
      <c r="AC152" s="21">
        <v>0.20499999999999999</v>
      </c>
      <c r="AD152" s="21">
        <v>0.77500000000000002</v>
      </c>
      <c r="AE152" s="21" t="s">
        <v>17</v>
      </c>
      <c r="AF152" s="21">
        <v>12.12</v>
      </c>
      <c r="AG152" s="21">
        <v>12.49</v>
      </c>
      <c r="AH152" s="21">
        <v>3.6999999999999998E-2</v>
      </c>
      <c r="AI152" s="21">
        <v>0.52200000000000002</v>
      </c>
      <c r="AJ152" s="21">
        <v>0.74509999999999998</v>
      </c>
      <c r="AK152" s="21" t="s">
        <v>17</v>
      </c>
      <c r="AL152" s="21">
        <v>12.12</v>
      </c>
      <c r="AM152" s="21">
        <v>12.49</v>
      </c>
      <c r="AN152" s="21">
        <v>8.0000000000000002E-3</v>
      </c>
      <c r="AO152" s="21">
        <v>0.11</v>
      </c>
      <c r="AP152" s="21">
        <v>0.79300000000000004</v>
      </c>
      <c r="AQ152" s="21" t="s">
        <v>17</v>
      </c>
      <c r="AR152" s="21">
        <v>12.12</v>
      </c>
      <c r="AS152" s="21">
        <v>12.49</v>
      </c>
      <c r="AT152" s="21">
        <v>3.7999999999999999E-2</v>
      </c>
      <c r="AU152" s="21">
        <v>0.53900000000000003</v>
      </c>
      <c r="AV152" s="21">
        <v>0.79649999999999999</v>
      </c>
      <c r="AW152" s="21" t="s">
        <v>17</v>
      </c>
      <c r="AX152" s="21">
        <v>12.12</v>
      </c>
      <c r="AY152" s="21">
        <v>12.49</v>
      </c>
      <c r="AZ152" s="21">
        <v>7.1999999999999995E-2</v>
      </c>
      <c r="BA152" s="21">
        <v>1.0229999999999999</v>
      </c>
      <c r="BB152" s="21">
        <v>0.77349999999999997</v>
      </c>
      <c r="BC152" s="21" t="s">
        <v>17</v>
      </c>
      <c r="BD152" s="21">
        <v>12.12</v>
      </c>
      <c r="BE152" s="21">
        <v>12.49</v>
      </c>
      <c r="BF152" s="21">
        <v>6.3E-2</v>
      </c>
      <c r="BG152" s="21">
        <v>0.89800000000000002</v>
      </c>
      <c r="BH152" s="21">
        <v>0.61870000000000003</v>
      </c>
      <c r="BI152" s="21" t="s">
        <v>17</v>
      </c>
      <c r="BJ152" s="21">
        <v>12.12</v>
      </c>
      <c r="BK152" s="21">
        <v>12.49</v>
      </c>
      <c r="BL152" s="21">
        <v>0.42699999999999999</v>
      </c>
      <c r="BM152" s="21">
        <v>6.101</v>
      </c>
      <c r="BN152" s="21">
        <v>0.78180000000000005</v>
      </c>
      <c r="BO152" s="21" t="s">
        <v>17</v>
      </c>
      <c r="BP152" s="21">
        <v>12.12</v>
      </c>
      <c r="BQ152" s="21">
        <v>12.49</v>
      </c>
      <c r="BR152" s="21">
        <v>0.42899999999999999</v>
      </c>
      <c r="BS152" s="21">
        <v>6.133</v>
      </c>
      <c r="BT152" s="21">
        <v>0.73099999999999998</v>
      </c>
      <c r="BU152" s="21" t="s">
        <v>17</v>
      </c>
      <c r="BV152" s="21">
        <v>12.12</v>
      </c>
      <c r="BW152" s="21">
        <v>12.49</v>
      </c>
      <c r="BX152" s="21">
        <v>0.44600000000000001</v>
      </c>
      <c r="BY152" s="21">
        <v>6.3730000000000002</v>
      </c>
      <c r="BZ152" s="21">
        <v>0.76239999999999997</v>
      </c>
      <c r="CA152" s="21" t="s">
        <v>17</v>
      </c>
    </row>
    <row r="153" spans="1:79" x14ac:dyDescent="0.25">
      <c r="A153" s="21" t="s">
        <v>33</v>
      </c>
      <c r="B153" s="21">
        <v>846</v>
      </c>
      <c r="C153" s="21">
        <v>852</v>
      </c>
      <c r="D153" s="21" t="s">
        <v>135</v>
      </c>
      <c r="E153" s="21">
        <v>10.85</v>
      </c>
      <c r="F153" s="21">
        <v>2</v>
      </c>
      <c r="G153" s="21">
        <v>5</v>
      </c>
      <c r="H153" s="21">
        <v>10.85</v>
      </c>
      <c r="I153" s="21">
        <v>11.07</v>
      </c>
      <c r="J153" s="21">
        <v>7.0999999999999994E-2</v>
      </c>
      <c r="K153" s="21">
        <v>1.42</v>
      </c>
      <c r="L153" s="21">
        <v>0.82140000000000002</v>
      </c>
      <c r="M153" s="21" t="s">
        <v>17</v>
      </c>
      <c r="N153" s="21">
        <v>10.85</v>
      </c>
      <c r="O153" s="21">
        <v>10.98</v>
      </c>
      <c r="P153" s="21">
        <v>7.0999999999999994E-2</v>
      </c>
      <c r="Q153" s="21">
        <v>1.4119999999999999</v>
      </c>
      <c r="R153" s="21">
        <v>0.90610000000000002</v>
      </c>
      <c r="S153" s="21" t="s">
        <v>17</v>
      </c>
      <c r="T153" s="21">
        <v>10.82</v>
      </c>
      <c r="U153" s="21">
        <v>11</v>
      </c>
      <c r="V153" s="21">
        <v>2.7E-2</v>
      </c>
      <c r="W153" s="21">
        <v>0.54</v>
      </c>
      <c r="X153" s="21">
        <v>0.85219999999999996</v>
      </c>
      <c r="Y153" s="21" t="s">
        <v>17</v>
      </c>
      <c r="Z153" s="21">
        <v>10.84</v>
      </c>
      <c r="AA153" s="21">
        <v>11.06</v>
      </c>
      <c r="AB153" s="21">
        <v>0.104</v>
      </c>
      <c r="AC153" s="21">
        <v>2.0779999999999998</v>
      </c>
      <c r="AD153" s="21">
        <v>0.82130000000000003</v>
      </c>
      <c r="AE153" s="21" t="s">
        <v>17</v>
      </c>
      <c r="AF153" s="21">
        <v>10.86</v>
      </c>
      <c r="AG153" s="21">
        <v>11</v>
      </c>
      <c r="AH153" s="21">
        <v>5.3999999999999999E-2</v>
      </c>
      <c r="AI153" s="21">
        <v>1.073</v>
      </c>
      <c r="AJ153" s="21">
        <v>0.89939999999999998</v>
      </c>
      <c r="AK153" s="21" t="s">
        <v>17</v>
      </c>
      <c r="AL153" s="21">
        <v>10.85</v>
      </c>
      <c r="AM153" s="21">
        <v>11.04</v>
      </c>
      <c r="AN153" s="21">
        <v>2.9000000000000001E-2</v>
      </c>
      <c r="AO153" s="21">
        <v>0.57699999999999996</v>
      </c>
      <c r="AP153" s="21">
        <v>0.87560000000000004</v>
      </c>
      <c r="AQ153" s="21" t="s">
        <v>17</v>
      </c>
      <c r="AR153" s="21">
        <v>10.85</v>
      </c>
      <c r="AS153" s="21">
        <v>11.1</v>
      </c>
      <c r="AT153" s="21">
        <v>5.5E-2</v>
      </c>
      <c r="AU153" s="21">
        <v>1.0980000000000001</v>
      </c>
      <c r="AV153" s="21">
        <v>0.90380000000000005</v>
      </c>
      <c r="AW153" s="21" t="s">
        <v>17</v>
      </c>
      <c r="AX153" s="21">
        <v>10.79</v>
      </c>
      <c r="AY153" s="21">
        <v>11.03</v>
      </c>
      <c r="AZ153" s="21">
        <v>0.127</v>
      </c>
      <c r="BA153" s="21">
        <v>2.5459999999999998</v>
      </c>
      <c r="BB153" s="21">
        <v>0.84230000000000005</v>
      </c>
      <c r="BC153" s="21" t="s">
        <v>17</v>
      </c>
      <c r="BD153" s="21">
        <v>10.86</v>
      </c>
      <c r="BE153" s="21">
        <v>10.97</v>
      </c>
      <c r="BF153" s="21">
        <v>4.2000000000000003E-2</v>
      </c>
      <c r="BG153" s="21">
        <v>0.83099999999999996</v>
      </c>
      <c r="BH153" s="21">
        <v>0.872</v>
      </c>
      <c r="BI153" s="21" t="s">
        <v>17</v>
      </c>
      <c r="BJ153" s="21">
        <v>10.85</v>
      </c>
      <c r="BK153" s="21">
        <v>11.05</v>
      </c>
      <c r="BL153" s="21">
        <v>0.13900000000000001</v>
      </c>
      <c r="BM153" s="21">
        <v>2.7709999999999999</v>
      </c>
      <c r="BN153" s="21">
        <v>0.84809999999999997</v>
      </c>
      <c r="BO153" s="21" t="s">
        <v>17</v>
      </c>
      <c r="BP153" s="21">
        <v>10.83</v>
      </c>
      <c r="BQ153" s="21">
        <v>10.96</v>
      </c>
      <c r="BR153" s="21">
        <v>0.112</v>
      </c>
      <c r="BS153" s="21">
        <v>2.2429999999999999</v>
      </c>
      <c r="BT153" s="21">
        <v>0.89100000000000001</v>
      </c>
      <c r="BU153" s="21" t="s">
        <v>17</v>
      </c>
      <c r="BV153" s="21">
        <v>10.79</v>
      </c>
      <c r="BW153" s="21">
        <v>11</v>
      </c>
      <c r="BX153" s="21">
        <v>0.16600000000000001</v>
      </c>
      <c r="BY153" s="21">
        <v>3.3159999999999998</v>
      </c>
      <c r="BZ153" s="21">
        <v>0.8911</v>
      </c>
      <c r="CA153" s="21" t="s">
        <v>17</v>
      </c>
    </row>
    <row r="154" spans="1:79" s="13" customFormat="1" x14ac:dyDescent="0.25">
      <c r="A154" s="21" t="s">
        <v>33</v>
      </c>
      <c r="B154" s="21">
        <v>847</v>
      </c>
      <c r="C154" s="21">
        <v>852</v>
      </c>
      <c r="D154" s="21" t="s">
        <v>136</v>
      </c>
      <c r="E154" s="21">
        <v>9.11</v>
      </c>
      <c r="F154" s="21">
        <v>2</v>
      </c>
      <c r="G154" s="21">
        <v>4</v>
      </c>
      <c r="H154" s="21">
        <v>9.01</v>
      </c>
      <c r="I154" s="21">
        <v>9.25</v>
      </c>
      <c r="J154" s="21">
        <v>6.5000000000000002E-2</v>
      </c>
      <c r="K154" s="21">
        <v>1.6140000000000001</v>
      </c>
      <c r="L154" s="21">
        <v>0.91359999999999997</v>
      </c>
      <c r="M154" s="21" t="s">
        <v>17</v>
      </c>
      <c r="N154" s="21">
        <v>8.9700000000000006</v>
      </c>
      <c r="O154" s="21">
        <v>9.2100000000000009</v>
      </c>
      <c r="P154" s="21">
        <v>5.1999999999999998E-2</v>
      </c>
      <c r="Q154" s="21">
        <v>1.31</v>
      </c>
      <c r="R154" s="21">
        <v>0.93630000000000002</v>
      </c>
      <c r="S154" s="21" t="s">
        <v>17</v>
      </c>
      <c r="T154" s="21">
        <v>9.01</v>
      </c>
      <c r="U154" s="21">
        <v>9.14</v>
      </c>
      <c r="V154" s="21">
        <v>5.3999999999999999E-2</v>
      </c>
      <c r="W154" s="21">
        <v>1.3620000000000001</v>
      </c>
      <c r="X154" s="21">
        <v>0.92679999999999996</v>
      </c>
      <c r="Y154" s="21" t="s">
        <v>17</v>
      </c>
      <c r="Z154" s="21">
        <v>8.9600000000000009</v>
      </c>
      <c r="AA154" s="21">
        <v>9.19</v>
      </c>
      <c r="AB154" s="21">
        <v>4.8000000000000001E-2</v>
      </c>
      <c r="AC154" s="21">
        <v>1.2070000000000001</v>
      </c>
      <c r="AD154" s="21">
        <v>0.92349999999999999</v>
      </c>
      <c r="AE154" s="21" t="s">
        <v>17</v>
      </c>
      <c r="AF154" s="21">
        <v>9.01</v>
      </c>
      <c r="AG154" s="21">
        <v>9.2100000000000009</v>
      </c>
      <c r="AH154" s="21">
        <v>6.0999999999999999E-2</v>
      </c>
      <c r="AI154" s="21">
        <v>1.5349999999999999</v>
      </c>
      <c r="AJ154" s="21">
        <v>0.92069999999999996</v>
      </c>
      <c r="AK154" s="21" t="s">
        <v>17</v>
      </c>
      <c r="AL154" s="21">
        <v>9.02</v>
      </c>
      <c r="AM154" s="21">
        <v>9.1999999999999993</v>
      </c>
      <c r="AN154" s="21">
        <v>5.7000000000000002E-2</v>
      </c>
      <c r="AO154" s="21">
        <v>1.4259999999999999</v>
      </c>
      <c r="AP154" s="21">
        <v>0.92820000000000003</v>
      </c>
      <c r="AQ154" s="21" t="s">
        <v>17</v>
      </c>
      <c r="AR154" s="21">
        <v>9.0299999999999994</v>
      </c>
      <c r="AS154" s="21">
        <v>9.2200000000000006</v>
      </c>
      <c r="AT154" s="21">
        <v>6.9000000000000006E-2</v>
      </c>
      <c r="AU154" s="21">
        <v>1.7230000000000001</v>
      </c>
      <c r="AV154" s="21">
        <v>0.92600000000000005</v>
      </c>
      <c r="AW154" s="21" t="s">
        <v>17</v>
      </c>
      <c r="AX154" s="21">
        <v>8.98</v>
      </c>
      <c r="AY154" s="21">
        <v>9.19</v>
      </c>
      <c r="AZ154" s="21">
        <v>5.7000000000000002E-2</v>
      </c>
      <c r="BA154" s="21">
        <v>1.421</v>
      </c>
      <c r="BB154" s="21">
        <v>0.92010000000000003</v>
      </c>
      <c r="BC154" s="21" t="s">
        <v>17</v>
      </c>
      <c r="BD154" s="21">
        <v>8.9700000000000006</v>
      </c>
      <c r="BE154" s="21">
        <v>9.18</v>
      </c>
      <c r="BF154" s="21">
        <v>6.2E-2</v>
      </c>
      <c r="BG154" s="21">
        <v>1.5609999999999999</v>
      </c>
      <c r="BH154" s="21">
        <v>0.89190000000000003</v>
      </c>
      <c r="BI154" s="21" t="s">
        <v>17</v>
      </c>
      <c r="BJ154" s="21">
        <v>9.02</v>
      </c>
      <c r="BK154" s="21">
        <v>9.23</v>
      </c>
      <c r="BL154" s="21">
        <v>0.13600000000000001</v>
      </c>
      <c r="BM154" s="21">
        <v>3.3969999999999998</v>
      </c>
      <c r="BN154" s="21">
        <v>0.9234</v>
      </c>
      <c r="BO154" s="21" t="s">
        <v>17</v>
      </c>
      <c r="BP154" s="21">
        <v>9</v>
      </c>
      <c r="BQ154" s="21">
        <v>9.2100000000000009</v>
      </c>
      <c r="BR154" s="21">
        <v>0.13100000000000001</v>
      </c>
      <c r="BS154" s="21">
        <v>3.286</v>
      </c>
      <c r="BT154" s="21">
        <v>0.92569999999999997</v>
      </c>
      <c r="BU154" s="21" t="s">
        <v>17</v>
      </c>
      <c r="BV154" s="21">
        <v>8.98</v>
      </c>
      <c r="BW154" s="21">
        <v>9.14</v>
      </c>
      <c r="BX154" s="21">
        <v>0.114</v>
      </c>
      <c r="BY154" s="21">
        <v>2.8490000000000002</v>
      </c>
      <c r="BZ154" s="21">
        <v>0.92979999999999996</v>
      </c>
      <c r="CA154" s="21" t="s">
        <v>17</v>
      </c>
    </row>
    <row r="155" spans="1:79" x14ac:dyDescent="0.25">
      <c r="A155" s="21" t="s">
        <v>33</v>
      </c>
      <c r="B155" s="21">
        <v>847</v>
      </c>
      <c r="C155" s="21">
        <v>853</v>
      </c>
      <c r="D155" s="21" t="s">
        <v>137</v>
      </c>
      <c r="E155" s="21">
        <v>10.119999999999999</v>
      </c>
      <c r="F155" s="21">
        <v>2</v>
      </c>
      <c r="G155" s="21">
        <v>5</v>
      </c>
      <c r="H155" s="21">
        <v>10.19</v>
      </c>
      <c r="I155" s="21">
        <v>10.34</v>
      </c>
      <c r="J155" s="21">
        <v>6.0999999999999999E-2</v>
      </c>
      <c r="K155" s="21">
        <v>1.2110000000000001</v>
      </c>
      <c r="L155" s="21">
        <v>0.93310000000000004</v>
      </c>
      <c r="M155" s="21" t="s">
        <v>17</v>
      </c>
      <c r="N155" s="21">
        <v>10.130000000000001</v>
      </c>
      <c r="O155" s="21">
        <v>10.31</v>
      </c>
      <c r="P155" s="21">
        <v>4.2999999999999997E-2</v>
      </c>
      <c r="Q155" s="21">
        <v>0.86799999999999999</v>
      </c>
      <c r="R155" s="21">
        <v>0.90210000000000001</v>
      </c>
      <c r="S155" s="21" t="s">
        <v>17</v>
      </c>
      <c r="T155" s="21">
        <v>10.130000000000001</v>
      </c>
      <c r="U155" s="21">
        <v>10.28</v>
      </c>
      <c r="V155" s="21">
        <v>4.3999999999999997E-2</v>
      </c>
      <c r="W155" s="21">
        <v>0.876</v>
      </c>
      <c r="X155" s="21">
        <v>0.92479999999999996</v>
      </c>
      <c r="Y155" s="21" t="s">
        <v>17</v>
      </c>
      <c r="Z155" s="21">
        <v>10.1</v>
      </c>
      <c r="AA155" s="21">
        <v>10.31</v>
      </c>
      <c r="AB155" s="21">
        <v>4.3999999999999997E-2</v>
      </c>
      <c r="AC155" s="21">
        <v>0.872</v>
      </c>
      <c r="AD155" s="21">
        <v>0.91790000000000005</v>
      </c>
      <c r="AE155" s="21" t="s">
        <v>17</v>
      </c>
      <c r="AF155" s="21">
        <v>10.119999999999999</v>
      </c>
      <c r="AG155" s="21">
        <v>10.34</v>
      </c>
      <c r="AH155" s="21">
        <v>5.5E-2</v>
      </c>
      <c r="AI155" s="21">
        <v>1.109</v>
      </c>
      <c r="AJ155" s="21">
        <v>0.94879999999999998</v>
      </c>
      <c r="AK155" s="21" t="s">
        <v>17</v>
      </c>
      <c r="AL155" s="21">
        <v>10.210000000000001</v>
      </c>
      <c r="AM155" s="21">
        <v>10.29</v>
      </c>
      <c r="AN155" s="21">
        <v>4.7E-2</v>
      </c>
      <c r="AO155" s="21">
        <v>0.93600000000000005</v>
      </c>
      <c r="AP155" s="21">
        <v>0.95789999999999997</v>
      </c>
      <c r="AQ155" s="21" t="s">
        <v>17</v>
      </c>
      <c r="AR155" s="21">
        <v>10.19</v>
      </c>
      <c r="AS155" s="21">
        <v>10.36</v>
      </c>
      <c r="AT155" s="21">
        <v>5.8000000000000003E-2</v>
      </c>
      <c r="AU155" s="21">
        <v>1.1619999999999999</v>
      </c>
      <c r="AV155" s="21">
        <v>0.94489999999999996</v>
      </c>
      <c r="AW155" s="21" t="s">
        <v>17</v>
      </c>
      <c r="AX155" s="21">
        <v>10.15</v>
      </c>
      <c r="AY155" s="21">
        <v>10.19</v>
      </c>
      <c r="AZ155" s="21">
        <v>6.9000000000000006E-2</v>
      </c>
      <c r="BA155" s="21">
        <v>1.385</v>
      </c>
      <c r="BB155" s="21">
        <v>0.94069999999999998</v>
      </c>
      <c r="BC155" s="21" t="s">
        <v>17</v>
      </c>
      <c r="BD155" s="21">
        <v>10.19</v>
      </c>
      <c r="BE155" s="21">
        <v>10.23</v>
      </c>
      <c r="BF155" s="21">
        <v>6.0999999999999999E-2</v>
      </c>
      <c r="BG155" s="21">
        <v>1.222</v>
      </c>
      <c r="BH155" s="21">
        <v>0.94710000000000005</v>
      </c>
      <c r="BI155" s="21" t="s">
        <v>17</v>
      </c>
      <c r="BJ155" s="21">
        <v>10.210000000000001</v>
      </c>
      <c r="BK155" s="21">
        <v>10.32</v>
      </c>
      <c r="BL155" s="21">
        <v>0.27800000000000002</v>
      </c>
      <c r="BM155" s="21">
        <v>5.5579999999999998</v>
      </c>
      <c r="BN155" s="21">
        <v>0.9405</v>
      </c>
      <c r="BO155" s="21" t="s">
        <v>17</v>
      </c>
      <c r="BP155" s="21">
        <v>10.15</v>
      </c>
      <c r="BQ155" s="21">
        <v>10.27</v>
      </c>
      <c r="BR155" s="21">
        <v>0.28100000000000003</v>
      </c>
      <c r="BS155" s="21">
        <v>5.6239999999999997</v>
      </c>
      <c r="BT155" s="21">
        <v>0.95599999999999996</v>
      </c>
      <c r="BU155" s="21" t="s">
        <v>17</v>
      </c>
      <c r="BV155" s="21">
        <v>10.16</v>
      </c>
      <c r="BW155" s="21">
        <v>10.25</v>
      </c>
      <c r="BX155" s="21">
        <v>0.28999999999999998</v>
      </c>
      <c r="BY155" s="21">
        <v>5.8</v>
      </c>
      <c r="BZ155" s="21">
        <v>0.95030000000000003</v>
      </c>
      <c r="CA155" s="21" t="s">
        <v>17</v>
      </c>
    </row>
    <row r="156" spans="1:79" x14ac:dyDescent="0.25">
      <c r="A156" s="21" t="s">
        <v>33</v>
      </c>
      <c r="B156" s="21">
        <v>849</v>
      </c>
      <c r="C156" s="21">
        <v>857</v>
      </c>
      <c r="D156" s="21" t="s">
        <v>138</v>
      </c>
      <c r="E156" s="21">
        <v>7.47</v>
      </c>
      <c r="F156" s="21">
        <v>2</v>
      </c>
      <c r="G156" s="21">
        <v>7</v>
      </c>
      <c r="H156" s="21">
        <v>7.45</v>
      </c>
      <c r="I156" s="21">
        <v>7.54</v>
      </c>
      <c r="J156" s="21">
        <v>0.14699999999999999</v>
      </c>
      <c r="K156" s="21">
        <v>2.1</v>
      </c>
      <c r="L156" s="21">
        <v>0.80579999999999996</v>
      </c>
      <c r="M156" s="21" t="s">
        <v>17</v>
      </c>
      <c r="N156" s="21">
        <v>7.4</v>
      </c>
      <c r="O156" s="21">
        <v>7.54</v>
      </c>
      <c r="P156" s="21">
        <v>0.13100000000000001</v>
      </c>
      <c r="Q156" s="21">
        <v>1.867</v>
      </c>
      <c r="R156" s="21">
        <v>0.81030000000000002</v>
      </c>
      <c r="S156" s="21" t="s">
        <v>17</v>
      </c>
      <c r="T156" s="21">
        <v>7.33</v>
      </c>
      <c r="U156" s="21">
        <v>7.37</v>
      </c>
      <c r="V156" s="21">
        <v>3.7999999999999999E-2</v>
      </c>
      <c r="W156" s="21">
        <v>0.53600000000000003</v>
      </c>
      <c r="X156" s="21">
        <v>0.58950000000000002</v>
      </c>
      <c r="Y156" s="21" t="s">
        <v>17</v>
      </c>
      <c r="Z156" s="21">
        <v>7.35</v>
      </c>
      <c r="AA156" s="21">
        <v>7.59</v>
      </c>
      <c r="AB156" s="21">
        <v>0.24399999999999999</v>
      </c>
      <c r="AC156" s="21">
        <v>3.4889999999999999</v>
      </c>
      <c r="AD156" s="21">
        <v>0.8</v>
      </c>
      <c r="AE156" s="21" t="s">
        <v>17</v>
      </c>
      <c r="AF156" s="21">
        <v>7.37</v>
      </c>
      <c r="AG156" s="21">
        <v>7.62</v>
      </c>
      <c r="AH156" s="21">
        <v>0.23599999999999999</v>
      </c>
      <c r="AI156" s="21">
        <v>3.3650000000000002</v>
      </c>
      <c r="AJ156" s="21">
        <v>0.78820000000000001</v>
      </c>
      <c r="AK156" s="21" t="s">
        <v>17</v>
      </c>
      <c r="AL156" s="21">
        <v>7.55</v>
      </c>
      <c r="AM156" s="21">
        <v>7.59</v>
      </c>
      <c r="AN156" s="21">
        <v>0.254</v>
      </c>
      <c r="AO156" s="21">
        <v>3.63</v>
      </c>
      <c r="AP156" s="21">
        <v>0.81989999999999996</v>
      </c>
      <c r="AQ156" s="21" t="s">
        <v>17</v>
      </c>
      <c r="AR156" s="21">
        <v>7.35</v>
      </c>
      <c r="AS156" s="21">
        <v>7.6</v>
      </c>
      <c r="AT156" s="21">
        <v>1.3240000000000001</v>
      </c>
      <c r="AU156" s="21">
        <v>18.916</v>
      </c>
      <c r="AV156" s="21">
        <v>0.75939999999999996</v>
      </c>
      <c r="AW156" s="21" t="s">
        <v>17</v>
      </c>
      <c r="AX156" s="21">
        <v>7.34</v>
      </c>
      <c r="AY156" s="21">
        <v>7.59</v>
      </c>
      <c r="AZ156" s="21">
        <v>1.357</v>
      </c>
      <c r="BA156" s="21">
        <v>19.393000000000001</v>
      </c>
      <c r="BB156" s="21">
        <v>0.75980000000000003</v>
      </c>
      <c r="BC156" s="21" t="s">
        <v>17</v>
      </c>
      <c r="BD156" s="21">
        <v>7.27</v>
      </c>
      <c r="BE156" s="21">
        <v>7.59</v>
      </c>
      <c r="BF156" s="21">
        <v>1.456</v>
      </c>
      <c r="BG156" s="21">
        <v>20.795000000000002</v>
      </c>
      <c r="BH156" s="21">
        <v>0.70750000000000002</v>
      </c>
      <c r="BI156" s="21" t="s">
        <v>17</v>
      </c>
      <c r="BJ156" s="21">
        <v>7.4</v>
      </c>
      <c r="BK156" s="21">
        <v>7.59</v>
      </c>
      <c r="BL156" s="21">
        <v>2.359</v>
      </c>
      <c r="BM156" s="21">
        <v>33.706000000000003</v>
      </c>
      <c r="BN156" s="21">
        <v>0.76390000000000002</v>
      </c>
      <c r="BO156" s="21" t="s">
        <v>17</v>
      </c>
      <c r="BP156" s="21">
        <v>7.31</v>
      </c>
      <c r="BQ156" s="21">
        <v>7.58</v>
      </c>
      <c r="BR156" s="21">
        <v>2.36</v>
      </c>
      <c r="BS156" s="21">
        <v>33.716000000000001</v>
      </c>
      <c r="BT156" s="21">
        <v>0.71399999999999997</v>
      </c>
      <c r="BU156" s="21" t="s">
        <v>17</v>
      </c>
      <c r="BV156" s="21">
        <v>7.31</v>
      </c>
      <c r="BW156" s="21">
        <v>7.58</v>
      </c>
      <c r="BX156" s="21">
        <v>2.4630000000000001</v>
      </c>
      <c r="BY156" s="21">
        <v>35.179000000000002</v>
      </c>
      <c r="BZ156" s="21">
        <v>0.7379</v>
      </c>
      <c r="CA156" s="21" t="s">
        <v>17</v>
      </c>
    </row>
    <row r="157" spans="1:79" s="13" customFormat="1" x14ac:dyDescent="0.25">
      <c r="A157" s="21" t="s">
        <v>33</v>
      </c>
      <c r="B157" s="21">
        <v>849</v>
      </c>
      <c r="C157" s="21">
        <v>865</v>
      </c>
      <c r="D157" s="21" t="s">
        <v>139</v>
      </c>
      <c r="E157" s="21">
        <v>8.14</v>
      </c>
      <c r="F157" s="21">
        <v>3</v>
      </c>
      <c r="G157" s="21">
        <v>15</v>
      </c>
      <c r="H157" s="21">
        <v>7.95</v>
      </c>
      <c r="I157" s="21">
        <v>8.35</v>
      </c>
      <c r="J157" s="21">
        <v>1.0309999999999999</v>
      </c>
      <c r="K157" s="21">
        <v>6.8730000000000002</v>
      </c>
      <c r="L157" s="21">
        <v>0.81059999999999999</v>
      </c>
      <c r="M157" s="21" t="s">
        <v>17</v>
      </c>
      <c r="N157" s="21">
        <v>8.02</v>
      </c>
      <c r="O157" s="21">
        <v>8.27</v>
      </c>
      <c r="P157" s="21">
        <v>1.085</v>
      </c>
      <c r="Q157" s="21">
        <v>7.234</v>
      </c>
      <c r="R157" s="21">
        <v>0.91969999999999996</v>
      </c>
      <c r="S157" s="21" t="s">
        <v>17</v>
      </c>
      <c r="T157" s="21">
        <v>8.02</v>
      </c>
      <c r="U157" s="21">
        <v>8.31</v>
      </c>
      <c r="V157" s="21">
        <v>1.079</v>
      </c>
      <c r="W157" s="21">
        <v>7.1920000000000002</v>
      </c>
      <c r="X157" s="21">
        <v>0.88329999999999997</v>
      </c>
      <c r="Y157" s="21" t="s">
        <v>17</v>
      </c>
      <c r="Z157" s="21">
        <v>8</v>
      </c>
      <c r="AA157" s="21">
        <v>8.25</v>
      </c>
      <c r="AB157" s="21">
        <v>1.367</v>
      </c>
      <c r="AC157" s="21">
        <v>9.1129999999999995</v>
      </c>
      <c r="AD157" s="21">
        <v>0.91659999999999997</v>
      </c>
      <c r="AE157" s="21" t="s">
        <v>17</v>
      </c>
      <c r="AF157" s="21">
        <v>7.96</v>
      </c>
      <c r="AG157" s="21">
        <v>8.35</v>
      </c>
      <c r="AH157" s="21">
        <v>1.431</v>
      </c>
      <c r="AI157" s="21">
        <v>9.5380000000000003</v>
      </c>
      <c r="AJ157" s="21">
        <v>0.88690000000000002</v>
      </c>
      <c r="AK157" s="21" t="s">
        <v>17</v>
      </c>
      <c r="AL157" s="21">
        <v>7.99</v>
      </c>
      <c r="AM157" s="21">
        <v>8.39</v>
      </c>
      <c r="AN157" s="21">
        <v>1.397</v>
      </c>
      <c r="AO157" s="21">
        <v>9.3140000000000001</v>
      </c>
      <c r="AP157" s="21">
        <v>0.9345</v>
      </c>
      <c r="AQ157" s="21" t="s">
        <v>17</v>
      </c>
      <c r="AR157" s="21">
        <v>8</v>
      </c>
      <c r="AS157" s="21">
        <v>8.2899999999999991</v>
      </c>
      <c r="AT157" s="21">
        <v>2.54</v>
      </c>
      <c r="AU157" s="21">
        <v>16.931000000000001</v>
      </c>
      <c r="AV157" s="21">
        <v>0.93</v>
      </c>
      <c r="AW157" s="21" t="s">
        <v>17</v>
      </c>
      <c r="AX157" s="21">
        <v>7.98</v>
      </c>
      <c r="AY157" s="21">
        <v>8.01</v>
      </c>
      <c r="AZ157" s="21">
        <v>3.2130000000000001</v>
      </c>
      <c r="BA157" s="21">
        <v>21.422999999999998</v>
      </c>
      <c r="BB157" s="21">
        <v>0.755</v>
      </c>
      <c r="BC157" s="21" t="s">
        <v>17</v>
      </c>
      <c r="BD157" s="21">
        <v>7.99</v>
      </c>
      <c r="BE157" s="21">
        <v>8.26</v>
      </c>
      <c r="BF157" s="21">
        <v>2.9929999999999999</v>
      </c>
      <c r="BG157" s="21">
        <v>19.954000000000001</v>
      </c>
      <c r="BH157" s="21">
        <v>0.84599999999999997</v>
      </c>
      <c r="BI157" s="21" t="s">
        <v>17</v>
      </c>
      <c r="BJ157" s="21">
        <v>8.01</v>
      </c>
      <c r="BK157" s="21">
        <v>8.31</v>
      </c>
      <c r="BL157" s="21">
        <v>4.1509999999999998</v>
      </c>
      <c r="BM157" s="21">
        <v>27.673999999999999</v>
      </c>
      <c r="BN157" s="21">
        <v>0.90429999999999999</v>
      </c>
      <c r="BO157" s="21" t="s">
        <v>17</v>
      </c>
      <c r="BP157" s="21">
        <v>7.96</v>
      </c>
      <c r="BQ157" s="21">
        <v>8.2200000000000006</v>
      </c>
      <c r="BR157" s="21">
        <v>4.3010000000000002</v>
      </c>
      <c r="BS157" s="21">
        <v>28.673999999999999</v>
      </c>
      <c r="BT157" s="21">
        <v>0.88429999999999997</v>
      </c>
      <c r="BU157" s="21" t="s">
        <v>17</v>
      </c>
      <c r="BV157" s="21">
        <v>7.92</v>
      </c>
      <c r="BW157" s="21">
        <v>8.26</v>
      </c>
      <c r="BX157" s="21">
        <v>4.4550000000000001</v>
      </c>
      <c r="BY157" s="21">
        <v>29.698</v>
      </c>
      <c r="BZ157" s="21">
        <v>0.92430000000000001</v>
      </c>
      <c r="CA157" s="21" t="s">
        <v>17</v>
      </c>
    </row>
    <row r="158" spans="1:79" x14ac:dyDescent="0.25">
      <c r="A158" s="21" t="s">
        <v>33</v>
      </c>
      <c r="B158" s="21">
        <v>849</v>
      </c>
      <c r="C158" s="21">
        <v>865</v>
      </c>
      <c r="D158" s="21" t="s">
        <v>139</v>
      </c>
      <c r="E158" s="21">
        <v>8.14</v>
      </c>
      <c r="F158" s="21">
        <v>4</v>
      </c>
      <c r="G158" s="21">
        <v>15</v>
      </c>
      <c r="H158" s="21">
        <v>7.98</v>
      </c>
      <c r="I158" s="21">
        <v>8.14</v>
      </c>
      <c r="J158" s="21">
        <v>1.1639999999999999</v>
      </c>
      <c r="K158" s="21">
        <v>7.7629999999999999</v>
      </c>
      <c r="L158" s="21">
        <v>0.76359999999999995</v>
      </c>
      <c r="M158" s="21" t="s">
        <v>17</v>
      </c>
      <c r="N158" s="21">
        <v>7.98</v>
      </c>
      <c r="O158" s="21">
        <v>8.14</v>
      </c>
      <c r="P158" s="21">
        <v>1.2090000000000001</v>
      </c>
      <c r="Q158" s="21">
        <v>8.0609999999999999</v>
      </c>
      <c r="R158" s="21">
        <v>0.88729999999999998</v>
      </c>
      <c r="S158" s="21" t="s">
        <v>17</v>
      </c>
      <c r="T158" s="21">
        <v>7.98</v>
      </c>
      <c r="U158" s="21">
        <v>8.14</v>
      </c>
      <c r="V158" s="21">
        <v>1.163</v>
      </c>
      <c r="W158" s="21">
        <v>7.7519999999999998</v>
      </c>
      <c r="X158" s="21">
        <v>0.85609999999999997</v>
      </c>
      <c r="Y158" s="21" t="s">
        <v>17</v>
      </c>
      <c r="Z158" s="21">
        <v>7.98</v>
      </c>
      <c r="AA158" s="21">
        <v>8.14</v>
      </c>
      <c r="AB158" s="21">
        <v>1.4350000000000001</v>
      </c>
      <c r="AC158" s="21">
        <v>9.5660000000000007</v>
      </c>
      <c r="AD158" s="21">
        <v>0.88629999999999998</v>
      </c>
      <c r="AE158" s="21" t="s">
        <v>17</v>
      </c>
      <c r="AF158" s="21">
        <v>7.98</v>
      </c>
      <c r="AG158" s="21">
        <v>8.14</v>
      </c>
      <c r="AH158" s="21">
        <v>1.617</v>
      </c>
      <c r="AI158" s="21">
        <v>10.778</v>
      </c>
      <c r="AJ158" s="21">
        <v>0.8165</v>
      </c>
      <c r="AK158" s="21" t="s">
        <v>17</v>
      </c>
      <c r="AL158" s="21">
        <v>7.98</v>
      </c>
      <c r="AM158" s="21">
        <v>8.14</v>
      </c>
      <c r="AN158" s="21">
        <v>1.4670000000000001</v>
      </c>
      <c r="AO158" s="21">
        <v>9.7810000000000006</v>
      </c>
      <c r="AP158" s="21">
        <v>0.7218</v>
      </c>
      <c r="AQ158" s="21" t="s">
        <v>17</v>
      </c>
      <c r="AR158" s="21">
        <v>7.98</v>
      </c>
      <c r="AS158" s="21">
        <v>8.14</v>
      </c>
      <c r="AT158" s="21">
        <v>2.6779999999999999</v>
      </c>
      <c r="AU158" s="21">
        <v>17.850999999999999</v>
      </c>
      <c r="AV158" s="21">
        <v>0.87729999999999997</v>
      </c>
      <c r="AW158" s="21" t="s">
        <v>17</v>
      </c>
      <c r="AX158" s="21">
        <v>7.98</v>
      </c>
      <c r="AY158" s="21">
        <v>8.14</v>
      </c>
      <c r="AZ158" s="21">
        <v>3.0579999999999998</v>
      </c>
      <c r="BA158" s="21">
        <v>20.388999999999999</v>
      </c>
      <c r="BB158" s="21">
        <v>0.87619999999999998</v>
      </c>
      <c r="BC158" s="21" t="s">
        <v>17</v>
      </c>
      <c r="BD158" s="21">
        <v>7.98</v>
      </c>
      <c r="BE158" s="21">
        <v>8.14</v>
      </c>
      <c r="BF158" s="21">
        <v>2.9820000000000002</v>
      </c>
      <c r="BG158" s="21">
        <v>19.879000000000001</v>
      </c>
      <c r="BH158" s="21">
        <v>0.83169999999999999</v>
      </c>
      <c r="BI158" s="21" t="s">
        <v>17</v>
      </c>
      <c r="BJ158" s="21">
        <v>7.98</v>
      </c>
      <c r="BK158" s="21">
        <v>8.14</v>
      </c>
      <c r="BL158" s="21">
        <v>4.1719999999999997</v>
      </c>
      <c r="BM158" s="21">
        <v>27.815999999999999</v>
      </c>
      <c r="BN158" s="21">
        <v>0.75290000000000001</v>
      </c>
      <c r="BO158" s="21" t="s">
        <v>17</v>
      </c>
      <c r="BP158" s="21">
        <v>7.98</v>
      </c>
      <c r="BQ158" s="21">
        <v>8.14</v>
      </c>
      <c r="BR158" s="21">
        <v>4.3540000000000001</v>
      </c>
      <c r="BS158" s="21">
        <v>29.024000000000001</v>
      </c>
      <c r="BT158" s="21">
        <v>0.87109999999999999</v>
      </c>
      <c r="BU158" s="21" t="s">
        <v>17</v>
      </c>
      <c r="BV158" s="21">
        <v>8.11</v>
      </c>
      <c r="BW158" s="21">
        <v>8.11</v>
      </c>
      <c r="BX158" s="21">
        <v>4.45</v>
      </c>
      <c r="BY158" s="21">
        <v>29.667000000000002</v>
      </c>
      <c r="BZ158" s="21">
        <v>0.73499999999999999</v>
      </c>
      <c r="CA158" s="21" t="s">
        <v>17</v>
      </c>
    </row>
    <row r="159" spans="1:79" x14ac:dyDescent="0.25">
      <c r="A159" s="21" t="s">
        <v>33</v>
      </c>
      <c r="B159" s="21">
        <v>849</v>
      </c>
      <c r="C159" s="21">
        <v>866</v>
      </c>
      <c r="D159" s="21" t="s">
        <v>140</v>
      </c>
      <c r="E159" s="21">
        <v>8.1199999999999992</v>
      </c>
      <c r="F159" s="21">
        <v>2</v>
      </c>
      <c r="G159" s="21">
        <v>16</v>
      </c>
      <c r="H159" s="21">
        <v>8.1199999999999992</v>
      </c>
      <c r="I159" s="21">
        <v>8.39</v>
      </c>
      <c r="J159" s="21">
        <v>0.93700000000000006</v>
      </c>
      <c r="K159" s="21">
        <v>5.8529999999999998</v>
      </c>
      <c r="L159" s="21">
        <v>0.79620000000000002</v>
      </c>
      <c r="M159" s="21" t="s">
        <v>17</v>
      </c>
      <c r="N159" s="21">
        <v>7.97</v>
      </c>
      <c r="O159" s="21">
        <v>8.4499999999999993</v>
      </c>
      <c r="P159" s="21">
        <v>0.92100000000000004</v>
      </c>
      <c r="Q159" s="21">
        <v>5.758</v>
      </c>
      <c r="R159" s="21">
        <v>0.81779999999999997</v>
      </c>
      <c r="S159" s="21" t="s">
        <v>17</v>
      </c>
      <c r="T159" s="21">
        <v>8.1300000000000008</v>
      </c>
      <c r="U159" s="21">
        <v>8.2799999999999994</v>
      </c>
      <c r="V159" s="21">
        <v>1.004</v>
      </c>
      <c r="W159" s="21">
        <v>6.274</v>
      </c>
      <c r="X159" s="21">
        <v>0.84340000000000004</v>
      </c>
      <c r="Y159" s="21" t="s">
        <v>17</v>
      </c>
      <c r="Z159" s="21">
        <v>8.0500000000000007</v>
      </c>
      <c r="AA159" s="21">
        <v>8.3699999999999992</v>
      </c>
      <c r="AB159" s="21">
        <v>1.0529999999999999</v>
      </c>
      <c r="AC159" s="21">
        <v>6.5830000000000002</v>
      </c>
      <c r="AD159" s="21">
        <v>0.86960000000000004</v>
      </c>
      <c r="AE159" s="21" t="s">
        <v>32</v>
      </c>
      <c r="AF159" s="21">
        <v>8.11</v>
      </c>
      <c r="AG159" s="21">
        <v>8.33</v>
      </c>
      <c r="AH159" s="21">
        <v>1.1319999999999999</v>
      </c>
      <c r="AI159" s="21">
        <v>7.077</v>
      </c>
      <c r="AJ159" s="21">
        <v>0.86109999999999998</v>
      </c>
      <c r="AK159" s="21" t="s">
        <v>32</v>
      </c>
      <c r="AL159" s="21">
        <v>8.01</v>
      </c>
      <c r="AM159" s="21">
        <v>8.44</v>
      </c>
      <c r="AN159" s="21">
        <v>1.1519999999999999</v>
      </c>
      <c r="AO159" s="21">
        <v>7.1970000000000001</v>
      </c>
      <c r="AP159" s="21">
        <v>0.83360000000000001</v>
      </c>
      <c r="AQ159" s="21" t="s">
        <v>17</v>
      </c>
      <c r="AR159" s="21">
        <v>8.1199999999999992</v>
      </c>
      <c r="AS159" s="21">
        <v>8.39</v>
      </c>
      <c r="AT159" s="21">
        <v>2.2749999999999999</v>
      </c>
      <c r="AU159" s="21">
        <v>14.217000000000001</v>
      </c>
      <c r="AV159" s="21">
        <v>0.8669</v>
      </c>
      <c r="AW159" s="21" t="s">
        <v>32</v>
      </c>
      <c r="AX159" s="21">
        <v>8.0299999999999994</v>
      </c>
      <c r="AY159" s="21">
        <v>8.3699999999999992</v>
      </c>
      <c r="AZ159" s="21">
        <v>2.4969999999999999</v>
      </c>
      <c r="BA159" s="21">
        <v>15.606999999999999</v>
      </c>
      <c r="BB159" s="21">
        <v>0.80630000000000002</v>
      </c>
      <c r="BC159" s="21" t="s">
        <v>17</v>
      </c>
      <c r="BD159" s="21">
        <v>8.09</v>
      </c>
      <c r="BE159" s="21">
        <v>8.15</v>
      </c>
      <c r="BF159" s="21">
        <v>2.6459999999999999</v>
      </c>
      <c r="BG159" s="21">
        <v>16.536000000000001</v>
      </c>
      <c r="BH159" s="21">
        <v>0.77</v>
      </c>
      <c r="BI159" s="21" t="s">
        <v>17</v>
      </c>
      <c r="BJ159" s="21">
        <v>7.95</v>
      </c>
      <c r="BK159" s="21">
        <v>8.5</v>
      </c>
      <c r="BL159" s="21">
        <v>3.8180000000000001</v>
      </c>
      <c r="BM159" s="21">
        <v>23.861000000000001</v>
      </c>
      <c r="BN159" s="21">
        <v>0.80400000000000005</v>
      </c>
      <c r="BO159" s="21" t="s">
        <v>17</v>
      </c>
      <c r="BP159" s="21">
        <v>8.0399999999999991</v>
      </c>
      <c r="BQ159" s="21">
        <v>8.34</v>
      </c>
      <c r="BR159" s="21">
        <v>4.0490000000000004</v>
      </c>
      <c r="BS159" s="21">
        <v>25.308</v>
      </c>
      <c r="BT159" s="21">
        <v>0.82579999999999998</v>
      </c>
      <c r="BU159" s="21" t="s">
        <v>17</v>
      </c>
      <c r="BV159" s="21">
        <v>7.94</v>
      </c>
      <c r="BW159" s="21">
        <v>8.39</v>
      </c>
      <c r="BX159" s="21">
        <v>4.1929999999999996</v>
      </c>
      <c r="BY159" s="21">
        <v>26.209</v>
      </c>
      <c r="BZ159" s="21">
        <v>0.80479999999999996</v>
      </c>
      <c r="CA159" s="21" t="s">
        <v>17</v>
      </c>
    </row>
    <row r="160" spans="1:79" s="13" customFormat="1" x14ac:dyDescent="0.25">
      <c r="A160" s="21" t="s">
        <v>33</v>
      </c>
      <c r="B160" s="21">
        <v>849</v>
      </c>
      <c r="C160" s="21">
        <v>866</v>
      </c>
      <c r="D160" s="21" t="s">
        <v>140</v>
      </c>
      <c r="E160" s="21">
        <v>8.1199999999999992</v>
      </c>
      <c r="F160" s="21">
        <v>3</v>
      </c>
      <c r="G160" s="21">
        <v>16</v>
      </c>
      <c r="H160" s="21">
        <v>8.1</v>
      </c>
      <c r="I160" s="21">
        <v>8.3800000000000008</v>
      </c>
      <c r="J160" s="21">
        <v>1.0249999999999999</v>
      </c>
      <c r="K160" s="21">
        <v>6.4089999999999998</v>
      </c>
      <c r="L160" s="21">
        <v>0.86399999999999999</v>
      </c>
      <c r="M160" s="21" t="s">
        <v>17</v>
      </c>
      <c r="N160" s="21">
        <v>8.3800000000000008</v>
      </c>
      <c r="O160" s="21">
        <v>8.41</v>
      </c>
      <c r="P160" s="21">
        <v>0.753</v>
      </c>
      <c r="Q160" s="21">
        <v>4.7039999999999997</v>
      </c>
      <c r="R160" s="21">
        <v>0.75539999999999996</v>
      </c>
      <c r="S160" s="21" t="s">
        <v>17</v>
      </c>
      <c r="T160" s="21">
        <v>8.06</v>
      </c>
      <c r="U160" s="21">
        <v>8.41</v>
      </c>
      <c r="V160" s="21">
        <v>0.9</v>
      </c>
      <c r="W160" s="21">
        <v>5.625</v>
      </c>
      <c r="X160" s="21">
        <v>0.84770000000000001</v>
      </c>
      <c r="Y160" s="21" t="s">
        <v>17</v>
      </c>
      <c r="Z160" s="21">
        <v>8.0399999999999991</v>
      </c>
      <c r="AA160" s="21">
        <v>8.34</v>
      </c>
      <c r="AB160" s="21">
        <v>1.155</v>
      </c>
      <c r="AC160" s="21">
        <v>7.22</v>
      </c>
      <c r="AD160" s="21">
        <v>0.89710000000000001</v>
      </c>
      <c r="AE160" s="21" t="s">
        <v>17</v>
      </c>
      <c r="AF160" s="21">
        <v>8.35</v>
      </c>
      <c r="AG160" s="21">
        <v>8.3800000000000008</v>
      </c>
      <c r="AH160" s="21">
        <v>1.1359999999999999</v>
      </c>
      <c r="AI160" s="21">
        <v>7.1020000000000003</v>
      </c>
      <c r="AJ160" s="21">
        <v>0.81930000000000003</v>
      </c>
      <c r="AK160" s="21" t="s">
        <v>17</v>
      </c>
      <c r="AL160" s="21">
        <v>8.08</v>
      </c>
      <c r="AM160" s="21">
        <v>8.41</v>
      </c>
      <c r="AN160" s="21">
        <v>1.143</v>
      </c>
      <c r="AO160" s="21">
        <v>7.141</v>
      </c>
      <c r="AP160" s="21">
        <v>0.89449999999999996</v>
      </c>
      <c r="AQ160" s="21" t="s">
        <v>17</v>
      </c>
      <c r="AR160" s="21">
        <v>8.1</v>
      </c>
      <c r="AS160" s="21">
        <v>8.34</v>
      </c>
      <c r="AT160" s="21">
        <v>2.3610000000000002</v>
      </c>
      <c r="AU160" s="21">
        <v>14.756</v>
      </c>
      <c r="AV160" s="21">
        <v>0.89339999999999997</v>
      </c>
      <c r="AW160" s="21" t="s">
        <v>32</v>
      </c>
      <c r="AX160" s="21">
        <v>8.0399999999999991</v>
      </c>
      <c r="AY160" s="21">
        <v>8.3800000000000008</v>
      </c>
      <c r="AZ160" s="21">
        <v>2.5630000000000002</v>
      </c>
      <c r="BA160" s="21">
        <v>16.018999999999998</v>
      </c>
      <c r="BB160" s="21">
        <v>0.87749999999999995</v>
      </c>
      <c r="BC160" s="21" t="s">
        <v>17</v>
      </c>
      <c r="BD160" s="21">
        <v>8.06</v>
      </c>
      <c r="BE160" s="21">
        <v>8.34</v>
      </c>
      <c r="BF160" s="21">
        <v>2.66</v>
      </c>
      <c r="BG160" s="21">
        <v>16.625</v>
      </c>
      <c r="BH160" s="21">
        <v>0.85089999999999999</v>
      </c>
      <c r="BI160" s="21" t="s">
        <v>17</v>
      </c>
      <c r="BJ160" s="21">
        <v>8.07</v>
      </c>
      <c r="BK160" s="21">
        <v>8.3800000000000008</v>
      </c>
      <c r="BL160" s="21">
        <v>3.8849999999999998</v>
      </c>
      <c r="BM160" s="21">
        <v>24.280999999999999</v>
      </c>
      <c r="BN160" s="21">
        <v>0.88849999999999996</v>
      </c>
      <c r="BO160" s="21" t="s">
        <v>17</v>
      </c>
      <c r="BP160" s="21">
        <v>7.98</v>
      </c>
      <c r="BQ160" s="21">
        <v>8.35</v>
      </c>
      <c r="BR160" s="21">
        <v>3.9710000000000001</v>
      </c>
      <c r="BS160" s="21">
        <v>24.818999999999999</v>
      </c>
      <c r="BT160" s="21">
        <v>0.85960000000000003</v>
      </c>
      <c r="BU160" s="21" t="s">
        <v>17</v>
      </c>
      <c r="BV160" s="21">
        <v>8.0399999999999991</v>
      </c>
      <c r="BW160" s="21">
        <v>8.3000000000000007</v>
      </c>
      <c r="BX160" s="21">
        <v>4.149</v>
      </c>
      <c r="BY160" s="21">
        <v>25.931000000000001</v>
      </c>
      <c r="BZ160" s="21">
        <v>0.878</v>
      </c>
      <c r="CA160" s="21" t="s">
        <v>17</v>
      </c>
    </row>
    <row r="161" spans="1:79" x14ac:dyDescent="0.25">
      <c r="A161" s="21" t="s">
        <v>33</v>
      </c>
      <c r="B161" s="21">
        <v>849</v>
      </c>
      <c r="C161" s="21">
        <v>867</v>
      </c>
      <c r="D161" s="21" t="s">
        <v>141</v>
      </c>
      <c r="E161" s="21">
        <v>9.17</v>
      </c>
      <c r="F161" s="21">
        <v>4</v>
      </c>
      <c r="G161" s="21">
        <v>17</v>
      </c>
      <c r="H161" s="21">
        <v>9.24</v>
      </c>
      <c r="I161" s="21">
        <v>9.3000000000000007</v>
      </c>
      <c r="J161" s="21">
        <v>1.44</v>
      </c>
      <c r="K161" s="21">
        <v>8.4730000000000008</v>
      </c>
      <c r="L161" s="21">
        <v>0.91759999999999997</v>
      </c>
      <c r="M161" s="21" t="s">
        <v>32</v>
      </c>
      <c r="N161" s="21">
        <v>9.1300000000000008</v>
      </c>
      <c r="O161" s="21">
        <v>9.2200000000000006</v>
      </c>
      <c r="P161" s="21">
        <v>1.605</v>
      </c>
      <c r="Q161" s="21">
        <v>9.4440000000000008</v>
      </c>
      <c r="R161" s="21">
        <v>0.94520000000000004</v>
      </c>
      <c r="S161" s="21" t="s">
        <v>32</v>
      </c>
      <c r="T161" s="21">
        <v>9.06</v>
      </c>
      <c r="U161" s="21">
        <v>9.26</v>
      </c>
      <c r="V161" s="21">
        <v>1.5389999999999999</v>
      </c>
      <c r="W161" s="21">
        <v>9.0510000000000002</v>
      </c>
      <c r="X161" s="21">
        <v>0.92330000000000001</v>
      </c>
      <c r="Y161" s="21" t="s">
        <v>32</v>
      </c>
      <c r="Z161" s="21">
        <v>9.1</v>
      </c>
      <c r="AA161" s="21">
        <v>9.2200000000000006</v>
      </c>
      <c r="AB161" s="21">
        <v>1.92</v>
      </c>
      <c r="AC161" s="21">
        <v>11.295999999999999</v>
      </c>
      <c r="AD161" s="21">
        <v>0.93530000000000002</v>
      </c>
      <c r="AE161" s="21" t="s">
        <v>32</v>
      </c>
      <c r="AF161" s="21">
        <v>9.1199999999999992</v>
      </c>
      <c r="AG161" s="21">
        <v>9.25</v>
      </c>
      <c r="AH161" s="21">
        <v>2.0939999999999999</v>
      </c>
      <c r="AI161" s="21">
        <v>12.316000000000001</v>
      </c>
      <c r="AJ161" s="21">
        <v>0.93389999999999995</v>
      </c>
      <c r="AK161" s="21" t="s">
        <v>32</v>
      </c>
      <c r="AL161" s="21">
        <v>9.14</v>
      </c>
      <c r="AM161" s="21">
        <v>9.24</v>
      </c>
      <c r="AN161" s="21">
        <v>2.0339999999999998</v>
      </c>
      <c r="AO161" s="21">
        <v>11.962</v>
      </c>
      <c r="AP161" s="21">
        <v>0.93659999999999999</v>
      </c>
      <c r="AQ161" s="21" t="s">
        <v>32</v>
      </c>
      <c r="AR161" s="21">
        <v>9.17</v>
      </c>
      <c r="AS161" s="21">
        <v>9.25</v>
      </c>
      <c r="AT161" s="21">
        <v>3.1280000000000001</v>
      </c>
      <c r="AU161" s="21">
        <v>18.402000000000001</v>
      </c>
      <c r="AV161" s="21">
        <v>0.9365</v>
      </c>
      <c r="AW161" s="21" t="s">
        <v>32</v>
      </c>
      <c r="AX161" s="21">
        <v>9.1</v>
      </c>
      <c r="AY161" s="21">
        <v>9.2100000000000009</v>
      </c>
      <c r="AZ161" s="21">
        <v>3.448</v>
      </c>
      <c r="BA161" s="21">
        <v>20.285</v>
      </c>
      <c r="BB161" s="21">
        <v>0.93899999999999995</v>
      </c>
      <c r="BC161" s="21" t="s">
        <v>32</v>
      </c>
      <c r="BD161" s="21">
        <v>9.1199999999999992</v>
      </c>
      <c r="BE161" s="21">
        <v>9.16</v>
      </c>
      <c r="BF161" s="21">
        <v>3.528</v>
      </c>
      <c r="BG161" s="21">
        <v>20.75</v>
      </c>
      <c r="BH161" s="21">
        <v>0.91520000000000001</v>
      </c>
      <c r="BI161" s="21" t="s">
        <v>32</v>
      </c>
      <c r="BJ161" s="21">
        <v>9.1300000000000008</v>
      </c>
      <c r="BK161" s="21">
        <v>9.17</v>
      </c>
      <c r="BL161" s="21">
        <v>4.7279999999999998</v>
      </c>
      <c r="BM161" s="21">
        <v>27.812000000000001</v>
      </c>
      <c r="BN161" s="21">
        <v>0.93389999999999995</v>
      </c>
      <c r="BO161" s="21" t="s">
        <v>32</v>
      </c>
      <c r="BP161" s="21">
        <v>9.07</v>
      </c>
      <c r="BQ161" s="21">
        <v>9.3000000000000007</v>
      </c>
      <c r="BR161" s="21">
        <v>4.6459999999999999</v>
      </c>
      <c r="BS161" s="21">
        <v>27.332000000000001</v>
      </c>
      <c r="BT161" s="21">
        <v>0.92330000000000001</v>
      </c>
      <c r="BU161" s="21" t="s">
        <v>32</v>
      </c>
      <c r="BV161" s="21">
        <v>9.07</v>
      </c>
      <c r="BW161" s="21">
        <v>9.3000000000000007</v>
      </c>
      <c r="BX161" s="21">
        <v>4.665</v>
      </c>
      <c r="BY161" s="21">
        <v>27.443000000000001</v>
      </c>
      <c r="BZ161" s="21">
        <v>0.92469999999999997</v>
      </c>
      <c r="CA161" s="21" t="s">
        <v>32</v>
      </c>
    </row>
    <row r="162" spans="1:79" x14ac:dyDescent="0.25">
      <c r="A162" s="21" t="s">
        <v>33</v>
      </c>
      <c r="B162" s="21">
        <v>851</v>
      </c>
      <c r="C162" s="21">
        <v>857</v>
      </c>
      <c r="D162" s="21" t="s">
        <v>142</v>
      </c>
      <c r="E162" s="21">
        <v>7.94</v>
      </c>
      <c r="F162" s="21">
        <v>1</v>
      </c>
      <c r="G162" s="21">
        <v>5</v>
      </c>
      <c r="H162" s="21">
        <v>7.81</v>
      </c>
      <c r="I162" s="21">
        <v>8.01</v>
      </c>
      <c r="J162" s="21">
        <v>0.10299999999999999</v>
      </c>
      <c r="K162" s="21">
        <v>2.0699999999999998</v>
      </c>
      <c r="L162" s="21">
        <v>0.74909999999999999</v>
      </c>
      <c r="M162" s="21" t="s">
        <v>17</v>
      </c>
      <c r="N162" s="21">
        <v>8.01</v>
      </c>
      <c r="O162" s="21">
        <v>8.0500000000000007</v>
      </c>
      <c r="P162" s="21">
        <v>3.3000000000000002E-2</v>
      </c>
      <c r="Q162" s="21">
        <v>0.65400000000000003</v>
      </c>
      <c r="R162" s="21">
        <v>0.70569999999999999</v>
      </c>
      <c r="S162" s="21" t="s">
        <v>17</v>
      </c>
      <c r="T162" s="21">
        <v>7.91</v>
      </c>
      <c r="U162" s="21">
        <v>7.95</v>
      </c>
      <c r="V162" s="21">
        <v>6.8000000000000005E-2</v>
      </c>
      <c r="W162" s="21">
        <v>1.355</v>
      </c>
      <c r="X162" s="21">
        <v>0.7601</v>
      </c>
      <c r="Y162" s="21" t="s">
        <v>17</v>
      </c>
      <c r="Z162" s="21">
        <v>7.77</v>
      </c>
      <c r="AA162" s="21">
        <v>8.1199999999999992</v>
      </c>
      <c r="AB162" s="21">
        <v>0.29099999999999998</v>
      </c>
      <c r="AC162" s="21">
        <v>5.8259999999999996</v>
      </c>
      <c r="AD162" s="21">
        <v>0.74809999999999999</v>
      </c>
      <c r="AE162" s="21" t="s">
        <v>17</v>
      </c>
      <c r="AF162" s="21">
        <v>7.85</v>
      </c>
      <c r="AG162" s="21">
        <v>8.0399999999999991</v>
      </c>
      <c r="AH162" s="21">
        <v>0.28599999999999998</v>
      </c>
      <c r="AI162" s="21">
        <v>5.72</v>
      </c>
      <c r="AJ162" s="21">
        <v>0.75380000000000003</v>
      </c>
      <c r="AK162" s="21" t="s">
        <v>17</v>
      </c>
      <c r="AL162" s="21">
        <v>7.86</v>
      </c>
      <c r="AM162" s="21">
        <v>7.97</v>
      </c>
      <c r="AN162" s="21">
        <v>0.246</v>
      </c>
      <c r="AO162" s="21">
        <v>4.9189999999999996</v>
      </c>
      <c r="AP162" s="21">
        <v>0.81140000000000001</v>
      </c>
      <c r="AQ162" s="21" t="s">
        <v>17</v>
      </c>
      <c r="AR162" s="21">
        <v>7.92</v>
      </c>
      <c r="AS162" s="21">
        <v>8.0500000000000007</v>
      </c>
      <c r="AT162" s="21">
        <v>1.339</v>
      </c>
      <c r="AU162" s="21">
        <v>26.786000000000001</v>
      </c>
      <c r="AV162" s="21">
        <v>0.79079999999999995</v>
      </c>
      <c r="AW162" s="21" t="s">
        <v>17</v>
      </c>
      <c r="AX162" s="21">
        <v>7.92</v>
      </c>
      <c r="AY162" s="21">
        <v>8.0500000000000007</v>
      </c>
      <c r="AZ162" s="21">
        <v>1.3839999999999999</v>
      </c>
      <c r="BA162" s="21">
        <v>27.684000000000001</v>
      </c>
      <c r="BB162" s="21">
        <v>0.75</v>
      </c>
      <c r="BC162" s="21" t="s">
        <v>17</v>
      </c>
      <c r="BD162" s="21">
        <v>7.85</v>
      </c>
      <c r="BE162" s="21">
        <v>7.9</v>
      </c>
      <c r="BF162" s="21">
        <v>1.3440000000000001</v>
      </c>
      <c r="BG162" s="21">
        <v>26.873000000000001</v>
      </c>
      <c r="BH162" s="21">
        <v>0.8327</v>
      </c>
      <c r="BI162" s="21" t="s">
        <v>17</v>
      </c>
      <c r="BJ162" s="21">
        <v>7.88</v>
      </c>
      <c r="BK162" s="21">
        <v>7.88</v>
      </c>
      <c r="BL162" s="21">
        <v>2.4969999999999999</v>
      </c>
      <c r="BM162" s="21">
        <v>49.945</v>
      </c>
      <c r="BN162" s="21">
        <v>0.65329999999999999</v>
      </c>
      <c r="BO162" s="21" t="s">
        <v>17</v>
      </c>
      <c r="BP162" s="21">
        <v>7.82</v>
      </c>
      <c r="BQ162" s="21">
        <v>7.88</v>
      </c>
      <c r="BR162" s="21">
        <v>2.5680000000000001</v>
      </c>
      <c r="BS162" s="21">
        <v>51.369</v>
      </c>
      <c r="BT162" s="21">
        <v>0.77410000000000001</v>
      </c>
      <c r="BU162" s="21" t="s">
        <v>17</v>
      </c>
      <c r="BV162" s="21">
        <v>7.8</v>
      </c>
      <c r="BW162" s="21">
        <v>7.84</v>
      </c>
      <c r="BX162" s="21">
        <v>2.6150000000000002</v>
      </c>
      <c r="BY162" s="21">
        <v>52.305</v>
      </c>
      <c r="BZ162" s="21">
        <v>0.69699999999999995</v>
      </c>
      <c r="CA162" s="21" t="s">
        <v>17</v>
      </c>
    </row>
    <row r="163" spans="1:79" x14ac:dyDescent="0.25">
      <c r="A163" s="21" t="s">
        <v>33</v>
      </c>
      <c r="B163" s="21">
        <v>851</v>
      </c>
      <c r="C163" s="21">
        <v>866</v>
      </c>
      <c r="D163" s="21" t="s">
        <v>143</v>
      </c>
      <c r="E163" s="21">
        <v>8.35</v>
      </c>
      <c r="F163" s="21">
        <v>2</v>
      </c>
      <c r="G163" s="21">
        <v>14</v>
      </c>
      <c r="H163" s="21">
        <v>8.49</v>
      </c>
      <c r="I163" s="21">
        <v>8.52</v>
      </c>
      <c r="J163" s="21">
        <v>0.86599999999999999</v>
      </c>
      <c r="K163" s="21">
        <v>6.1829999999999998</v>
      </c>
      <c r="L163" s="21">
        <v>0.80149999999999999</v>
      </c>
      <c r="M163" s="21" t="s">
        <v>17</v>
      </c>
      <c r="N163" s="21">
        <v>8.2799999999999994</v>
      </c>
      <c r="O163" s="21">
        <v>8.6199999999999992</v>
      </c>
      <c r="P163" s="21">
        <v>0.94899999999999995</v>
      </c>
      <c r="Q163" s="21">
        <v>6.7779999999999996</v>
      </c>
      <c r="R163" s="21">
        <v>0.92220000000000002</v>
      </c>
      <c r="S163" s="21" t="s">
        <v>32</v>
      </c>
      <c r="T163" s="21">
        <v>8.2799999999999994</v>
      </c>
      <c r="U163" s="21">
        <v>8.5299999999999994</v>
      </c>
      <c r="V163" s="21">
        <v>1.018</v>
      </c>
      <c r="W163" s="21">
        <v>7.274</v>
      </c>
      <c r="X163" s="21">
        <v>0.88280000000000003</v>
      </c>
      <c r="Y163" s="21" t="s">
        <v>17</v>
      </c>
      <c r="Z163" s="21">
        <v>8.27</v>
      </c>
      <c r="AA163" s="21">
        <v>8.81</v>
      </c>
      <c r="AB163" s="21">
        <v>1.1339999999999999</v>
      </c>
      <c r="AC163" s="21">
        <v>8.0980000000000008</v>
      </c>
      <c r="AD163" s="21">
        <v>0.93130000000000002</v>
      </c>
      <c r="AE163" s="21" t="s">
        <v>32</v>
      </c>
      <c r="AF163" s="21">
        <v>8.2799999999999994</v>
      </c>
      <c r="AG163" s="21">
        <v>8.7100000000000009</v>
      </c>
      <c r="AH163" s="21">
        <v>1.1990000000000001</v>
      </c>
      <c r="AI163" s="21">
        <v>8.5609999999999999</v>
      </c>
      <c r="AJ163" s="21">
        <v>0.91920000000000002</v>
      </c>
      <c r="AK163" s="21" t="s">
        <v>32</v>
      </c>
      <c r="AL163" s="21">
        <v>8.56</v>
      </c>
      <c r="AM163" s="21">
        <v>8.59</v>
      </c>
      <c r="AN163" s="21">
        <v>1.0429999999999999</v>
      </c>
      <c r="AO163" s="21">
        <v>7.452</v>
      </c>
      <c r="AP163" s="21">
        <v>0.82210000000000005</v>
      </c>
      <c r="AQ163" s="21" t="s">
        <v>17</v>
      </c>
      <c r="AR163" s="21">
        <v>8.33</v>
      </c>
      <c r="AS163" s="21">
        <v>8.61</v>
      </c>
      <c r="AT163" s="21">
        <v>2.2549999999999999</v>
      </c>
      <c r="AU163" s="21">
        <v>16.105</v>
      </c>
      <c r="AV163" s="21">
        <v>0.92559999999999998</v>
      </c>
      <c r="AW163" s="21" t="s">
        <v>32</v>
      </c>
      <c r="AX163" s="21">
        <v>8.59</v>
      </c>
      <c r="AY163" s="21">
        <v>8.6199999999999992</v>
      </c>
      <c r="AZ163" s="21">
        <v>2.3279999999999998</v>
      </c>
      <c r="BA163" s="21">
        <v>16.626000000000001</v>
      </c>
      <c r="BB163" s="21">
        <v>0.72040000000000004</v>
      </c>
      <c r="BC163" s="21" t="s">
        <v>17</v>
      </c>
      <c r="BD163" s="21">
        <v>8.25</v>
      </c>
      <c r="BE163" s="21">
        <v>8.61</v>
      </c>
      <c r="BF163" s="21">
        <v>2.7320000000000002</v>
      </c>
      <c r="BG163" s="21">
        <v>19.513000000000002</v>
      </c>
      <c r="BH163" s="21">
        <v>0.85850000000000004</v>
      </c>
      <c r="BI163" s="21" t="s">
        <v>17</v>
      </c>
      <c r="BJ163" s="21">
        <v>8.2899999999999991</v>
      </c>
      <c r="BK163" s="21">
        <v>8.69</v>
      </c>
      <c r="BL163" s="21">
        <v>3.734</v>
      </c>
      <c r="BM163" s="21">
        <v>26.67</v>
      </c>
      <c r="BN163" s="21">
        <v>0.91159999999999997</v>
      </c>
      <c r="BO163" s="21" t="s">
        <v>32</v>
      </c>
      <c r="BP163" s="21">
        <v>8.25</v>
      </c>
      <c r="BQ163" s="21">
        <v>8.2799999999999994</v>
      </c>
      <c r="BR163" s="21">
        <v>4.2939999999999996</v>
      </c>
      <c r="BS163" s="21">
        <v>30.672000000000001</v>
      </c>
      <c r="BT163" s="21">
        <v>0.78210000000000002</v>
      </c>
      <c r="BU163" s="21" t="s">
        <v>17</v>
      </c>
      <c r="BV163" s="21">
        <v>8.23</v>
      </c>
      <c r="BW163" s="21">
        <v>8.8800000000000008</v>
      </c>
      <c r="BX163" s="21">
        <v>4.1479999999999997</v>
      </c>
      <c r="BY163" s="21">
        <v>29.631</v>
      </c>
      <c r="BZ163" s="21">
        <v>0.8952</v>
      </c>
      <c r="CA163" s="21" t="s">
        <v>32</v>
      </c>
    </row>
    <row r="164" spans="1:79" x14ac:dyDescent="0.25">
      <c r="A164" s="21" t="s">
        <v>33</v>
      </c>
      <c r="B164" s="21">
        <v>853</v>
      </c>
      <c r="C164" s="21">
        <v>866</v>
      </c>
      <c r="D164" s="21" t="s">
        <v>144</v>
      </c>
      <c r="E164" s="21">
        <v>6.95</v>
      </c>
      <c r="F164" s="21">
        <v>2</v>
      </c>
      <c r="G164" s="21">
        <v>12</v>
      </c>
      <c r="H164" s="21">
        <v>6.94</v>
      </c>
      <c r="I164" s="21">
        <v>6.94</v>
      </c>
      <c r="J164" s="21">
        <v>0.94599999999999995</v>
      </c>
      <c r="K164" s="21">
        <v>7.8840000000000003</v>
      </c>
      <c r="L164" s="21">
        <v>0.84009999999999996</v>
      </c>
      <c r="M164" s="21" t="s">
        <v>17</v>
      </c>
      <c r="N164" s="21">
        <v>6.8</v>
      </c>
      <c r="O164" s="21">
        <v>7.07</v>
      </c>
      <c r="P164" s="21">
        <v>1.006</v>
      </c>
      <c r="Q164" s="21">
        <v>8.3819999999999997</v>
      </c>
      <c r="R164" s="21">
        <v>0.91049999999999998</v>
      </c>
      <c r="S164" s="21" t="s">
        <v>17</v>
      </c>
      <c r="T164" s="21">
        <v>6.78</v>
      </c>
      <c r="U164" s="21">
        <v>6.99</v>
      </c>
      <c r="V164" s="21">
        <v>0.94199999999999995</v>
      </c>
      <c r="W164" s="21">
        <v>7.8540000000000001</v>
      </c>
      <c r="X164" s="21">
        <v>0.92030000000000001</v>
      </c>
      <c r="Y164" s="21" t="s">
        <v>17</v>
      </c>
      <c r="Z164" s="21">
        <v>6.86</v>
      </c>
      <c r="AA164" s="21">
        <v>7.02</v>
      </c>
      <c r="AB164" s="21">
        <v>1.129</v>
      </c>
      <c r="AC164" s="21">
        <v>9.4090000000000007</v>
      </c>
      <c r="AD164" s="21">
        <v>0.90639999999999998</v>
      </c>
      <c r="AE164" s="21" t="s">
        <v>17</v>
      </c>
      <c r="AF164" s="21">
        <v>6.88</v>
      </c>
      <c r="AG164" s="21">
        <v>7.05</v>
      </c>
      <c r="AH164" s="21">
        <v>1.2669999999999999</v>
      </c>
      <c r="AI164" s="21">
        <v>10.555999999999999</v>
      </c>
      <c r="AJ164" s="21">
        <v>0.91379999999999995</v>
      </c>
      <c r="AK164" s="21" t="s">
        <v>17</v>
      </c>
      <c r="AL164" s="21">
        <v>6.78</v>
      </c>
      <c r="AM164" s="21">
        <v>7.22</v>
      </c>
      <c r="AN164" s="21">
        <v>1.1619999999999999</v>
      </c>
      <c r="AO164" s="21">
        <v>9.6850000000000005</v>
      </c>
      <c r="AP164" s="21">
        <v>0.93710000000000004</v>
      </c>
      <c r="AQ164" s="21" t="s">
        <v>17</v>
      </c>
      <c r="AR164" s="21">
        <v>6.81</v>
      </c>
      <c r="AS164" s="21">
        <v>7.11</v>
      </c>
      <c r="AT164" s="21">
        <v>2.2810000000000001</v>
      </c>
      <c r="AU164" s="21">
        <v>19.012</v>
      </c>
      <c r="AV164" s="21">
        <v>0.92410000000000003</v>
      </c>
      <c r="AW164" s="21" t="s">
        <v>17</v>
      </c>
      <c r="AX164" s="21">
        <v>6.85</v>
      </c>
      <c r="AY164" s="21">
        <v>7.03</v>
      </c>
      <c r="AZ164" s="21">
        <v>2.431</v>
      </c>
      <c r="BA164" s="21">
        <v>20.254999999999999</v>
      </c>
      <c r="BB164" s="21">
        <v>0.90100000000000002</v>
      </c>
      <c r="BC164" s="21" t="s">
        <v>17</v>
      </c>
      <c r="BD164" s="21">
        <v>6.85</v>
      </c>
      <c r="BE164" s="21">
        <v>6.98</v>
      </c>
      <c r="BF164" s="21">
        <v>2.4420000000000002</v>
      </c>
      <c r="BG164" s="21">
        <v>20.347000000000001</v>
      </c>
      <c r="BH164" s="21">
        <v>0.93330000000000002</v>
      </c>
      <c r="BI164" s="21" t="s">
        <v>17</v>
      </c>
      <c r="BJ164" s="21">
        <v>6.84</v>
      </c>
      <c r="BK164" s="21">
        <v>7.1</v>
      </c>
      <c r="BL164" s="21">
        <v>3.47</v>
      </c>
      <c r="BM164" s="21">
        <v>28.917000000000002</v>
      </c>
      <c r="BN164" s="21">
        <v>0.92669999999999997</v>
      </c>
      <c r="BO164" s="21" t="s">
        <v>17</v>
      </c>
      <c r="BP164" s="21">
        <v>6.75</v>
      </c>
      <c r="BQ164" s="21">
        <v>7.04</v>
      </c>
      <c r="BR164" s="21">
        <v>3.6840000000000002</v>
      </c>
      <c r="BS164" s="21">
        <v>30.701000000000001</v>
      </c>
      <c r="BT164" s="21">
        <v>0.91890000000000005</v>
      </c>
      <c r="BU164" s="21" t="s">
        <v>17</v>
      </c>
      <c r="BV164" s="21">
        <v>6.7</v>
      </c>
      <c r="BW164" s="21">
        <v>7.15</v>
      </c>
      <c r="BX164" s="21">
        <v>3.669</v>
      </c>
      <c r="BY164" s="21">
        <v>30.574000000000002</v>
      </c>
      <c r="BZ164" s="21">
        <v>0.93679999999999997</v>
      </c>
      <c r="CA164" s="21" t="s">
        <v>17</v>
      </c>
    </row>
    <row r="165" spans="1:79" s="13" customFormat="1" x14ac:dyDescent="0.25">
      <c r="A165" s="21" t="s">
        <v>33</v>
      </c>
      <c r="B165" s="21">
        <v>853</v>
      </c>
      <c r="C165" s="21">
        <v>866</v>
      </c>
      <c r="D165" s="21" t="s">
        <v>144</v>
      </c>
      <c r="E165" s="21">
        <v>6.95</v>
      </c>
      <c r="F165" s="21">
        <v>3</v>
      </c>
      <c r="G165" s="21">
        <v>12</v>
      </c>
      <c r="H165" s="21">
        <v>6.81</v>
      </c>
      <c r="I165" s="21">
        <v>7.08</v>
      </c>
      <c r="J165" s="21">
        <v>0.89700000000000002</v>
      </c>
      <c r="K165" s="21">
        <v>7.4779999999999998</v>
      </c>
      <c r="L165" s="21">
        <v>0.83620000000000005</v>
      </c>
      <c r="M165" s="21" t="s">
        <v>17</v>
      </c>
      <c r="N165" s="21">
        <v>6.84</v>
      </c>
      <c r="O165" s="21">
        <v>7.03</v>
      </c>
      <c r="P165" s="21">
        <v>0.95899999999999996</v>
      </c>
      <c r="Q165" s="21">
        <v>7.9880000000000004</v>
      </c>
      <c r="R165" s="21">
        <v>0.87280000000000002</v>
      </c>
      <c r="S165" s="21" t="s">
        <v>17</v>
      </c>
      <c r="T165" s="21">
        <v>6.81</v>
      </c>
      <c r="U165" s="21">
        <v>7.02</v>
      </c>
      <c r="V165" s="21">
        <v>0.80600000000000005</v>
      </c>
      <c r="W165" s="21">
        <v>6.7149999999999999</v>
      </c>
      <c r="X165" s="21">
        <v>0.87319999999999998</v>
      </c>
      <c r="Y165" s="21" t="s">
        <v>17</v>
      </c>
      <c r="Z165" s="21">
        <v>6.82</v>
      </c>
      <c r="AA165" s="21">
        <v>7.12</v>
      </c>
      <c r="AB165" s="21">
        <v>1.167</v>
      </c>
      <c r="AC165" s="21">
        <v>9.7219999999999995</v>
      </c>
      <c r="AD165" s="21">
        <v>0.88919999999999999</v>
      </c>
      <c r="AE165" s="21" t="s">
        <v>17</v>
      </c>
      <c r="AF165" s="21">
        <v>6.87</v>
      </c>
      <c r="AG165" s="21">
        <v>7.07</v>
      </c>
      <c r="AH165" s="21">
        <v>1.2290000000000001</v>
      </c>
      <c r="AI165" s="21">
        <v>10.238</v>
      </c>
      <c r="AJ165" s="21">
        <v>0.87539999999999996</v>
      </c>
      <c r="AK165" s="21" t="s">
        <v>17</v>
      </c>
      <c r="AL165" s="21">
        <v>6.8</v>
      </c>
      <c r="AM165" s="21">
        <v>7.12</v>
      </c>
      <c r="AN165" s="21">
        <v>1.1359999999999999</v>
      </c>
      <c r="AO165" s="21">
        <v>9.4649999999999999</v>
      </c>
      <c r="AP165" s="21">
        <v>0.871</v>
      </c>
      <c r="AQ165" s="21" t="s">
        <v>17</v>
      </c>
      <c r="AR165" s="21">
        <v>7.05</v>
      </c>
      <c r="AS165" s="21">
        <v>7.09</v>
      </c>
      <c r="AT165" s="21">
        <v>2.2629999999999999</v>
      </c>
      <c r="AU165" s="21">
        <v>18.859000000000002</v>
      </c>
      <c r="AV165" s="21">
        <v>0.91359999999999997</v>
      </c>
      <c r="AW165" s="21" t="s">
        <v>17</v>
      </c>
      <c r="AX165" s="21">
        <v>6.85</v>
      </c>
      <c r="AY165" s="21">
        <v>6.88</v>
      </c>
      <c r="AZ165" s="21">
        <v>2.4609999999999999</v>
      </c>
      <c r="BA165" s="21">
        <v>20.51</v>
      </c>
      <c r="BB165" s="21">
        <v>0.78839999999999999</v>
      </c>
      <c r="BC165" s="21" t="s">
        <v>17</v>
      </c>
      <c r="BD165" s="21">
        <v>6.83</v>
      </c>
      <c r="BE165" s="21">
        <v>6.86</v>
      </c>
      <c r="BF165" s="21">
        <v>2.5659999999999998</v>
      </c>
      <c r="BG165" s="21">
        <v>21.384</v>
      </c>
      <c r="BH165" s="21">
        <v>0.79400000000000004</v>
      </c>
      <c r="BI165" s="21" t="s">
        <v>17</v>
      </c>
      <c r="BJ165" s="21">
        <v>6.85</v>
      </c>
      <c r="BK165" s="21">
        <v>7.08</v>
      </c>
      <c r="BL165" s="21">
        <v>3.4470000000000001</v>
      </c>
      <c r="BM165" s="21">
        <v>28.724</v>
      </c>
      <c r="BN165" s="21">
        <v>0.85809999999999997</v>
      </c>
      <c r="BO165" s="21" t="s">
        <v>17</v>
      </c>
      <c r="BP165" s="21">
        <v>6.77</v>
      </c>
      <c r="BQ165" s="21">
        <v>7.02</v>
      </c>
      <c r="BR165" s="21">
        <v>3.7210000000000001</v>
      </c>
      <c r="BS165" s="21">
        <v>31.004999999999999</v>
      </c>
      <c r="BT165" s="21">
        <v>0.83389999999999997</v>
      </c>
      <c r="BU165" s="21" t="s">
        <v>17</v>
      </c>
      <c r="BV165" s="21">
        <v>6.77</v>
      </c>
      <c r="BW165" s="21">
        <v>7.05</v>
      </c>
      <c r="BX165" s="21">
        <v>3.7549999999999999</v>
      </c>
      <c r="BY165" s="21">
        <v>31.29</v>
      </c>
      <c r="BZ165" s="21">
        <v>0.83660000000000001</v>
      </c>
      <c r="CA165" s="21" t="s">
        <v>17</v>
      </c>
    </row>
    <row r="166" spans="1:79" x14ac:dyDescent="0.25">
      <c r="A166" s="21" t="s">
        <v>33</v>
      </c>
      <c r="B166" s="21">
        <v>853</v>
      </c>
      <c r="C166" s="21">
        <v>867</v>
      </c>
      <c r="D166" s="21" t="s">
        <v>145</v>
      </c>
      <c r="E166" s="21">
        <v>8.44</v>
      </c>
      <c r="F166" s="21">
        <v>2</v>
      </c>
      <c r="G166" s="21">
        <v>13</v>
      </c>
      <c r="H166" s="21">
        <v>8.25</v>
      </c>
      <c r="I166" s="21">
        <v>8.57</v>
      </c>
      <c r="J166" s="21">
        <v>1.3440000000000001</v>
      </c>
      <c r="K166" s="21">
        <v>10.340999999999999</v>
      </c>
      <c r="L166" s="21">
        <v>0.89259999999999995</v>
      </c>
      <c r="M166" s="21" t="s">
        <v>17</v>
      </c>
      <c r="N166" s="21">
        <v>8.19</v>
      </c>
      <c r="O166" s="21">
        <v>8.23</v>
      </c>
      <c r="P166" s="21">
        <v>1.5</v>
      </c>
      <c r="Q166" s="21">
        <v>11.54</v>
      </c>
      <c r="R166" s="21">
        <v>0.82809999999999995</v>
      </c>
      <c r="S166" s="21" t="s">
        <v>17</v>
      </c>
      <c r="T166" s="21">
        <v>8.2100000000000009</v>
      </c>
      <c r="U166" s="21">
        <v>8.51</v>
      </c>
      <c r="V166" s="21">
        <v>1.2569999999999999</v>
      </c>
      <c r="W166" s="21">
        <v>9.6690000000000005</v>
      </c>
      <c r="X166" s="21">
        <v>0.90749999999999997</v>
      </c>
      <c r="Y166" s="21" t="s">
        <v>32</v>
      </c>
      <c r="Z166" s="21">
        <v>8.16</v>
      </c>
      <c r="AA166" s="21">
        <v>8.19</v>
      </c>
      <c r="AB166" s="21">
        <v>1.946</v>
      </c>
      <c r="AC166" s="21">
        <v>14.967000000000001</v>
      </c>
      <c r="AD166" s="21">
        <v>0.82679999999999998</v>
      </c>
      <c r="AE166" s="21" t="s">
        <v>17</v>
      </c>
      <c r="AF166" s="21">
        <v>8.16</v>
      </c>
      <c r="AG166" s="21">
        <v>8.77</v>
      </c>
      <c r="AH166" s="21">
        <v>1.9039999999999999</v>
      </c>
      <c r="AI166" s="21">
        <v>14.643000000000001</v>
      </c>
      <c r="AJ166" s="21">
        <v>0.90269999999999995</v>
      </c>
      <c r="AK166" s="21" t="s">
        <v>32</v>
      </c>
      <c r="AL166" s="21">
        <v>8.1300000000000008</v>
      </c>
      <c r="AM166" s="21">
        <v>8.59</v>
      </c>
      <c r="AN166" s="21">
        <v>1.794</v>
      </c>
      <c r="AO166" s="21">
        <v>13.801</v>
      </c>
      <c r="AP166" s="21">
        <v>0.92669999999999997</v>
      </c>
      <c r="AQ166" s="21" t="s">
        <v>32</v>
      </c>
      <c r="AR166" s="21">
        <v>8.19</v>
      </c>
      <c r="AS166" s="21">
        <v>8.73</v>
      </c>
      <c r="AT166" s="21">
        <v>2.7850000000000001</v>
      </c>
      <c r="AU166" s="21">
        <v>21.42</v>
      </c>
      <c r="AV166" s="21">
        <v>0.90810000000000002</v>
      </c>
      <c r="AW166" s="21" t="s">
        <v>32</v>
      </c>
      <c r="AX166" s="21">
        <v>8.16</v>
      </c>
      <c r="AY166" s="21">
        <v>8.52</v>
      </c>
      <c r="AZ166" s="21">
        <v>3.1709999999999998</v>
      </c>
      <c r="BA166" s="21">
        <v>24.390999999999998</v>
      </c>
      <c r="BB166" s="21">
        <v>0.91239999999999999</v>
      </c>
      <c r="BC166" s="21" t="s">
        <v>32</v>
      </c>
      <c r="BD166" s="21">
        <v>8.16</v>
      </c>
      <c r="BE166" s="21">
        <v>8.5</v>
      </c>
      <c r="BF166" s="21">
        <v>3.1680000000000001</v>
      </c>
      <c r="BG166" s="21">
        <v>24.367999999999999</v>
      </c>
      <c r="BH166" s="21">
        <v>0.89949999999999997</v>
      </c>
      <c r="BI166" s="21" t="s">
        <v>32</v>
      </c>
      <c r="BJ166" s="21">
        <v>8.17</v>
      </c>
      <c r="BK166" s="21">
        <v>8.57</v>
      </c>
      <c r="BL166" s="21">
        <v>3.948</v>
      </c>
      <c r="BM166" s="21">
        <v>30.366</v>
      </c>
      <c r="BN166" s="21">
        <v>0.92349999999999999</v>
      </c>
      <c r="BO166" s="21" t="s">
        <v>32</v>
      </c>
      <c r="BP166" s="21">
        <v>8.17</v>
      </c>
      <c r="BQ166" s="21">
        <v>8.5</v>
      </c>
      <c r="BR166" s="21">
        <v>4.1109999999999998</v>
      </c>
      <c r="BS166" s="21">
        <v>31.622</v>
      </c>
      <c r="BT166" s="21">
        <v>0.90849999999999997</v>
      </c>
      <c r="BU166" s="21" t="s">
        <v>32</v>
      </c>
      <c r="BV166" s="21">
        <v>8.1</v>
      </c>
      <c r="BW166" s="21">
        <v>8.52</v>
      </c>
      <c r="BX166" s="21">
        <v>4.2460000000000004</v>
      </c>
      <c r="BY166" s="21">
        <v>32.661999999999999</v>
      </c>
      <c r="BZ166" s="21">
        <v>0.9204</v>
      </c>
      <c r="CA166" s="21" t="s">
        <v>32</v>
      </c>
    </row>
    <row r="167" spans="1:79" x14ac:dyDescent="0.25">
      <c r="A167" s="21" t="s">
        <v>33</v>
      </c>
      <c r="B167" s="21">
        <v>853</v>
      </c>
      <c r="C167" s="21">
        <v>867</v>
      </c>
      <c r="D167" s="21" t="s">
        <v>145</v>
      </c>
      <c r="E167" s="21">
        <v>8.44</v>
      </c>
      <c r="F167" s="21">
        <v>3</v>
      </c>
      <c r="G167" s="21">
        <v>13</v>
      </c>
      <c r="H167" s="21">
        <v>8.31</v>
      </c>
      <c r="I167" s="21">
        <v>8.4499999999999993</v>
      </c>
      <c r="J167" s="21">
        <v>1.3</v>
      </c>
      <c r="K167" s="21">
        <v>9.9979999999999993</v>
      </c>
      <c r="L167" s="21">
        <v>0.88</v>
      </c>
      <c r="M167" s="21" t="s">
        <v>17</v>
      </c>
      <c r="N167" s="21">
        <v>8.23</v>
      </c>
      <c r="O167" s="21">
        <v>8.4499999999999993</v>
      </c>
      <c r="P167" s="21">
        <v>1.3839999999999999</v>
      </c>
      <c r="Q167" s="21">
        <v>10.65</v>
      </c>
      <c r="R167" s="21">
        <v>0.90200000000000002</v>
      </c>
      <c r="S167" s="21" t="s">
        <v>17</v>
      </c>
      <c r="T167" s="21">
        <v>8.35</v>
      </c>
      <c r="U167" s="21">
        <v>8.39</v>
      </c>
      <c r="V167" s="21">
        <v>1.198</v>
      </c>
      <c r="W167" s="21">
        <v>9.2189999999999994</v>
      </c>
      <c r="X167" s="21">
        <v>0.89039999999999997</v>
      </c>
      <c r="Y167" s="21" t="s">
        <v>17</v>
      </c>
      <c r="Z167" s="21">
        <v>8.23</v>
      </c>
      <c r="AA167" s="21">
        <v>8.41</v>
      </c>
      <c r="AB167" s="21">
        <v>1.762</v>
      </c>
      <c r="AC167" s="21">
        <v>13.555</v>
      </c>
      <c r="AD167" s="21">
        <v>0.89429999999999998</v>
      </c>
      <c r="AE167" s="21" t="s">
        <v>17</v>
      </c>
      <c r="AF167" s="21">
        <v>8.2799999999999994</v>
      </c>
      <c r="AG167" s="21">
        <v>8.44</v>
      </c>
      <c r="AH167" s="21">
        <v>1.883</v>
      </c>
      <c r="AI167" s="21">
        <v>14.484999999999999</v>
      </c>
      <c r="AJ167" s="21">
        <v>0.89449999999999996</v>
      </c>
      <c r="AK167" s="21" t="s">
        <v>17</v>
      </c>
      <c r="AL167" s="21">
        <v>8.24</v>
      </c>
      <c r="AM167" s="21">
        <v>8.4700000000000006</v>
      </c>
      <c r="AN167" s="21">
        <v>1.821</v>
      </c>
      <c r="AO167" s="21">
        <v>14.005000000000001</v>
      </c>
      <c r="AP167" s="21">
        <v>0.89700000000000002</v>
      </c>
      <c r="AQ167" s="21" t="s">
        <v>17</v>
      </c>
      <c r="AR167" s="21">
        <v>8.27</v>
      </c>
      <c r="AS167" s="21">
        <v>8.4700000000000006</v>
      </c>
      <c r="AT167" s="21">
        <v>2.839</v>
      </c>
      <c r="AU167" s="21">
        <v>21.841999999999999</v>
      </c>
      <c r="AV167" s="21">
        <v>0.90090000000000003</v>
      </c>
      <c r="AW167" s="21" t="s">
        <v>17</v>
      </c>
      <c r="AX167" s="21">
        <v>8.27</v>
      </c>
      <c r="AY167" s="21">
        <v>8.31</v>
      </c>
      <c r="AZ167" s="21">
        <v>3.2360000000000002</v>
      </c>
      <c r="BA167" s="21">
        <v>24.891999999999999</v>
      </c>
      <c r="BB167" s="21">
        <v>0.88009999999999999</v>
      </c>
      <c r="BC167" s="21" t="s">
        <v>17</v>
      </c>
      <c r="BD167" s="21">
        <v>8.26</v>
      </c>
      <c r="BE167" s="21">
        <v>8.36</v>
      </c>
      <c r="BF167" s="21">
        <v>3.1640000000000001</v>
      </c>
      <c r="BG167" s="21">
        <v>24.335000000000001</v>
      </c>
      <c r="BH167" s="21">
        <v>0.88919999999999999</v>
      </c>
      <c r="BI167" s="21" t="s">
        <v>17</v>
      </c>
      <c r="BJ167" s="21">
        <v>8.33</v>
      </c>
      <c r="BK167" s="21">
        <v>8.36</v>
      </c>
      <c r="BL167" s="21">
        <v>4.0259999999999998</v>
      </c>
      <c r="BM167" s="21">
        <v>30.971</v>
      </c>
      <c r="BN167" s="21">
        <v>0.8992</v>
      </c>
      <c r="BO167" s="21" t="s">
        <v>17</v>
      </c>
      <c r="BP167" s="21">
        <v>8.27</v>
      </c>
      <c r="BQ167" s="21">
        <v>8.3699999999999992</v>
      </c>
      <c r="BR167" s="21">
        <v>4.0750000000000002</v>
      </c>
      <c r="BS167" s="21">
        <v>31.35</v>
      </c>
      <c r="BT167" s="21">
        <v>0.90939999999999999</v>
      </c>
      <c r="BU167" s="21" t="s">
        <v>17</v>
      </c>
      <c r="BV167" s="21">
        <v>8.23</v>
      </c>
      <c r="BW167" s="21">
        <v>8.27</v>
      </c>
      <c r="BX167" s="21">
        <v>4.3120000000000003</v>
      </c>
      <c r="BY167" s="21">
        <v>33.17</v>
      </c>
      <c r="BZ167" s="21">
        <v>0.90439999999999998</v>
      </c>
      <c r="CA167" s="21" t="s">
        <v>17</v>
      </c>
    </row>
    <row r="168" spans="1:79" x14ac:dyDescent="0.25">
      <c r="A168" s="21" t="s">
        <v>33</v>
      </c>
      <c r="B168" s="21">
        <v>854</v>
      </c>
      <c r="C168" s="21">
        <v>863</v>
      </c>
      <c r="D168" s="21" t="s">
        <v>146</v>
      </c>
      <c r="E168" s="21">
        <v>6.21</v>
      </c>
      <c r="F168" s="21">
        <v>3</v>
      </c>
      <c r="G168" s="21">
        <v>8</v>
      </c>
      <c r="H168" s="21">
        <v>6.02</v>
      </c>
      <c r="I168" s="21">
        <v>6.27</v>
      </c>
      <c r="J168" s="21">
        <v>0.83799999999999997</v>
      </c>
      <c r="K168" s="21">
        <v>10.477</v>
      </c>
      <c r="L168" s="21">
        <v>0.91020000000000001</v>
      </c>
      <c r="M168" s="21" t="s">
        <v>17</v>
      </c>
      <c r="N168" s="21">
        <v>6.03</v>
      </c>
      <c r="O168" s="21">
        <v>6.42</v>
      </c>
      <c r="P168" s="21">
        <v>0.82099999999999995</v>
      </c>
      <c r="Q168" s="21">
        <v>10.266999999999999</v>
      </c>
      <c r="R168" s="21">
        <v>0.93210000000000004</v>
      </c>
      <c r="S168" s="21" t="s">
        <v>17</v>
      </c>
      <c r="T168" s="21">
        <v>6.08</v>
      </c>
      <c r="U168" s="21">
        <v>6.11</v>
      </c>
      <c r="V168" s="21">
        <v>0.91300000000000003</v>
      </c>
      <c r="W168" s="21">
        <v>11.413</v>
      </c>
      <c r="X168" s="21">
        <v>0.84509999999999996</v>
      </c>
      <c r="Y168" s="21" t="s">
        <v>17</v>
      </c>
      <c r="Z168" s="21">
        <v>6.24</v>
      </c>
      <c r="AA168" s="21">
        <v>6.3</v>
      </c>
      <c r="AB168" s="21">
        <v>1.0389999999999999</v>
      </c>
      <c r="AC168" s="21">
        <v>12.981999999999999</v>
      </c>
      <c r="AD168" s="21">
        <v>0.9002</v>
      </c>
      <c r="AE168" s="21" t="s">
        <v>17</v>
      </c>
      <c r="AF168" s="21">
        <v>6.03</v>
      </c>
      <c r="AG168" s="21">
        <v>6.28</v>
      </c>
      <c r="AH168" s="21">
        <v>1.1639999999999999</v>
      </c>
      <c r="AI168" s="21">
        <v>14.548</v>
      </c>
      <c r="AJ168" s="21">
        <v>0.92279999999999995</v>
      </c>
      <c r="AK168" s="21" t="s">
        <v>32</v>
      </c>
      <c r="AL168" s="21">
        <v>6.02</v>
      </c>
      <c r="AM168" s="21">
        <v>6.28</v>
      </c>
      <c r="AN168" s="21">
        <v>1.0589999999999999</v>
      </c>
      <c r="AO168" s="21">
        <v>13.237</v>
      </c>
      <c r="AP168" s="21">
        <v>0.94510000000000005</v>
      </c>
      <c r="AQ168" s="21" t="s">
        <v>32</v>
      </c>
      <c r="AR168" s="21">
        <v>6.24</v>
      </c>
      <c r="AS168" s="21">
        <v>6.41</v>
      </c>
      <c r="AT168" s="21">
        <v>1.7290000000000001</v>
      </c>
      <c r="AU168" s="21">
        <v>21.614999999999998</v>
      </c>
      <c r="AV168" s="21">
        <v>0.81140000000000001</v>
      </c>
      <c r="AW168" s="21" t="s">
        <v>17</v>
      </c>
      <c r="AX168" s="21">
        <v>6.23</v>
      </c>
      <c r="AY168" s="21">
        <v>6.34</v>
      </c>
      <c r="AZ168" s="21">
        <v>1.837</v>
      </c>
      <c r="BA168" s="21">
        <v>22.966999999999999</v>
      </c>
      <c r="BB168" s="21">
        <v>0.82399999999999995</v>
      </c>
      <c r="BC168" s="21" t="s">
        <v>17</v>
      </c>
      <c r="BD168" s="21">
        <v>6.23</v>
      </c>
      <c r="BE168" s="21">
        <v>6.38</v>
      </c>
      <c r="BF168" s="21">
        <v>1.796</v>
      </c>
      <c r="BG168" s="21">
        <v>22.454000000000001</v>
      </c>
      <c r="BH168" s="21">
        <v>0.77190000000000003</v>
      </c>
      <c r="BI168" s="21" t="s">
        <v>17</v>
      </c>
      <c r="BJ168" s="21">
        <v>6.03</v>
      </c>
      <c r="BK168" s="21">
        <v>6.28</v>
      </c>
      <c r="BL168" s="21">
        <v>2.8010000000000002</v>
      </c>
      <c r="BM168" s="21">
        <v>35.014000000000003</v>
      </c>
      <c r="BN168" s="21">
        <v>0.90739999999999998</v>
      </c>
      <c r="BO168" s="21" t="s">
        <v>17</v>
      </c>
      <c r="BP168" s="21">
        <v>6.02</v>
      </c>
      <c r="BQ168" s="21">
        <v>6.28</v>
      </c>
      <c r="BR168" s="21">
        <v>2.895</v>
      </c>
      <c r="BS168" s="21">
        <v>36.183999999999997</v>
      </c>
      <c r="BT168" s="21">
        <v>0.84040000000000004</v>
      </c>
      <c r="BU168" s="21" t="s">
        <v>17</v>
      </c>
      <c r="BV168" s="21">
        <v>6.06</v>
      </c>
      <c r="BW168" s="21">
        <v>6.09</v>
      </c>
      <c r="BX168" s="21">
        <v>3.01</v>
      </c>
      <c r="BY168" s="21">
        <v>37.621000000000002</v>
      </c>
      <c r="BZ168" s="21">
        <v>0.91379999999999995</v>
      </c>
      <c r="CA168" s="21" t="s">
        <v>32</v>
      </c>
    </row>
    <row r="169" spans="1:79" x14ac:dyDescent="0.25">
      <c r="A169" s="21" t="s">
        <v>33</v>
      </c>
      <c r="B169" s="21">
        <v>854</v>
      </c>
      <c r="C169" s="21">
        <v>865</v>
      </c>
      <c r="D169" s="21" t="s">
        <v>147</v>
      </c>
      <c r="E169" s="21">
        <v>6.06</v>
      </c>
      <c r="F169" s="21">
        <v>2</v>
      </c>
      <c r="G169" s="21">
        <v>10</v>
      </c>
      <c r="H169" s="21">
        <v>5.94</v>
      </c>
      <c r="I169" s="21">
        <v>6.26</v>
      </c>
      <c r="J169" s="21">
        <v>1.0249999999999999</v>
      </c>
      <c r="K169" s="21">
        <v>10.249000000000001</v>
      </c>
      <c r="L169" s="21">
        <v>0.87270000000000003</v>
      </c>
      <c r="M169" s="21" t="s">
        <v>17</v>
      </c>
      <c r="N169" s="21">
        <v>5.93</v>
      </c>
      <c r="O169" s="21">
        <v>5.97</v>
      </c>
      <c r="P169" s="21">
        <v>1.052</v>
      </c>
      <c r="Q169" s="21">
        <v>10.516</v>
      </c>
      <c r="R169" s="21">
        <v>0.82799999999999996</v>
      </c>
      <c r="S169" s="21" t="s">
        <v>17</v>
      </c>
      <c r="T169" s="21">
        <v>5.97</v>
      </c>
      <c r="U169" s="21">
        <v>6.01</v>
      </c>
      <c r="V169" s="21">
        <v>1.145</v>
      </c>
      <c r="W169" s="21">
        <v>11.452999999999999</v>
      </c>
      <c r="X169" s="21">
        <v>0.83530000000000004</v>
      </c>
      <c r="Y169" s="21" t="s">
        <v>17</v>
      </c>
      <c r="Z169" s="21">
        <v>5.93</v>
      </c>
      <c r="AA169" s="21">
        <v>6.2</v>
      </c>
      <c r="AB169" s="21">
        <v>1.2649999999999999</v>
      </c>
      <c r="AC169" s="21">
        <v>12.651</v>
      </c>
      <c r="AD169" s="21">
        <v>0.93240000000000001</v>
      </c>
      <c r="AE169" s="21" t="s">
        <v>32</v>
      </c>
      <c r="AF169" s="21">
        <v>5.96</v>
      </c>
      <c r="AG169" s="21">
        <v>6.27</v>
      </c>
      <c r="AH169" s="21">
        <v>1.4</v>
      </c>
      <c r="AI169" s="21">
        <v>13.999000000000001</v>
      </c>
      <c r="AJ169" s="21">
        <v>0.92479999999999996</v>
      </c>
      <c r="AK169" s="21" t="s">
        <v>17</v>
      </c>
      <c r="AL169" s="21">
        <v>5.93</v>
      </c>
      <c r="AM169" s="21">
        <v>6.3</v>
      </c>
      <c r="AN169" s="21">
        <v>1.3</v>
      </c>
      <c r="AO169" s="21">
        <v>13.002000000000001</v>
      </c>
      <c r="AP169" s="21">
        <v>0.94389999999999996</v>
      </c>
      <c r="AQ169" s="21" t="s">
        <v>32</v>
      </c>
      <c r="AR169" s="21">
        <v>6.18</v>
      </c>
      <c r="AS169" s="21">
        <v>6.22</v>
      </c>
      <c r="AT169" s="21">
        <v>2.2850000000000001</v>
      </c>
      <c r="AU169" s="21">
        <v>22.846</v>
      </c>
      <c r="AV169" s="21">
        <v>0.87390000000000001</v>
      </c>
      <c r="AW169" s="21" t="s">
        <v>17</v>
      </c>
      <c r="AX169" s="21">
        <v>5.97</v>
      </c>
      <c r="AY169" s="21">
        <v>6.11</v>
      </c>
      <c r="AZ169" s="21">
        <v>2.4060000000000001</v>
      </c>
      <c r="BA169" s="21">
        <v>24.065000000000001</v>
      </c>
      <c r="BB169" s="21">
        <v>0.90329999999999999</v>
      </c>
      <c r="BC169" s="21" t="s">
        <v>32</v>
      </c>
      <c r="BD169" s="21">
        <v>5.94</v>
      </c>
      <c r="BE169" s="21">
        <v>6.2</v>
      </c>
      <c r="BF169" s="21">
        <v>2.4980000000000002</v>
      </c>
      <c r="BG169" s="21">
        <v>24.975999999999999</v>
      </c>
      <c r="BH169" s="21">
        <v>0.89580000000000004</v>
      </c>
      <c r="BI169" s="21" t="s">
        <v>17</v>
      </c>
      <c r="BJ169" s="21">
        <v>5.96</v>
      </c>
      <c r="BK169" s="21">
        <v>6.28</v>
      </c>
      <c r="BL169" s="21">
        <v>3.1720000000000002</v>
      </c>
      <c r="BM169" s="21">
        <v>31.724</v>
      </c>
      <c r="BN169" s="21">
        <v>0.92659999999999998</v>
      </c>
      <c r="BO169" s="21" t="s">
        <v>32</v>
      </c>
      <c r="BP169" s="21">
        <v>5.99</v>
      </c>
      <c r="BQ169" s="21">
        <v>6.13</v>
      </c>
      <c r="BR169" s="21">
        <v>3.2879999999999998</v>
      </c>
      <c r="BS169" s="21">
        <v>32.878999999999998</v>
      </c>
      <c r="BT169" s="21">
        <v>0.91830000000000001</v>
      </c>
      <c r="BU169" s="21" t="s">
        <v>32</v>
      </c>
      <c r="BV169" s="21">
        <v>5.87</v>
      </c>
      <c r="BW169" s="21">
        <v>6.21</v>
      </c>
      <c r="BX169" s="21">
        <v>3.254</v>
      </c>
      <c r="BY169" s="21">
        <v>32.537999999999997</v>
      </c>
      <c r="BZ169" s="21">
        <v>0.94489999999999996</v>
      </c>
      <c r="CA169" s="21" t="s">
        <v>32</v>
      </c>
    </row>
    <row r="170" spans="1:79" x14ac:dyDescent="0.25">
      <c r="A170" s="21" t="s">
        <v>33</v>
      </c>
      <c r="B170" s="21">
        <v>854</v>
      </c>
      <c r="C170" s="21">
        <v>866</v>
      </c>
      <c r="D170" s="21" t="s">
        <v>148</v>
      </c>
      <c r="E170" s="21">
        <v>6.16</v>
      </c>
      <c r="F170" s="21">
        <v>2</v>
      </c>
      <c r="G170" s="21">
        <v>11</v>
      </c>
      <c r="H170" s="21">
        <v>6.1</v>
      </c>
      <c r="I170" s="21">
        <v>6.36</v>
      </c>
      <c r="J170" s="21">
        <v>0.877</v>
      </c>
      <c r="K170" s="21">
        <v>7.976</v>
      </c>
      <c r="L170" s="21">
        <v>0.90529999999999999</v>
      </c>
      <c r="M170" s="21" t="s">
        <v>17</v>
      </c>
      <c r="N170" s="21">
        <v>6.08</v>
      </c>
      <c r="O170" s="21">
        <v>6.34</v>
      </c>
      <c r="P170" s="21">
        <v>0.875</v>
      </c>
      <c r="Q170" s="21">
        <v>7.9550000000000001</v>
      </c>
      <c r="R170" s="21">
        <v>0.94259999999999999</v>
      </c>
      <c r="S170" s="21" t="s">
        <v>32</v>
      </c>
      <c r="T170" s="21">
        <v>6.06</v>
      </c>
      <c r="U170" s="21">
        <v>6.27</v>
      </c>
      <c r="V170" s="21">
        <v>0.874</v>
      </c>
      <c r="W170" s="21">
        <v>7.9459999999999997</v>
      </c>
      <c r="X170" s="21">
        <v>0.92079999999999995</v>
      </c>
      <c r="Y170" s="21" t="s">
        <v>32</v>
      </c>
      <c r="Z170" s="21">
        <v>6.02</v>
      </c>
      <c r="AA170" s="21">
        <v>6.34</v>
      </c>
      <c r="AB170" s="21">
        <v>1.0820000000000001</v>
      </c>
      <c r="AC170" s="21">
        <v>9.8390000000000004</v>
      </c>
      <c r="AD170" s="21">
        <v>0.92930000000000001</v>
      </c>
      <c r="AE170" s="21" t="s">
        <v>32</v>
      </c>
      <c r="AF170" s="21">
        <v>6.08</v>
      </c>
      <c r="AG170" s="21">
        <v>6.4</v>
      </c>
      <c r="AH170" s="21">
        <v>1.2150000000000001</v>
      </c>
      <c r="AI170" s="21">
        <v>11.042</v>
      </c>
      <c r="AJ170" s="21">
        <v>0.93200000000000005</v>
      </c>
      <c r="AK170" s="21" t="s">
        <v>32</v>
      </c>
      <c r="AL170" s="21">
        <v>6.33</v>
      </c>
      <c r="AM170" s="21">
        <v>6.36</v>
      </c>
      <c r="AN170" s="21">
        <v>0.98599999999999999</v>
      </c>
      <c r="AO170" s="21">
        <v>8.9640000000000004</v>
      </c>
      <c r="AP170" s="21">
        <v>0.90429999999999999</v>
      </c>
      <c r="AQ170" s="21" t="s">
        <v>32</v>
      </c>
      <c r="AR170" s="21">
        <v>6.05</v>
      </c>
      <c r="AS170" s="21">
        <v>6.41</v>
      </c>
      <c r="AT170" s="21">
        <v>2.1379999999999999</v>
      </c>
      <c r="AU170" s="21">
        <v>19.431999999999999</v>
      </c>
      <c r="AV170" s="21">
        <v>0.9355</v>
      </c>
      <c r="AW170" s="21" t="s">
        <v>32</v>
      </c>
      <c r="AX170" s="21">
        <v>6.12</v>
      </c>
      <c r="AY170" s="21">
        <v>6.31</v>
      </c>
      <c r="AZ170" s="21">
        <v>2.173</v>
      </c>
      <c r="BA170" s="21">
        <v>19.759</v>
      </c>
      <c r="BB170" s="21">
        <v>0.92200000000000004</v>
      </c>
      <c r="BC170" s="21" t="s">
        <v>32</v>
      </c>
      <c r="BD170" s="21">
        <v>6.03</v>
      </c>
      <c r="BE170" s="21">
        <v>6.34</v>
      </c>
      <c r="BF170" s="21">
        <v>2.194</v>
      </c>
      <c r="BG170" s="21">
        <v>19.946000000000002</v>
      </c>
      <c r="BH170" s="21">
        <v>0.90849999999999997</v>
      </c>
      <c r="BI170" s="21" t="s">
        <v>32</v>
      </c>
      <c r="BJ170" s="21">
        <v>6.13</v>
      </c>
      <c r="BK170" s="21">
        <v>6.4</v>
      </c>
      <c r="BL170" s="21">
        <v>2.944</v>
      </c>
      <c r="BM170" s="21">
        <v>26.763000000000002</v>
      </c>
      <c r="BN170" s="21">
        <v>0.92669999999999997</v>
      </c>
      <c r="BO170" s="21" t="s">
        <v>32</v>
      </c>
      <c r="BP170" s="21">
        <v>6.04</v>
      </c>
      <c r="BQ170" s="21">
        <v>6.34</v>
      </c>
      <c r="BR170" s="21">
        <v>3.0910000000000002</v>
      </c>
      <c r="BS170" s="21">
        <v>28.102</v>
      </c>
      <c r="BT170" s="21">
        <v>0.92810000000000004</v>
      </c>
      <c r="BU170" s="21" t="s">
        <v>32</v>
      </c>
      <c r="BV170" s="21">
        <v>6.06</v>
      </c>
      <c r="BW170" s="21">
        <v>6.35</v>
      </c>
      <c r="BX170" s="21">
        <v>3.0720000000000001</v>
      </c>
      <c r="BY170" s="21">
        <v>27.927</v>
      </c>
      <c r="BZ170" s="21">
        <v>0.9345</v>
      </c>
      <c r="CA170" s="21" t="s">
        <v>32</v>
      </c>
    </row>
    <row r="171" spans="1:79" x14ac:dyDescent="0.25">
      <c r="A171" s="21" t="s">
        <v>33</v>
      </c>
      <c r="B171" s="21">
        <v>854</v>
      </c>
      <c r="C171" s="21">
        <v>866</v>
      </c>
      <c r="D171" s="21" t="s">
        <v>148</v>
      </c>
      <c r="E171" s="21">
        <v>6.16</v>
      </c>
      <c r="F171" s="21">
        <v>3</v>
      </c>
      <c r="G171" s="21">
        <v>11</v>
      </c>
      <c r="H171" s="21">
        <v>6.1</v>
      </c>
      <c r="I171" s="21">
        <v>6.43</v>
      </c>
      <c r="J171" s="21">
        <v>0.84899999999999998</v>
      </c>
      <c r="K171" s="21">
        <v>7.72</v>
      </c>
      <c r="L171" s="21">
        <v>0.9244</v>
      </c>
      <c r="M171" s="21" t="s">
        <v>17</v>
      </c>
      <c r="N171" s="21">
        <v>6.08</v>
      </c>
      <c r="O171" s="21">
        <v>6.37</v>
      </c>
      <c r="P171" s="21">
        <v>0.84599999999999997</v>
      </c>
      <c r="Q171" s="21">
        <v>7.69</v>
      </c>
      <c r="R171" s="21">
        <v>0.94850000000000001</v>
      </c>
      <c r="S171" s="21" t="s">
        <v>17</v>
      </c>
      <c r="T171" s="21">
        <v>6.07</v>
      </c>
      <c r="U171" s="21">
        <v>6.34</v>
      </c>
      <c r="V171" s="21">
        <v>0.871</v>
      </c>
      <c r="W171" s="21">
        <v>7.923</v>
      </c>
      <c r="X171" s="21">
        <v>0.93940000000000001</v>
      </c>
      <c r="Y171" s="21" t="s">
        <v>17</v>
      </c>
      <c r="Z171" s="21">
        <v>6.06</v>
      </c>
      <c r="AA171" s="21">
        <v>6.6</v>
      </c>
      <c r="AB171" s="21">
        <v>1.093</v>
      </c>
      <c r="AC171" s="21">
        <v>9.9350000000000005</v>
      </c>
      <c r="AD171" s="21">
        <v>0.92930000000000001</v>
      </c>
      <c r="AE171" s="21" t="s">
        <v>17</v>
      </c>
      <c r="AF171" s="21">
        <v>6.1</v>
      </c>
      <c r="AG171" s="21">
        <v>6.69</v>
      </c>
      <c r="AH171" s="21">
        <v>1.22</v>
      </c>
      <c r="AI171" s="21">
        <v>11.09</v>
      </c>
      <c r="AJ171" s="21">
        <v>0.9264</v>
      </c>
      <c r="AK171" s="21" t="s">
        <v>17</v>
      </c>
      <c r="AL171" s="21">
        <v>6.04</v>
      </c>
      <c r="AM171" s="21">
        <v>6.41</v>
      </c>
      <c r="AN171" s="21">
        <v>1.107</v>
      </c>
      <c r="AO171" s="21">
        <v>10.061999999999999</v>
      </c>
      <c r="AP171" s="21">
        <v>0.94769999999999999</v>
      </c>
      <c r="AQ171" s="21" t="s">
        <v>17</v>
      </c>
      <c r="AR171" s="21">
        <v>6.09</v>
      </c>
      <c r="AS171" s="21">
        <v>6.58</v>
      </c>
      <c r="AT171" s="21">
        <v>2.0819999999999999</v>
      </c>
      <c r="AU171" s="21">
        <v>18.93</v>
      </c>
      <c r="AV171" s="21">
        <v>0.93669999999999998</v>
      </c>
      <c r="AW171" s="21" t="s">
        <v>17</v>
      </c>
      <c r="AX171" s="21">
        <v>6.02</v>
      </c>
      <c r="AY171" s="21">
        <v>6.39</v>
      </c>
      <c r="AZ171" s="21">
        <v>2.1720000000000002</v>
      </c>
      <c r="BA171" s="21">
        <v>19.748000000000001</v>
      </c>
      <c r="BB171" s="21">
        <v>0.93789999999999996</v>
      </c>
      <c r="BC171" s="21" t="s">
        <v>17</v>
      </c>
      <c r="BD171" s="21">
        <v>6.06</v>
      </c>
      <c r="BE171" s="21">
        <v>6.38</v>
      </c>
      <c r="BF171" s="21">
        <v>2.153</v>
      </c>
      <c r="BG171" s="21">
        <v>19.576000000000001</v>
      </c>
      <c r="BH171" s="21">
        <v>0.92800000000000005</v>
      </c>
      <c r="BI171" s="21" t="s">
        <v>17</v>
      </c>
      <c r="BJ171" s="21">
        <v>6.11</v>
      </c>
      <c r="BK171" s="21">
        <v>6.6</v>
      </c>
      <c r="BL171" s="21">
        <v>2.9649999999999999</v>
      </c>
      <c r="BM171" s="21">
        <v>26.957000000000001</v>
      </c>
      <c r="BN171" s="21">
        <v>0.94020000000000004</v>
      </c>
      <c r="BO171" s="21" t="s">
        <v>17</v>
      </c>
      <c r="BP171" s="21">
        <v>6.05</v>
      </c>
      <c r="BQ171" s="21">
        <v>6.35</v>
      </c>
      <c r="BR171" s="21">
        <v>3.032</v>
      </c>
      <c r="BS171" s="21">
        <v>27.559000000000001</v>
      </c>
      <c r="BT171" s="21">
        <v>0.93830000000000002</v>
      </c>
      <c r="BU171" s="21" t="s">
        <v>17</v>
      </c>
      <c r="BV171" s="21">
        <v>6.06</v>
      </c>
      <c r="BW171" s="21">
        <v>6.56</v>
      </c>
      <c r="BX171" s="21">
        <v>3.0430000000000001</v>
      </c>
      <c r="BY171" s="21">
        <v>27.664999999999999</v>
      </c>
      <c r="BZ171" s="21">
        <v>0.93569999999999998</v>
      </c>
      <c r="CA171" s="21" t="s">
        <v>17</v>
      </c>
    </row>
    <row r="172" spans="1:79" x14ac:dyDescent="0.25">
      <c r="A172" s="21" t="s">
        <v>33</v>
      </c>
      <c r="B172" s="21">
        <v>854</v>
      </c>
      <c r="C172" s="21">
        <v>867</v>
      </c>
      <c r="D172" s="21" t="s">
        <v>149</v>
      </c>
      <c r="E172" s="21">
        <v>7.74</v>
      </c>
      <c r="F172" s="21">
        <v>2</v>
      </c>
      <c r="G172" s="21">
        <v>12</v>
      </c>
      <c r="H172" s="21">
        <v>7.76</v>
      </c>
      <c r="I172" s="21">
        <v>7.88</v>
      </c>
      <c r="J172" s="21">
        <v>1.2629999999999999</v>
      </c>
      <c r="K172" s="21">
        <v>10.522</v>
      </c>
      <c r="L172" s="21">
        <v>0.94</v>
      </c>
      <c r="M172" s="21" t="s">
        <v>32</v>
      </c>
      <c r="N172" s="21">
        <v>7.71</v>
      </c>
      <c r="O172" s="21">
        <v>8.02</v>
      </c>
      <c r="P172" s="21">
        <v>1.2989999999999999</v>
      </c>
      <c r="Q172" s="21">
        <v>10.827999999999999</v>
      </c>
      <c r="R172" s="21">
        <v>0.9446</v>
      </c>
      <c r="S172" s="21" t="s">
        <v>32</v>
      </c>
      <c r="T172" s="21">
        <v>7.66</v>
      </c>
      <c r="U172" s="21">
        <v>8.06</v>
      </c>
      <c r="V172" s="21">
        <v>1.123</v>
      </c>
      <c r="W172" s="21">
        <v>9.3550000000000004</v>
      </c>
      <c r="X172" s="21">
        <v>0.95150000000000001</v>
      </c>
      <c r="Y172" s="21" t="s">
        <v>32</v>
      </c>
      <c r="Z172" s="21">
        <v>7.64</v>
      </c>
      <c r="AA172" s="21">
        <v>8.0399999999999991</v>
      </c>
      <c r="AB172" s="21">
        <v>1.661</v>
      </c>
      <c r="AC172" s="21">
        <v>13.840999999999999</v>
      </c>
      <c r="AD172" s="21">
        <v>0.94720000000000004</v>
      </c>
      <c r="AE172" s="21" t="s">
        <v>32</v>
      </c>
      <c r="AF172" s="21">
        <v>7.77</v>
      </c>
      <c r="AG172" s="21">
        <v>7.97</v>
      </c>
      <c r="AH172" s="21">
        <v>1.76</v>
      </c>
      <c r="AI172" s="21">
        <v>14.666</v>
      </c>
      <c r="AJ172" s="21">
        <v>0.93289999999999995</v>
      </c>
      <c r="AK172" s="21" t="s">
        <v>32</v>
      </c>
      <c r="AL172" s="21">
        <v>7.69</v>
      </c>
      <c r="AM172" s="21">
        <v>8.0500000000000007</v>
      </c>
      <c r="AN172" s="21">
        <v>1.7350000000000001</v>
      </c>
      <c r="AO172" s="21">
        <v>14.457000000000001</v>
      </c>
      <c r="AP172" s="21">
        <v>0.94630000000000003</v>
      </c>
      <c r="AQ172" s="21" t="s">
        <v>32</v>
      </c>
      <c r="AR172" s="21">
        <v>7.71</v>
      </c>
      <c r="AS172" s="21">
        <v>8.0500000000000007</v>
      </c>
      <c r="AT172" s="21">
        <v>2.5419999999999998</v>
      </c>
      <c r="AU172" s="21">
        <v>21.186</v>
      </c>
      <c r="AV172" s="21">
        <v>0.9446</v>
      </c>
      <c r="AW172" s="21" t="s">
        <v>32</v>
      </c>
      <c r="AX172" s="21">
        <v>7.7</v>
      </c>
      <c r="AY172" s="21">
        <v>8.01</v>
      </c>
      <c r="AZ172" s="21">
        <v>2.8180000000000001</v>
      </c>
      <c r="BA172" s="21">
        <v>23.481999999999999</v>
      </c>
      <c r="BB172" s="21">
        <v>0.93120000000000003</v>
      </c>
      <c r="BC172" s="21" t="s">
        <v>32</v>
      </c>
      <c r="BD172" s="21">
        <v>7.66</v>
      </c>
      <c r="BE172" s="21">
        <v>8.0299999999999994</v>
      </c>
      <c r="BF172" s="21">
        <v>2.8410000000000002</v>
      </c>
      <c r="BG172" s="21">
        <v>23.675999999999998</v>
      </c>
      <c r="BH172" s="21">
        <v>0.9466</v>
      </c>
      <c r="BI172" s="21" t="s">
        <v>32</v>
      </c>
      <c r="BJ172" s="21">
        <v>7.71</v>
      </c>
      <c r="BK172" s="21">
        <v>8.07</v>
      </c>
      <c r="BL172" s="21">
        <v>3.31</v>
      </c>
      <c r="BM172" s="21">
        <v>27.582000000000001</v>
      </c>
      <c r="BN172" s="21">
        <v>0.94840000000000002</v>
      </c>
      <c r="BO172" s="21" t="s">
        <v>32</v>
      </c>
      <c r="BP172" s="21">
        <v>7.65</v>
      </c>
      <c r="BQ172" s="21">
        <v>8.02</v>
      </c>
      <c r="BR172" s="21">
        <v>3.4769999999999999</v>
      </c>
      <c r="BS172" s="21">
        <v>28.972999999999999</v>
      </c>
      <c r="BT172" s="21">
        <v>0.94399999999999995</v>
      </c>
      <c r="BU172" s="21" t="s">
        <v>32</v>
      </c>
      <c r="BV172" s="21">
        <v>7.66</v>
      </c>
      <c r="BW172" s="21">
        <v>7.99</v>
      </c>
      <c r="BX172" s="21">
        <v>3.6160000000000001</v>
      </c>
      <c r="BY172" s="21">
        <v>30.131</v>
      </c>
      <c r="BZ172" s="21">
        <v>0.94710000000000005</v>
      </c>
      <c r="CA172" s="21" t="s">
        <v>32</v>
      </c>
    </row>
    <row r="173" spans="1:79" x14ac:dyDescent="0.25">
      <c r="A173" s="21" t="s">
        <v>33</v>
      </c>
      <c r="B173" s="21">
        <v>854</v>
      </c>
      <c r="C173" s="21">
        <v>867</v>
      </c>
      <c r="D173" s="21" t="s">
        <v>149</v>
      </c>
      <c r="E173" s="21">
        <v>7.74</v>
      </c>
      <c r="F173" s="21">
        <v>4</v>
      </c>
      <c r="G173" s="21">
        <v>12</v>
      </c>
      <c r="H173" s="21">
        <v>7.75</v>
      </c>
      <c r="I173" s="21">
        <v>8.1199999999999992</v>
      </c>
      <c r="J173" s="21">
        <v>1.1859999999999999</v>
      </c>
      <c r="K173" s="21">
        <v>9.8840000000000003</v>
      </c>
      <c r="L173" s="21">
        <v>0.86480000000000001</v>
      </c>
      <c r="M173" s="21" t="s">
        <v>17</v>
      </c>
      <c r="N173" s="21">
        <v>7.78</v>
      </c>
      <c r="O173" s="21">
        <v>8.02</v>
      </c>
      <c r="P173" s="21">
        <v>1.27</v>
      </c>
      <c r="Q173" s="21">
        <v>10.587</v>
      </c>
      <c r="R173" s="21">
        <v>0.9123</v>
      </c>
      <c r="S173" s="21" t="s">
        <v>32</v>
      </c>
      <c r="T173" s="21">
        <v>7.77</v>
      </c>
      <c r="U173" s="21">
        <v>8.02</v>
      </c>
      <c r="V173" s="21">
        <v>1.1200000000000001</v>
      </c>
      <c r="W173" s="21">
        <v>9.3320000000000007</v>
      </c>
      <c r="X173" s="21">
        <v>0.90769999999999995</v>
      </c>
      <c r="Y173" s="21" t="s">
        <v>32</v>
      </c>
      <c r="Z173" s="21">
        <v>7.7</v>
      </c>
      <c r="AA173" s="21">
        <v>8.09</v>
      </c>
      <c r="AB173" s="21">
        <v>1.589</v>
      </c>
      <c r="AC173" s="21">
        <v>13.242000000000001</v>
      </c>
      <c r="AD173" s="21">
        <v>0.88749999999999996</v>
      </c>
      <c r="AE173" s="21" t="s">
        <v>17</v>
      </c>
      <c r="AF173" s="21">
        <v>7.76</v>
      </c>
      <c r="AG173" s="21">
        <v>8</v>
      </c>
      <c r="AH173" s="21">
        <v>1.716</v>
      </c>
      <c r="AI173" s="21">
        <v>14.3</v>
      </c>
      <c r="AJ173" s="21">
        <v>0.90039999999999998</v>
      </c>
      <c r="AK173" s="21" t="s">
        <v>17</v>
      </c>
      <c r="AL173" s="21">
        <v>7.8</v>
      </c>
      <c r="AM173" s="21">
        <v>7.83</v>
      </c>
      <c r="AN173" s="21">
        <v>1.756</v>
      </c>
      <c r="AO173" s="21">
        <v>14.637</v>
      </c>
      <c r="AP173" s="21">
        <v>0.88980000000000004</v>
      </c>
      <c r="AQ173" s="21" t="s">
        <v>32</v>
      </c>
      <c r="AR173" s="21">
        <v>7.75</v>
      </c>
      <c r="AS173" s="21">
        <v>7.97</v>
      </c>
      <c r="AT173" s="21">
        <v>2.5129999999999999</v>
      </c>
      <c r="AU173" s="21">
        <v>20.94</v>
      </c>
      <c r="AV173" s="21">
        <v>0.90390000000000004</v>
      </c>
      <c r="AW173" s="21" t="s">
        <v>32</v>
      </c>
      <c r="AX173" s="21">
        <v>7.76</v>
      </c>
      <c r="AY173" s="21">
        <v>7.97</v>
      </c>
      <c r="AZ173" s="21">
        <v>2.7749999999999999</v>
      </c>
      <c r="BA173" s="21">
        <v>23.129000000000001</v>
      </c>
      <c r="BB173" s="21">
        <v>0.90149999999999997</v>
      </c>
      <c r="BC173" s="21" t="s">
        <v>17</v>
      </c>
      <c r="BD173" s="21">
        <v>7.75</v>
      </c>
      <c r="BE173" s="21">
        <v>8.06</v>
      </c>
      <c r="BF173" s="21">
        <v>2.8149999999999999</v>
      </c>
      <c r="BG173" s="21">
        <v>23.457000000000001</v>
      </c>
      <c r="BH173" s="21">
        <v>0.81420000000000003</v>
      </c>
      <c r="BI173" s="21" t="s">
        <v>17</v>
      </c>
      <c r="BJ173" s="21">
        <v>7.77</v>
      </c>
      <c r="BK173" s="21">
        <v>7.96</v>
      </c>
      <c r="BL173" s="21">
        <v>3.3679999999999999</v>
      </c>
      <c r="BM173" s="21">
        <v>28.068999999999999</v>
      </c>
      <c r="BN173" s="21">
        <v>0.89990000000000003</v>
      </c>
      <c r="BO173" s="21" t="s">
        <v>32</v>
      </c>
      <c r="BP173" s="21">
        <v>7.73</v>
      </c>
      <c r="BQ173" s="21">
        <v>7.88</v>
      </c>
      <c r="BR173" s="21">
        <v>3.3809999999999998</v>
      </c>
      <c r="BS173" s="21">
        <v>28.175000000000001</v>
      </c>
      <c r="BT173" s="21">
        <v>0.91080000000000005</v>
      </c>
      <c r="BU173" s="21" t="s">
        <v>32</v>
      </c>
      <c r="BV173" s="21">
        <v>7.72</v>
      </c>
      <c r="BW173" s="21">
        <v>7.92</v>
      </c>
      <c r="BX173" s="21">
        <v>3.6360000000000001</v>
      </c>
      <c r="BY173" s="21">
        <v>30.300999999999998</v>
      </c>
      <c r="BZ173" s="21">
        <v>0.90980000000000005</v>
      </c>
      <c r="CA173" s="21" t="s">
        <v>32</v>
      </c>
    </row>
    <row r="174" spans="1:79" x14ac:dyDescent="0.25">
      <c r="A174" s="21" t="s">
        <v>33</v>
      </c>
      <c r="B174" s="21">
        <v>854</v>
      </c>
      <c r="C174" s="21">
        <v>876</v>
      </c>
      <c r="D174" s="21" t="s">
        <v>150</v>
      </c>
      <c r="E174" s="21">
        <v>8.8699999999999992</v>
      </c>
      <c r="F174" s="21">
        <v>2</v>
      </c>
      <c r="G174" s="21">
        <v>21</v>
      </c>
      <c r="H174" s="21">
        <v>8.4</v>
      </c>
      <c r="I174" s="21">
        <v>8.8800000000000008</v>
      </c>
      <c r="J174" s="21">
        <v>3.6219999999999999</v>
      </c>
      <c r="K174" s="21">
        <v>17.248999999999999</v>
      </c>
      <c r="L174" s="21">
        <v>0.82589999999999997</v>
      </c>
      <c r="M174" s="21" t="s">
        <v>17</v>
      </c>
      <c r="N174" s="21">
        <v>8.5500000000000007</v>
      </c>
      <c r="O174" s="21">
        <v>8.59</v>
      </c>
      <c r="P174" s="21">
        <v>3.5089999999999999</v>
      </c>
      <c r="Q174" s="21">
        <v>16.707000000000001</v>
      </c>
      <c r="R174" s="21">
        <v>0.751</v>
      </c>
      <c r="S174" s="21" t="s">
        <v>17</v>
      </c>
      <c r="T174" s="21">
        <v>8.58</v>
      </c>
      <c r="U174" s="21">
        <v>8.68</v>
      </c>
      <c r="V174" s="21">
        <v>3.2879999999999998</v>
      </c>
      <c r="W174" s="21">
        <v>15.657999999999999</v>
      </c>
      <c r="X174" s="21">
        <v>0.83009999999999995</v>
      </c>
      <c r="Y174" s="21" t="s">
        <v>17</v>
      </c>
      <c r="Z174" s="21">
        <v>8.41</v>
      </c>
      <c r="AA174" s="21">
        <v>8.84</v>
      </c>
      <c r="AB174" s="21">
        <v>3.9529999999999998</v>
      </c>
      <c r="AC174" s="21">
        <v>18.823</v>
      </c>
      <c r="AD174" s="21">
        <v>0.85570000000000002</v>
      </c>
      <c r="AE174" s="21" t="s">
        <v>17</v>
      </c>
      <c r="AF174" s="21">
        <v>8.52</v>
      </c>
      <c r="AG174" s="21">
        <v>8.75</v>
      </c>
      <c r="AH174" s="21">
        <v>4.4939999999999998</v>
      </c>
      <c r="AI174" s="21">
        <v>21.401</v>
      </c>
      <c r="AJ174" s="21">
        <v>0.83440000000000003</v>
      </c>
      <c r="AK174" s="21" t="s">
        <v>17</v>
      </c>
      <c r="AL174" s="21">
        <v>8.4700000000000006</v>
      </c>
      <c r="AM174" s="21">
        <v>8.8800000000000008</v>
      </c>
      <c r="AN174" s="21">
        <v>4.2080000000000002</v>
      </c>
      <c r="AO174" s="21">
        <v>20.04</v>
      </c>
      <c r="AP174" s="21">
        <v>0.85209999999999997</v>
      </c>
      <c r="AQ174" s="21" t="s">
        <v>17</v>
      </c>
      <c r="AR174" s="21">
        <v>8.41</v>
      </c>
      <c r="AS174" s="21">
        <v>8.85</v>
      </c>
      <c r="AT174" s="21">
        <v>5.7670000000000003</v>
      </c>
      <c r="AU174" s="21">
        <v>27.462</v>
      </c>
      <c r="AV174" s="21">
        <v>0.88</v>
      </c>
      <c r="AW174" s="21" t="s">
        <v>17</v>
      </c>
      <c r="AX174" s="21">
        <v>8.41</v>
      </c>
      <c r="AY174" s="21">
        <v>8.85</v>
      </c>
      <c r="AZ174" s="21">
        <v>6.1289999999999996</v>
      </c>
      <c r="BA174" s="21">
        <v>29.184999999999999</v>
      </c>
      <c r="BB174" s="21">
        <v>0.84899999999999998</v>
      </c>
      <c r="BC174" s="21" t="s">
        <v>17</v>
      </c>
      <c r="BD174" s="21">
        <v>8.4700000000000006</v>
      </c>
      <c r="BE174" s="21">
        <v>8.7100000000000009</v>
      </c>
      <c r="BF174" s="21">
        <v>6.5460000000000003</v>
      </c>
      <c r="BG174" s="21">
        <v>31.17</v>
      </c>
      <c r="BH174" s="21">
        <v>0.86060000000000003</v>
      </c>
      <c r="BI174" s="21" t="s">
        <v>17</v>
      </c>
      <c r="BJ174" s="21">
        <v>8.4700000000000006</v>
      </c>
      <c r="BK174" s="21">
        <v>8.85</v>
      </c>
      <c r="BL174" s="21">
        <v>7.0419999999999998</v>
      </c>
      <c r="BM174" s="21">
        <v>33.534999999999997</v>
      </c>
      <c r="BN174" s="21">
        <v>0.83579999999999999</v>
      </c>
      <c r="BO174" s="21" t="s">
        <v>17</v>
      </c>
      <c r="BP174" s="21">
        <v>8.41</v>
      </c>
      <c r="BQ174" s="21">
        <v>8.89</v>
      </c>
      <c r="BR174" s="21">
        <v>7.2249999999999996</v>
      </c>
      <c r="BS174" s="21">
        <v>34.402999999999999</v>
      </c>
      <c r="BT174" s="21">
        <v>0.87039999999999995</v>
      </c>
      <c r="BU174" s="21" t="s">
        <v>17</v>
      </c>
      <c r="BV174" s="21">
        <v>8.41</v>
      </c>
      <c r="BW174" s="21">
        <v>8.8800000000000008</v>
      </c>
      <c r="BX174" s="21">
        <v>7.4</v>
      </c>
      <c r="BY174" s="21">
        <v>35.238</v>
      </c>
      <c r="BZ174" s="21">
        <v>0.86019999999999996</v>
      </c>
      <c r="CA174" s="21" t="s">
        <v>17</v>
      </c>
    </row>
    <row r="175" spans="1:79" x14ac:dyDescent="0.25">
      <c r="A175" s="21" t="s">
        <v>33</v>
      </c>
      <c r="B175" s="21">
        <v>858</v>
      </c>
      <c r="C175" s="21">
        <v>867</v>
      </c>
      <c r="D175" s="21" t="s">
        <v>151</v>
      </c>
      <c r="E175" s="21">
        <v>7.26</v>
      </c>
      <c r="F175" s="21">
        <v>2</v>
      </c>
      <c r="G175" s="21">
        <v>8</v>
      </c>
      <c r="H175" s="21">
        <v>7.25</v>
      </c>
      <c r="I175" s="21">
        <v>7.43</v>
      </c>
      <c r="J175" s="21">
        <v>0.995</v>
      </c>
      <c r="K175" s="21">
        <v>12.442</v>
      </c>
      <c r="L175" s="21">
        <v>0.87719999999999998</v>
      </c>
      <c r="M175" s="21" t="s">
        <v>32</v>
      </c>
      <c r="N175" s="21">
        <v>7.2</v>
      </c>
      <c r="O175" s="21">
        <v>7.44</v>
      </c>
      <c r="P175" s="21">
        <v>1.1220000000000001</v>
      </c>
      <c r="Q175" s="21">
        <v>14.026</v>
      </c>
      <c r="R175" s="21">
        <v>0.90539999999999998</v>
      </c>
      <c r="S175" s="21" t="s">
        <v>32</v>
      </c>
      <c r="T175" s="21">
        <v>7.19</v>
      </c>
      <c r="U175" s="21">
        <v>7.4</v>
      </c>
      <c r="V175" s="21">
        <v>0.98899999999999999</v>
      </c>
      <c r="W175" s="21">
        <v>12.36</v>
      </c>
      <c r="X175" s="21">
        <v>0.88500000000000001</v>
      </c>
      <c r="Y175" s="21" t="s">
        <v>32</v>
      </c>
      <c r="Z175" s="21">
        <v>7.17</v>
      </c>
      <c r="AA175" s="21">
        <v>7.46</v>
      </c>
      <c r="AB175" s="21">
        <v>1.3819999999999999</v>
      </c>
      <c r="AC175" s="21">
        <v>17.274999999999999</v>
      </c>
      <c r="AD175" s="21">
        <v>0.90390000000000004</v>
      </c>
      <c r="AE175" s="21" t="s">
        <v>32</v>
      </c>
      <c r="AF175" s="21">
        <v>7.23</v>
      </c>
      <c r="AG175" s="21">
        <v>7.5</v>
      </c>
      <c r="AH175" s="21">
        <v>1.4319999999999999</v>
      </c>
      <c r="AI175" s="21">
        <v>17.905999999999999</v>
      </c>
      <c r="AJ175" s="21">
        <v>0.88049999999999995</v>
      </c>
      <c r="AK175" s="21" t="s">
        <v>32</v>
      </c>
      <c r="AL175" s="21">
        <v>7.2</v>
      </c>
      <c r="AM175" s="21">
        <v>7.48</v>
      </c>
      <c r="AN175" s="21">
        <v>1.373</v>
      </c>
      <c r="AO175" s="21">
        <v>17.163</v>
      </c>
      <c r="AP175" s="21">
        <v>0.86460000000000004</v>
      </c>
      <c r="AQ175" s="21" t="s">
        <v>32</v>
      </c>
      <c r="AR175" s="21">
        <v>7.22</v>
      </c>
      <c r="AS175" s="21">
        <v>7.49</v>
      </c>
      <c r="AT175" s="21">
        <v>1.6180000000000001</v>
      </c>
      <c r="AU175" s="21">
        <v>20.227</v>
      </c>
      <c r="AV175" s="21">
        <v>0.92700000000000005</v>
      </c>
      <c r="AW175" s="21" t="s">
        <v>32</v>
      </c>
      <c r="AX175" s="21">
        <v>7.19</v>
      </c>
      <c r="AY175" s="21">
        <v>7.45</v>
      </c>
      <c r="AZ175" s="21">
        <v>1.806</v>
      </c>
      <c r="BA175" s="21">
        <v>22.574999999999999</v>
      </c>
      <c r="BB175" s="21">
        <v>0.91520000000000001</v>
      </c>
      <c r="BC175" s="21" t="s">
        <v>32</v>
      </c>
      <c r="BD175" s="21">
        <v>7.22</v>
      </c>
      <c r="BE175" s="21">
        <v>7.25</v>
      </c>
      <c r="BF175" s="21">
        <v>1.774</v>
      </c>
      <c r="BG175" s="21">
        <v>22.172000000000001</v>
      </c>
      <c r="BH175" s="21">
        <v>0.83799999999999997</v>
      </c>
      <c r="BI175" s="21" t="s">
        <v>32</v>
      </c>
      <c r="BJ175" s="21">
        <v>7.21</v>
      </c>
      <c r="BK175" s="21">
        <v>7.49</v>
      </c>
      <c r="BL175" s="21">
        <v>2.1459999999999999</v>
      </c>
      <c r="BM175" s="21">
        <v>26.827000000000002</v>
      </c>
      <c r="BN175" s="21">
        <v>0.93049999999999999</v>
      </c>
      <c r="BO175" s="21" t="s">
        <v>32</v>
      </c>
      <c r="BP175" s="21">
        <v>7.18</v>
      </c>
      <c r="BQ175" s="21">
        <v>7.44</v>
      </c>
      <c r="BR175" s="21">
        <v>2.242</v>
      </c>
      <c r="BS175" s="21">
        <v>28.026</v>
      </c>
      <c r="BT175" s="21">
        <v>0.90680000000000005</v>
      </c>
      <c r="BU175" s="21" t="s">
        <v>32</v>
      </c>
      <c r="BV175" s="21">
        <v>7.15</v>
      </c>
      <c r="BW175" s="21">
        <v>7.42</v>
      </c>
      <c r="BX175" s="21">
        <v>2.2719999999999998</v>
      </c>
      <c r="BY175" s="21">
        <v>28.396000000000001</v>
      </c>
      <c r="BZ175" s="21">
        <v>0.92200000000000004</v>
      </c>
      <c r="CA175" s="21" t="s">
        <v>32</v>
      </c>
    </row>
    <row r="176" spans="1:79" s="21" customFormat="1" x14ac:dyDescent="0.25">
      <c r="A176" s="21" t="s">
        <v>33</v>
      </c>
      <c r="B176" s="21">
        <v>867</v>
      </c>
      <c r="C176" s="21">
        <v>892</v>
      </c>
      <c r="D176" s="21" t="s">
        <v>152</v>
      </c>
      <c r="E176" s="21">
        <v>9.33</v>
      </c>
      <c r="F176" s="21">
        <v>5</v>
      </c>
      <c r="G176" s="21">
        <v>22</v>
      </c>
      <c r="H176" s="21">
        <v>9.32</v>
      </c>
      <c r="I176" s="21">
        <v>9.61</v>
      </c>
      <c r="J176" s="21">
        <v>7.7110000000000003</v>
      </c>
      <c r="K176" s="21">
        <v>35.051000000000002</v>
      </c>
      <c r="L176" s="21">
        <v>0.89280000000000004</v>
      </c>
      <c r="M176" s="21" t="s">
        <v>32</v>
      </c>
      <c r="N176" s="21">
        <v>9.2200000000000006</v>
      </c>
      <c r="O176" s="21">
        <v>9.57</v>
      </c>
      <c r="P176" s="21">
        <v>8.0739999999999998</v>
      </c>
      <c r="Q176" s="21">
        <v>36.698999999999998</v>
      </c>
      <c r="R176" s="21">
        <v>0.90890000000000004</v>
      </c>
      <c r="S176" s="21" t="s">
        <v>32</v>
      </c>
      <c r="T176" s="21">
        <v>9.23</v>
      </c>
      <c r="U176" s="21">
        <v>9.56</v>
      </c>
      <c r="V176" s="21">
        <v>7.4690000000000003</v>
      </c>
      <c r="W176" s="21">
        <v>33.950000000000003</v>
      </c>
      <c r="X176" s="21">
        <v>0.90480000000000005</v>
      </c>
      <c r="Y176" s="21" t="s">
        <v>32</v>
      </c>
      <c r="Z176" s="21">
        <v>9.2100000000000009</v>
      </c>
      <c r="AA176" s="21">
        <v>9.5500000000000007</v>
      </c>
      <c r="AB176" s="21">
        <v>10.47</v>
      </c>
      <c r="AC176" s="21">
        <v>47.588999999999999</v>
      </c>
      <c r="AD176" s="21">
        <v>0.87670000000000003</v>
      </c>
      <c r="AE176" s="21" t="s">
        <v>17</v>
      </c>
      <c r="AF176" s="21">
        <v>9.24</v>
      </c>
      <c r="AG176" s="21">
        <v>9.58</v>
      </c>
      <c r="AH176" s="21">
        <v>11.189</v>
      </c>
      <c r="AI176" s="21">
        <v>50.859000000000002</v>
      </c>
      <c r="AJ176" s="21">
        <v>0.9073</v>
      </c>
      <c r="AK176" s="21" t="s">
        <v>32</v>
      </c>
      <c r="AL176" s="21">
        <v>9.24</v>
      </c>
      <c r="AM176" s="21">
        <v>9.56</v>
      </c>
      <c r="AN176" s="21">
        <v>10.829000000000001</v>
      </c>
      <c r="AO176" s="21">
        <v>49.222999999999999</v>
      </c>
      <c r="AP176" s="21">
        <v>0.88729999999999998</v>
      </c>
      <c r="AQ176" s="21" t="s">
        <v>17</v>
      </c>
      <c r="AR176" s="21">
        <v>9.2799999999999994</v>
      </c>
      <c r="AS176" s="21">
        <v>9.58</v>
      </c>
      <c r="AT176" s="21">
        <v>12.103999999999999</v>
      </c>
      <c r="AU176" s="21">
        <v>55.018999999999998</v>
      </c>
      <c r="AV176" s="21">
        <v>0.90690000000000004</v>
      </c>
      <c r="AW176" s="21" t="s">
        <v>32</v>
      </c>
      <c r="AX176" s="21">
        <v>9.2200000000000006</v>
      </c>
      <c r="AY176" s="21">
        <v>9.26</v>
      </c>
      <c r="AZ176" s="21">
        <v>13.167</v>
      </c>
      <c r="BA176" s="21">
        <v>59.85</v>
      </c>
      <c r="BB176" s="21">
        <v>0.89559999999999995</v>
      </c>
      <c r="BC176" s="21" t="s">
        <v>32</v>
      </c>
      <c r="BD176" s="21">
        <v>9.1999999999999993</v>
      </c>
      <c r="BE176" s="21">
        <v>9.5399999999999991</v>
      </c>
      <c r="BF176" s="21">
        <v>12.773999999999999</v>
      </c>
      <c r="BG176" s="21">
        <v>58.064</v>
      </c>
      <c r="BH176" s="21">
        <v>0.89090000000000003</v>
      </c>
      <c r="BI176" s="21" t="s">
        <v>32</v>
      </c>
      <c r="BJ176" s="21">
        <v>9.26</v>
      </c>
      <c r="BK176" s="21">
        <v>9.2899999999999991</v>
      </c>
      <c r="BL176" s="21">
        <v>12.615</v>
      </c>
      <c r="BM176" s="21">
        <v>57.338999999999999</v>
      </c>
      <c r="BN176" s="21">
        <v>0.8972</v>
      </c>
      <c r="BO176" s="21" t="s">
        <v>17</v>
      </c>
      <c r="BP176" s="21">
        <v>9.23</v>
      </c>
      <c r="BQ176" s="21">
        <v>9.52</v>
      </c>
      <c r="BR176" s="21">
        <v>12.462</v>
      </c>
      <c r="BS176" s="21">
        <v>56.646999999999998</v>
      </c>
      <c r="BT176" s="21">
        <v>0.91049999999999998</v>
      </c>
      <c r="BU176" s="21" t="s">
        <v>32</v>
      </c>
      <c r="BV176" s="21">
        <v>9.2100000000000009</v>
      </c>
      <c r="BW176" s="21">
        <v>9.5399999999999991</v>
      </c>
      <c r="BX176" s="21">
        <v>12.454000000000001</v>
      </c>
      <c r="BY176" s="21">
        <v>56.607999999999997</v>
      </c>
      <c r="BZ176" s="21">
        <v>0.8952</v>
      </c>
      <c r="CA176" s="21" t="s">
        <v>17</v>
      </c>
    </row>
    <row r="177" spans="1:79" x14ac:dyDescent="0.25">
      <c r="A177" s="21" t="s">
        <v>33</v>
      </c>
      <c r="B177" s="21">
        <v>868</v>
      </c>
      <c r="C177" s="21">
        <v>875</v>
      </c>
      <c r="D177" s="21" t="s">
        <v>153</v>
      </c>
      <c r="E177" s="21">
        <v>7.12</v>
      </c>
      <c r="F177" s="21">
        <v>2</v>
      </c>
      <c r="G177" s="21">
        <v>6</v>
      </c>
      <c r="H177" s="21">
        <v>6.94</v>
      </c>
      <c r="I177" s="21">
        <v>7.11</v>
      </c>
      <c r="J177" s="21">
        <v>1.1080000000000001</v>
      </c>
      <c r="K177" s="21">
        <v>18.46</v>
      </c>
      <c r="L177" s="21">
        <v>0.86309999999999998</v>
      </c>
      <c r="M177" s="21" t="s">
        <v>17</v>
      </c>
      <c r="N177" s="21">
        <v>6.9</v>
      </c>
      <c r="O177" s="21">
        <v>7.12</v>
      </c>
      <c r="P177" s="21">
        <v>1.2949999999999999</v>
      </c>
      <c r="Q177" s="21">
        <v>21.577000000000002</v>
      </c>
      <c r="R177" s="21">
        <v>0.89119999999999999</v>
      </c>
      <c r="S177" s="21" t="s">
        <v>17</v>
      </c>
      <c r="T177" s="21">
        <v>6.85</v>
      </c>
      <c r="U177" s="21">
        <v>7.09</v>
      </c>
      <c r="V177" s="21">
        <v>1.052</v>
      </c>
      <c r="W177" s="21">
        <v>17.538</v>
      </c>
      <c r="X177" s="21">
        <v>0.85829999999999995</v>
      </c>
      <c r="Y177" s="21" t="s">
        <v>17</v>
      </c>
      <c r="Z177" s="21">
        <v>6.93</v>
      </c>
      <c r="AA177" s="21">
        <v>7.02</v>
      </c>
      <c r="AB177" s="21">
        <v>3.1059999999999999</v>
      </c>
      <c r="AC177" s="21">
        <v>51.768999999999998</v>
      </c>
      <c r="AD177" s="21">
        <v>0.89590000000000003</v>
      </c>
      <c r="AE177" s="21" t="s">
        <v>17</v>
      </c>
      <c r="AF177" s="21">
        <v>6.88</v>
      </c>
      <c r="AG177" s="21">
        <v>7.18</v>
      </c>
      <c r="AH177" s="21">
        <v>3.0859999999999999</v>
      </c>
      <c r="AI177" s="21">
        <v>51.424999999999997</v>
      </c>
      <c r="AJ177" s="21">
        <v>0.86</v>
      </c>
      <c r="AK177" s="21" t="s">
        <v>17</v>
      </c>
      <c r="AL177" s="21">
        <v>6.91</v>
      </c>
      <c r="AM177" s="21">
        <v>7.16</v>
      </c>
      <c r="AN177" s="21">
        <v>3.0390000000000001</v>
      </c>
      <c r="AO177" s="21">
        <v>50.648000000000003</v>
      </c>
      <c r="AP177" s="21">
        <v>0.89839999999999998</v>
      </c>
      <c r="AQ177" s="21" t="s">
        <v>17</v>
      </c>
      <c r="AR177" s="21">
        <v>6.91</v>
      </c>
      <c r="AS177" s="21">
        <v>7.14</v>
      </c>
      <c r="AT177" s="21">
        <v>4.0540000000000003</v>
      </c>
      <c r="AU177" s="21">
        <v>67.575000000000003</v>
      </c>
      <c r="AV177" s="21">
        <v>0.90149999999999997</v>
      </c>
      <c r="AW177" s="21" t="s">
        <v>17</v>
      </c>
      <c r="AX177" s="21">
        <v>6.86</v>
      </c>
      <c r="AY177" s="21">
        <v>7.17</v>
      </c>
      <c r="AZ177" s="21">
        <v>4.1459999999999999</v>
      </c>
      <c r="BA177" s="21">
        <v>69.108000000000004</v>
      </c>
      <c r="BB177" s="21">
        <v>0.84440000000000004</v>
      </c>
      <c r="BC177" s="21" t="s">
        <v>17</v>
      </c>
      <c r="BD177" s="21">
        <v>6.95</v>
      </c>
      <c r="BE177" s="21">
        <v>6.99</v>
      </c>
      <c r="BF177" s="21">
        <v>4.2640000000000002</v>
      </c>
      <c r="BG177" s="21">
        <v>71.072000000000003</v>
      </c>
      <c r="BH177" s="21">
        <v>0.8649</v>
      </c>
      <c r="BI177" s="21" t="s">
        <v>17</v>
      </c>
      <c r="BJ177" s="21">
        <v>6.95</v>
      </c>
      <c r="BK177" s="21">
        <v>7.13</v>
      </c>
      <c r="BL177" s="21">
        <v>4.12</v>
      </c>
      <c r="BM177" s="21">
        <v>68.673000000000002</v>
      </c>
      <c r="BN177" s="21">
        <v>0.88529999999999998</v>
      </c>
      <c r="BO177" s="21" t="s">
        <v>17</v>
      </c>
      <c r="BP177" s="21">
        <v>6.84</v>
      </c>
      <c r="BQ177" s="21">
        <v>7.14</v>
      </c>
      <c r="BR177" s="21">
        <v>4.1749999999999998</v>
      </c>
      <c r="BS177" s="21">
        <v>69.587999999999994</v>
      </c>
      <c r="BT177" s="21">
        <v>0.85429999999999995</v>
      </c>
      <c r="BU177" s="21" t="s">
        <v>17</v>
      </c>
      <c r="BV177" s="21">
        <v>6.84</v>
      </c>
      <c r="BW177" s="21">
        <v>7.18</v>
      </c>
      <c r="BX177" s="21">
        <v>4.1950000000000003</v>
      </c>
      <c r="BY177" s="21">
        <v>69.911000000000001</v>
      </c>
      <c r="BZ177" s="21">
        <v>0.86809999999999998</v>
      </c>
      <c r="CA177" s="21" t="s">
        <v>17</v>
      </c>
    </row>
    <row r="178" spans="1:79" x14ac:dyDescent="0.25">
      <c r="A178" s="21" t="s">
        <v>33</v>
      </c>
      <c r="B178" s="21">
        <v>868</v>
      </c>
      <c r="C178" s="21">
        <v>876</v>
      </c>
      <c r="D178" s="21" t="s">
        <v>154</v>
      </c>
      <c r="E178" s="21">
        <v>6.8</v>
      </c>
      <c r="F178" s="21">
        <v>2</v>
      </c>
      <c r="G178" s="21">
        <v>7</v>
      </c>
      <c r="H178" s="21">
        <v>6.78</v>
      </c>
      <c r="I178" s="21">
        <v>6.96</v>
      </c>
      <c r="J178" s="21">
        <v>1.5429999999999999</v>
      </c>
      <c r="K178" s="21">
        <v>22.044</v>
      </c>
      <c r="L178" s="21">
        <v>0.6502</v>
      </c>
      <c r="M178" s="21" t="s">
        <v>17</v>
      </c>
      <c r="N178" s="21">
        <v>6.79</v>
      </c>
      <c r="O178" s="21">
        <v>6.84</v>
      </c>
      <c r="P178" s="21">
        <v>1.873</v>
      </c>
      <c r="Q178" s="21">
        <v>26.760999999999999</v>
      </c>
      <c r="R178" s="21">
        <v>0.72619999999999996</v>
      </c>
      <c r="S178" s="21" t="s">
        <v>17</v>
      </c>
      <c r="T178" s="21">
        <v>6.82</v>
      </c>
      <c r="U178" s="21">
        <v>6.85</v>
      </c>
      <c r="V178" s="21">
        <v>1.1839999999999999</v>
      </c>
      <c r="W178" s="21">
        <v>16.908000000000001</v>
      </c>
      <c r="X178" s="21">
        <v>0.78779999999999994</v>
      </c>
      <c r="Y178" s="21" t="s">
        <v>17</v>
      </c>
      <c r="Z178" s="21">
        <v>6.82</v>
      </c>
      <c r="AA178" s="21">
        <v>6.86</v>
      </c>
      <c r="AB178" s="21">
        <v>3.8570000000000002</v>
      </c>
      <c r="AC178" s="21">
        <v>55.106000000000002</v>
      </c>
      <c r="AD178" s="21">
        <v>0.63749999999999996</v>
      </c>
      <c r="AE178" s="21" t="s">
        <v>17</v>
      </c>
      <c r="AF178" s="21">
        <v>6.77</v>
      </c>
      <c r="AG178" s="21">
        <v>6.86</v>
      </c>
      <c r="AH178" s="21">
        <v>3.9460000000000002</v>
      </c>
      <c r="AI178" s="21">
        <v>56.372999999999998</v>
      </c>
      <c r="AJ178" s="21">
        <v>0.68569999999999998</v>
      </c>
      <c r="AK178" s="21" t="s">
        <v>17</v>
      </c>
      <c r="AL178" s="21">
        <v>6.7</v>
      </c>
      <c r="AM178" s="21">
        <v>6.92</v>
      </c>
      <c r="AN178" s="21">
        <v>4.0149999999999997</v>
      </c>
      <c r="AO178" s="21">
        <v>57.351999999999997</v>
      </c>
      <c r="AP178" s="21">
        <v>0.76319999999999999</v>
      </c>
      <c r="AQ178" s="21" t="s">
        <v>17</v>
      </c>
      <c r="AR178" s="21">
        <v>6.7</v>
      </c>
      <c r="AS178" s="21">
        <v>6.91</v>
      </c>
      <c r="AT178" s="21">
        <v>4.9569999999999999</v>
      </c>
      <c r="AU178" s="21">
        <v>70.813999999999993</v>
      </c>
      <c r="AV178" s="21">
        <v>0.74860000000000004</v>
      </c>
      <c r="AW178" s="21" t="s">
        <v>17</v>
      </c>
      <c r="AX178" s="21">
        <v>6.79</v>
      </c>
      <c r="AY178" s="21">
        <v>6.84</v>
      </c>
      <c r="AZ178" s="21">
        <v>5.016</v>
      </c>
      <c r="BA178" s="21">
        <v>71.662000000000006</v>
      </c>
      <c r="BB178" s="21">
        <v>0.59719999999999995</v>
      </c>
      <c r="BC178" s="21" t="s">
        <v>17</v>
      </c>
      <c r="BD178" s="21">
        <v>6.79</v>
      </c>
      <c r="BE178" s="21">
        <v>6.84</v>
      </c>
      <c r="BF178" s="21">
        <v>4.9800000000000004</v>
      </c>
      <c r="BG178" s="21">
        <v>71.149000000000001</v>
      </c>
      <c r="BH178" s="21">
        <v>0.68010000000000004</v>
      </c>
      <c r="BI178" s="21" t="s">
        <v>17</v>
      </c>
      <c r="BJ178" s="21">
        <v>6.82</v>
      </c>
      <c r="BK178" s="21">
        <v>6.87</v>
      </c>
      <c r="BL178" s="21">
        <v>4.8780000000000001</v>
      </c>
      <c r="BM178" s="21">
        <v>69.688000000000002</v>
      </c>
      <c r="BN178" s="21">
        <v>0.6583</v>
      </c>
      <c r="BO178" s="21" t="s">
        <v>17</v>
      </c>
      <c r="BP178" s="21">
        <v>6.79</v>
      </c>
      <c r="BQ178" s="21">
        <v>6.84</v>
      </c>
      <c r="BR178" s="21">
        <v>4.976</v>
      </c>
      <c r="BS178" s="21">
        <v>71.084000000000003</v>
      </c>
      <c r="BT178" s="21">
        <v>0.65529999999999999</v>
      </c>
      <c r="BU178" s="21" t="s">
        <v>17</v>
      </c>
      <c r="BV178" s="21">
        <v>6.67</v>
      </c>
      <c r="BW178" s="21">
        <v>6.88</v>
      </c>
      <c r="BX178" s="21">
        <v>5.1619999999999999</v>
      </c>
      <c r="BY178" s="21">
        <v>73.744</v>
      </c>
      <c r="BZ178" s="21">
        <v>0.74399999999999999</v>
      </c>
      <c r="CA178" s="21" t="s">
        <v>17</v>
      </c>
    </row>
    <row r="179" spans="1:79" x14ac:dyDescent="0.25">
      <c r="A179" s="21" t="s">
        <v>33</v>
      </c>
      <c r="B179" s="21">
        <v>868</v>
      </c>
      <c r="C179" s="21">
        <v>892</v>
      </c>
      <c r="D179" s="21" t="s">
        <v>155</v>
      </c>
      <c r="E179" s="21">
        <v>8.75</v>
      </c>
      <c r="F179" s="21">
        <v>2</v>
      </c>
      <c r="G179" s="21">
        <v>21</v>
      </c>
      <c r="H179" s="21">
        <v>8.7200000000000006</v>
      </c>
      <c r="I179" s="21">
        <v>9.07</v>
      </c>
      <c r="J179" s="21">
        <v>7.83</v>
      </c>
      <c r="K179" s="21">
        <v>37.283999999999999</v>
      </c>
      <c r="L179" s="21">
        <v>0.88060000000000005</v>
      </c>
      <c r="M179" s="21" t="s">
        <v>32</v>
      </c>
      <c r="N179" s="21">
        <v>8.5399999999999991</v>
      </c>
      <c r="O179" s="21">
        <v>9.11</v>
      </c>
      <c r="P179" s="21">
        <v>8.1349999999999998</v>
      </c>
      <c r="Q179" s="21">
        <v>38.737000000000002</v>
      </c>
      <c r="R179" s="21">
        <v>0.92</v>
      </c>
      <c r="S179" s="21" t="s">
        <v>32</v>
      </c>
      <c r="T179" s="21">
        <v>8.6300000000000008</v>
      </c>
      <c r="U179" s="21">
        <v>9.09</v>
      </c>
      <c r="V179" s="21">
        <v>7.4119999999999999</v>
      </c>
      <c r="W179" s="21">
        <v>35.295999999999999</v>
      </c>
      <c r="X179" s="21">
        <v>0.91339999999999999</v>
      </c>
      <c r="Y179" s="21" t="s">
        <v>32</v>
      </c>
      <c r="Z179" s="21">
        <v>8.64</v>
      </c>
      <c r="AA179" s="21">
        <v>9.08</v>
      </c>
      <c r="AB179" s="21">
        <v>10.28</v>
      </c>
      <c r="AC179" s="21">
        <v>48.953000000000003</v>
      </c>
      <c r="AD179" s="21">
        <v>0.9244</v>
      </c>
      <c r="AE179" s="21" t="s">
        <v>32</v>
      </c>
      <c r="AF179" s="21">
        <v>8.64</v>
      </c>
      <c r="AG179" s="21">
        <v>9.1</v>
      </c>
      <c r="AH179" s="21">
        <v>10.984</v>
      </c>
      <c r="AI179" s="21">
        <v>52.304000000000002</v>
      </c>
      <c r="AJ179" s="21">
        <v>0.9234</v>
      </c>
      <c r="AK179" s="21" t="s">
        <v>32</v>
      </c>
      <c r="AL179" s="21">
        <v>8.56</v>
      </c>
      <c r="AM179" s="21">
        <v>9.17</v>
      </c>
      <c r="AN179" s="21">
        <v>10.693</v>
      </c>
      <c r="AO179" s="21">
        <v>50.918999999999997</v>
      </c>
      <c r="AP179" s="21">
        <v>0.91549999999999998</v>
      </c>
      <c r="AQ179" s="21" t="s">
        <v>32</v>
      </c>
      <c r="AR179" s="21">
        <v>8.6199999999999992</v>
      </c>
      <c r="AS179" s="21">
        <v>9.15</v>
      </c>
      <c r="AT179" s="21">
        <v>11.278</v>
      </c>
      <c r="AU179" s="21">
        <v>53.703000000000003</v>
      </c>
      <c r="AV179" s="21">
        <v>0.91800000000000004</v>
      </c>
      <c r="AW179" s="21" t="s">
        <v>32</v>
      </c>
      <c r="AX179" s="21">
        <v>8.73</v>
      </c>
      <c r="AY179" s="21">
        <v>8.98</v>
      </c>
      <c r="AZ179" s="21">
        <v>11.935</v>
      </c>
      <c r="BA179" s="21">
        <v>56.832999999999998</v>
      </c>
      <c r="BB179" s="21">
        <v>0.90859999999999996</v>
      </c>
      <c r="BC179" s="21" t="s">
        <v>32</v>
      </c>
      <c r="BD179" s="21">
        <v>8.6199999999999992</v>
      </c>
      <c r="BE179" s="21">
        <v>9.14</v>
      </c>
      <c r="BF179" s="21">
        <v>11.954000000000001</v>
      </c>
      <c r="BG179" s="21">
        <v>56.923000000000002</v>
      </c>
      <c r="BH179" s="21">
        <v>0.92610000000000003</v>
      </c>
      <c r="BI179" s="21" t="s">
        <v>32</v>
      </c>
      <c r="BJ179" s="21">
        <v>8.86</v>
      </c>
      <c r="BK179" s="21">
        <v>8.89</v>
      </c>
      <c r="BL179" s="21">
        <v>11.366</v>
      </c>
      <c r="BM179" s="21">
        <v>54.125</v>
      </c>
      <c r="BN179" s="21">
        <v>0.88180000000000003</v>
      </c>
      <c r="BO179" s="21" t="s">
        <v>32</v>
      </c>
      <c r="BP179" s="21">
        <v>8.68</v>
      </c>
      <c r="BQ179" s="21">
        <v>8.7100000000000009</v>
      </c>
      <c r="BR179" s="21">
        <v>12.010999999999999</v>
      </c>
      <c r="BS179" s="21">
        <v>57.192999999999998</v>
      </c>
      <c r="BT179" s="21">
        <v>0.7802</v>
      </c>
      <c r="BU179" s="21" t="s">
        <v>17</v>
      </c>
      <c r="BV179" s="21">
        <v>8.4700000000000006</v>
      </c>
      <c r="BW179" s="21">
        <v>9.16</v>
      </c>
      <c r="BX179" s="21">
        <v>11.712999999999999</v>
      </c>
      <c r="BY179" s="21">
        <v>55.774000000000001</v>
      </c>
      <c r="BZ179" s="21">
        <v>0.92359999999999998</v>
      </c>
      <c r="CA179" s="21" t="s">
        <v>32</v>
      </c>
    </row>
    <row r="180" spans="1:79" x14ac:dyDescent="0.25">
      <c r="A180" s="21" t="s">
        <v>33</v>
      </c>
      <c r="B180" s="21">
        <v>868</v>
      </c>
      <c r="C180" s="21">
        <v>892</v>
      </c>
      <c r="D180" s="21" t="s">
        <v>155</v>
      </c>
      <c r="E180" s="21">
        <v>8.75</v>
      </c>
      <c r="F180" s="21">
        <v>4</v>
      </c>
      <c r="G180" s="21">
        <v>21</v>
      </c>
      <c r="H180" s="21">
        <v>8.74</v>
      </c>
      <c r="I180" s="21">
        <v>9.08</v>
      </c>
      <c r="J180" s="21">
        <v>7.7469999999999999</v>
      </c>
      <c r="K180" s="21">
        <v>36.890999999999998</v>
      </c>
      <c r="L180" s="21">
        <v>0.92769999999999997</v>
      </c>
      <c r="M180" s="21" t="s">
        <v>32</v>
      </c>
      <c r="N180" s="21">
        <v>8.65</v>
      </c>
      <c r="O180" s="21">
        <v>9.0500000000000007</v>
      </c>
      <c r="P180" s="21">
        <v>8.0549999999999997</v>
      </c>
      <c r="Q180" s="21">
        <v>38.359000000000002</v>
      </c>
      <c r="R180" s="21">
        <v>0.94789999999999996</v>
      </c>
      <c r="S180" s="21" t="s">
        <v>32</v>
      </c>
      <c r="T180" s="21">
        <v>8.6300000000000008</v>
      </c>
      <c r="U180" s="21">
        <v>9.0399999999999991</v>
      </c>
      <c r="V180" s="21">
        <v>7.3879999999999999</v>
      </c>
      <c r="W180" s="21">
        <v>35.183</v>
      </c>
      <c r="X180" s="21">
        <v>0.9466</v>
      </c>
      <c r="Y180" s="21" t="s">
        <v>32</v>
      </c>
      <c r="Z180" s="21">
        <v>8.64</v>
      </c>
      <c r="AA180" s="21">
        <v>9.02</v>
      </c>
      <c r="AB180" s="21">
        <v>10.217000000000001</v>
      </c>
      <c r="AC180" s="21">
        <v>48.652000000000001</v>
      </c>
      <c r="AD180" s="21">
        <v>0.9446</v>
      </c>
      <c r="AE180" s="21" t="s">
        <v>32</v>
      </c>
      <c r="AF180" s="21">
        <v>8.68</v>
      </c>
      <c r="AG180" s="21">
        <v>9.07</v>
      </c>
      <c r="AH180" s="21">
        <v>10.85</v>
      </c>
      <c r="AI180" s="21">
        <v>51.664999999999999</v>
      </c>
      <c r="AJ180" s="21">
        <v>0.95020000000000004</v>
      </c>
      <c r="AK180" s="21" t="s">
        <v>32</v>
      </c>
      <c r="AL180" s="21">
        <v>8.7100000000000009</v>
      </c>
      <c r="AM180" s="21">
        <v>9.0299999999999994</v>
      </c>
      <c r="AN180" s="21">
        <v>10.529</v>
      </c>
      <c r="AO180" s="21">
        <v>50.136000000000003</v>
      </c>
      <c r="AP180" s="21">
        <v>0.94450000000000001</v>
      </c>
      <c r="AQ180" s="21" t="s">
        <v>32</v>
      </c>
      <c r="AR180" s="21">
        <v>8.69</v>
      </c>
      <c r="AS180" s="21">
        <v>9.08</v>
      </c>
      <c r="AT180" s="21">
        <v>11.109</v>
      </c>
      <c r="AU180" s="21">
        <v>52.901000000000003</v>
      </c>
      <c r="AV180" s="21">
        <v>0.94179999999999997</v>
      </c>
      <c r="AW180" s="21" t="s">
        <v>32</v>
      </c>
      <c r="AX180" s="21">
        <v>8.65</v>
      </c>
      <c r="AY180" s="21">
        <v>9.01</v>
      </c>
      <c r="AZ180" s="21">
        <v>11.833</v>
      </c>
      <c r="BA180" s="21">
        <v>56.347000000000001</v>
      </c>
      <c r="BB180" s="21">
        <v>0.94820000000000004</v>
      </c>
      <c r="BC180" s="21" t="s">
        <v>32</v>
      </c>
      <c r="BD180" s="21">
        <v>8.61</v>
      </c>
      <c r="BE180" s="21">
        <v>9.0299999999999994</v>
      </c>
      <c r="BF180" s="21">
        <v>11.872</v>
      </c>
      <c r="BG180" s="21">
        <v>56.530999999999999</v>
      </c>
      <c r="BH180" s="21">
        <v>0.93569999999999998</v>
      </c>
      <c r="BI180" s="21" t="s">
        <v>32</v>
      </c>
      <c r="BJ180" s="21">
        <v>8.7100000000000009</v>
      </c>
      <c r="BK180" s="21">
        <v>9.06</v>
      </c>
      <c r="BL180" s="21">
        <v>11.209</v>
      </c>
      <c r="BM180" s="21">
        <v>53.374000000000002</v>
      </c>
      <c r="BN180" s="21">
        <v>0.91510000000000002</v>
      </c>
      <c r="BO180" s="21" t="s">
        <v>32</v>
      </c>
      <c r="BP180" s="21">
        <v>8.64</v>
      </c>
      <c r="BQ180" s="21">
        <v>9.01</v>
      </c>
      <c r="BR180" s="21">
        <v>11.44</v>
      </c>
      <c r="BS180" s="21">
        <v>54.476999999999997</v>
      </c>
      <c r="BT180" s="21">
        <v>0.94210000000000005</v>
      </c>
      <c r="BU180" s="21" t="s">
        <v>32</v>
      </c>
      <c r="BV180" s="21">
        <v>8.6199999999999992</v>
      </c>
      <c r="BW180" s="21">
        <v>9.02</v>
      </c>
      <c r="BX180" s="21">
        <v>11.558999999999999</v>
      </c>
      <c r="BY180" s="21">
        <v>55.045000000000002</v>
      </c>
      <c r="BZ180" s="21">
        <v>0.9415</v>
      </c>
      <c r="CA180" s="21" t="s">
        <v>32</v>
      </c>
    </row>
    <row r="181" spans="1:79" x14ac:dyDescent="0.25">
      <c r="A181" s="21" t="s">
        <v>33</v>
      </c>
      <c r="B181" s="21">
        <v>868</v>
      </c>
      <c r="C181" s="21">
        <v>892</v>
      </c>
      <c r="D181" s="21" t="s">
        <v>155</v>
      </c>
      <c r="E181" s="21">
        <v>8.75</v>
      </c>
      <c r="F181" s="21">
        <v>5</v>
      </c>
      <c r="G181" s="21">
        <v>21</v>
      </c>
      <c r="H181" s="21">
        <v>8.8000000000000007</v>
      </c>
      <c r="I181" s="21">
        <v>9.0500000000000007</v>
      </c>
      <c r="J181" s="21">
        <v>7.7149999999999999</v>
      </c>
      <c r="K181" s="21">
        <v>36.738</v>
      </c>
      <c r="L181" s="21">
        <v>0.91669999999999996</v>
      </c>
      <c r="M181" s="21" t="s">
        <v>32</v>
      </c>
      <c r="N181" s="21">
        <v>8.7200000000000006</v>
      </c>
      <c r="O181" s="21">
        <v>9.01</v>
      </c>
      <c r="P181" s="21">
        <v>8.0210000000000008</v>
      </c>
      <c r="Q181" s="21">
        <v>38.195999999999998</v>
      </c>
      <c r="R181" s="21">
        <v>0.92910000000000004</v>
      </c>
      <c r="S181" s="21" t="s">
        <v>32</v>
      </c>
      <c r="T181" s="21">
        <v>8.6999999999999993</v>
      </c>
      <c r="U181" s="21">
        <v>9.0299999999999994</v>
      </c>
      <c r="V181" s="21">
        <v>7.3680000000000003</v>
      </c>
      <c r="W181" s="21">
        <v>35.084000000000003</v>
      </c>
      <c r="X181" s="21">
        <v>0.92900000000000005</v>
      </c>
      <c r="Y181" s="21" t="s">
        <v>32</v>
      </c>
      <c r="Z181" s="21">
        <v>8.69</v>
      </c>
      <c r="AA181" s="21">
        <v>9.06</v>
      </c>
      <c r="AB181" s="21">
        <v>10.193</v>
      </c>
      <c r="AC181" s="21">
        <v>48.536999999999999</v>
      </c>
      <c r="AD181" s="21">
        <v>0.92090000000000005</v>
      </c>
      <c r="AE181" s="21" t="s">
        <v>32</v>
      </c>
      <c r="AF181" s="21">
        <v>8.75</v>
      </c>
      <c r="AG181" s="21">
        <v>9.06</v>
      </c>
      <c r="AH181" s="21">
        <v>10.826000000000001</v>
      </c>
      <c r="AI181" s="21">
        <v>51.55</v>
      </c>
      <c r="AJ181" s="21">
        <v>0.92859999999999998</v>
      </c>
      <c r="AK181" s="21" t="s">
        <v>32</v>
      </c>
      <c r="AL181" s="21">
        <v>8.7200000000000006</v>
      </c>
      <c r="AM181" s="21">
        <v>9.07</v>
      </c>
      <c r="AN181" s="21">
        <v>10.497</v>
      </c>
      <c r="AO181" s="21">
        <v>49.987000000000002</v>
      </c>
      <c r="AP181" s="21">
        <v>0.92279999999999995</v>
      </c>
      <c r="AQ181" s="21" t="s">
        <v>32</v>
      </c>
      <c r="AR181" s="21">
        <v>8.75</v>
      </c>
      <c r="AS181" s="21">
        <v>9.1</v>
      </c>
      <c r="AT181" s="21">
        <v>11.069000000000001</v>
      </c>
      <c r="AU181" s="21">
        <v>52.707999999999998</v>
      </c>
      <c r="AV181" s="21">
        <v>0.92749999999999999</v>
      </c>
      <c r="AW181" s="21" t="s">
        <v>32</v>
      </c>
      <c r="AX181" s="21">
        <v>8.6999999999999993</v>
      </c>
      <c r="AY181" s="21">
        <v>9.0299999999999994</v>
      </c>
      <c r="AZ181" s="21">
        <v>11.849</v>
      </c>
      <c r="BA181" s="21">
        <v>56.424999999999997</v>
      </c>
      <c r="BB181" s="21">
        <v>0.93030000000000002</v>
      </c>
      <c r="BC181" s="21" t="s">
        <v>32</v>
      </c>
      <c r="BD181" s="21">
        <v>8.7100000000000009</v>
      </c>
      <c r="BE181" s="21">
        <v>9.02</v>
      </c>
      <c r="BF181" s="21">
        <v>11.872</v>
      </c>
      <c r="BG181" s="21">
        <v>56.534999999999997</v>
      </c>
      <c r="BH181" s="21">
        <v>0.91459999999999997</v>
      </c>
      <c r="BI181" s="21" t="s">
        <v>32</v>
      </c>
      <c r="BJ181" s="21">
        <v>9.07</v>
      </c>
      <c r="BK181" s="21">
        <v>9.1199999999999992</v>
      </c>
      <c r="BL181" s="21">
        <v>10.845000000000001</v>
      </c>
      <c r="BM181" s="21">
        <v>51.640999999999998</v>
      </c>
      <c r="BN181" s="21">
        <v>0.93920000000000003</v>
      </c>
      <c r="BO181" s="21" t="s">
        <v>32</v>
      </c>
      <c r="BP181" s="21">
        <v>8.6999999999999993</v>
      </c>
      <c r="BQ181" s="21">
        <v>9.06</v>
      </c>
      <c r="BR181" s="21">
        <v>11.414</v>
      </c>
      <c r="BS181" s="21">
        <v>54.353999999999999</v>
      </c>
      <c r="BT181" s="21">
        <v>0.92400000000000004</v>
      </c>
      <c r="BU181" s="21" t="s">
        <v>32</v>
      </c>
      <c r="BV181" s="21">
        <v>8.67</v>
      </c>
      <c r="BW181" s="21">
        <v>9.0399999999999991</v>
      </c>
      <c r="BX181" s="21">
        <v>11.537000000000001</v>
      </c>
      <c r="BY181" s="21">
        <v>54.939</v>
      </c>
      <c r="BZ181" s="21">
        <v>0.92169999999999996</v>
      </c>
      <c r="CA181" s="21" t="s">
        <v>32</v>
      </c>
    </row>
    <row r="182" spans="1:79" x14ac:dyDescent="0.25">
      <c r="A182" s="21" t="s">
        <v>33</v>
      </c>
      <c r="B182" s="21">
        <v>876</v>
      </c>
      <c r="C182" s="21">
        <v>892</v>
      </c>
      <c r="D182" s="21" t="s">
        <v>156</v>
      </c>
      <c r="E182" s="21">
        <v>8.49</v>
      </c>
      <c r="F182" s="21">
        <v>2</v>
      </c>
      <c r="G182" s="21">
        <v>13</v>
      </c>
      <c r="H182" s="21">
        <v>8.3800000000000008</v>
      </c>
      <c r="I182" s="21">
        <v>8.7799999999999994</v>
      </c>
      <c r="J182" s="21">
        <v>6.7560000000000002</v>
      </c>
      <c r="K182" s="21">
        <v>51.968000000000004</v>
      </c>
      <c r="L182" s="21">
        <v>0.89470000000000005</v>
      </c>
      <c r="M182" s="21" t="s">
        <v>32</v>
      </c>
      <c r="N182" s="21">
        <v>8.3800000000000008</v>
      </c>
      <c r="O182" s="21">
        <v>8.68</v>
      </c>
      <c r="P182" s="21">
        <v>6.9050000000000002</v>
      </c>
      <c r="Q182" s="21">
        <v>53.119</v>
      </c>
      <c r="R182" s="21">
        <v>0.94130000000000003</v>
      </c>
      <c r="S182" s="21" t="s">
        <v>32</v>
      </c>
      <c r="T182" s="21">
        <v>8.4</v>
      </c>
      <c r="U182" s="21">
        <v>8.67</v>
      </c>
      <c r="V182" s="21">
        <v>6.4560000000000004</v>
      </c>
      <c r="W182" s="21">
        <v>49.662999999999997</v>
      </c>
      <c r="X182" s="21">
        <v>0.92710000000000004</v>
      </c>
      <c r="Y182" s="21" t="s">
        <v>32</v>
      </c>
      <c r="Z182" s="21">
        <v>8.2899999999999991</v>
      </c>
      <c r="AA182" s="21">
        <v>8.73</v>
      </c>
      <c r="AB182" s="21">
        <v>7.4509999999999996</v>
      </c>
      <c r="AC182" s="21">
        <v>57.317</v>
      </c>
      <c r="AD182" s="21">
        <v>0.93140000000000001</v>
      </c>
      <c r="AE182" s="21" t="s">
        <v>32</v>
      </c>
      <c r="AF182" s="21">
        <v>8.69</v>
      </c>
      <c r="AG182" s="21">
        <v>8.7200000000000006</v>
      </c>
      <c r="AH182" s="21">
        <v>7.5490000000000004</v>
      </c>
      <c r="AI182" s="21">
        <v>58.066000000000003</v>
      </c>
      <c r="AJ182" s="21">
        <v>0.83609999999999995</v>
      </c>
      <c r="AK182" s="21" t="s">
        <v>17</v>
      </c>
      <c r="AL182" s="21">
        <v>8.32</v>
      </c>
      <c r="AM182" s="21">
        <v>8.74</v>
      </c>
      <c r="AN182" s="21">
        <v>7.6159999999999997</v>
      </c>
      <c r="AO182" s="21">
        <v>58.588000000000001</v>
      </c>
      <c r="AP182" s="21">
        <v>0.94079999999999997</v>
      </c>
      <c r="AQ182" s="21" t="s">
        <v>32</v>
      </c>
      <c r="AR182" s="21">
        <v>8.3800000000000008</v>
      </c>
      <c r="AS182" s="21">
        <v>8.76</v>
      </c>
      <c r="AT182" s="21">
        <v>7.58</v>
      </c>
      <c r="AU182" s="21">
        <v>58.311</v>
      </c>
      <c r="AV182" s="21">
        <v>0.94289999999999996</v>
      </c>
      <c r="AW182" s="21" t="s">
        <v>32</v>
      </c>
      <c r="AX182" s="21">
        <v>8.69</v>
      </c>
      <c r="AY182" s="21">
        <v>8.73</v>
      </c>
      <c r="AZ182" s="21">
        <v>7.7039999999999997</v>
      </c>
      <c r="BA182" s="21">
        <v>59.258000000000003</v>
      </c>
      <c r="BB182" s="21">
        <v>0.81399999999999995</v>
      </c>
      <c r="BC182" s="21" t="s">
        <v>17</v>
      </c>
      <c r="BD182" s="21">
        <v>8.31</v>
      </c>
      <c r="BE182" s="21">
        <v>8.7100000000000009</v>
      </c>
      <c r="BF182" s="21">
        <v>7.952</v>
      </c>
      <c r="BG182" s="21">
        <v>61.165999999999997</v>
      </c>
      <c r="BH182" s="21">
        <v>0.92500000000000004</v>
      </c>
      <c r="BI182" s="21" t="s">
        <v>32</v>
      </c>
      <c r="BJ182" s="21">
        <v>8.3699999999999992</v>
      </c>
      <c r="BK182" s="21">
        <v>8.77</v>
      </c>
      <c r="BL182" s="21">
        <v>7.6890000000000001</v>
      </c>
      <c r="BM182" s="21">
        <v>59.148000000000003</v>
      </c>
      <c r="BN182" s="21">
        <v>0.93600000000000005</v>
      </c>
      <c r="BO182" s="21" t="s">
        <v>32</v>
      </c>
      <c r="BP182" s="21">
        <v>8.33</v>
      </c>
      <c r="BQ182" s="21">
        <v>8.7200000000000006</v>
      </c>
      <c r="BR182" s="21">
        <v>7.758</v>
      </c>
      <c r="BS182" s="21">
        <v>59.676000000000002</v>
      </c>
      <c r="BT182" s="21">
        <v>0.93820000000000003</v>
      </c>
      <c r="BU182" s="21" t="s">
        <v>32</v>
      </c>
      <c r="BV182" s="21">
        <v>8.27</v>
      </c>
      <c r="BW182" s="21">
        <v>8.6999999999999993</v>
      </c>
      <c r="BX182" s="21">
        <v>7.9320000000000004</v>
      </c>
      <c r="BY182" s="21">
        <v>61.012</v>
      </c>
      <c r="BZ182" s="21">
        <v>0.93879999999999997</v>
      </c>
      <c r="CA182" s="21" t="s">
        <v>32</v>
      </c>
    </row>
    <row r="183" spans="1:79" x14ac:dyDescent="0.25">
      <c r="A183" s="21" t="s">
        <v>33</v>
      </c>
      <c r="B183" s="21">
        <v>876</v>
      </c>
      <c r="C183" s="21">
        <v>892</v>
      </c>
      <c r="D183" s="21" t="s">
        <v>156</v>
      </c>
      <c r="E183" s="21">
        <v>8.49</v>
      </c>
      <c r="F183" s="21">
        <v>4</v>
      </c>
      <c r="G183" s="21">
        <v>13</v>
      </c>
      <c r="H183" s="21">
        <v>8.35</v>
      </c>
      <c r="I183" s="21">
        <v>8.7200000000000006</v>
      </c>
      <c r="J183" s="21">
        <v>6.8159999999999998</v>
      </c>
      <c r="K183" s="21">
        <v>52.433</v>
      </c>
      <c r="L183" s="21">
        <v>0.82279999999999998</v>
      </c>
      <c r="M183" s="21" t="s">
        <v>17</v>
      </c>
      <c r="N183" s="21">
        <v>8.36</v>
      </c>
      <c r="O183" s="21">
        <v>8.7200000000000006</v>
      </c>
      <c r="P183" s="21">
        <v>6.8940000000000001</v>
      </c>
      <c r="Q183" s="21">
        <v>53.03</v>
      </c>
      <c r="R183" s="21">
        <v>0.89159999999999995</v>
      </c>
      <c r="S183" s="21" t="s">
        <v>17</v>
      </c>
      <c r="T183" s="21">
        <v>8.36</v>
      </c>
      <c r="U183" s="21">
        <v>8.7200000000000006</v>
      </c>
      <c r="V183" s="21">
        <v>6.4740000000000002</v>
      </c>
      <c r="W183" s="21">
        <v>49.801000000000002</v>
      </c>
      <c r="X183" s="21">
        <v>0.84760000000000002</v>
      </c>
      <c r="Y183" s="21" t="s">
        <v>17</v>
      </c>
      <c r="Z183" s="21">
        <v>8.36</v>
      </c>
      <c r="AA183" s="21">
        <v>8.7200000000000006</v>
      </c>
      <c r="AB183" s="21">
        <v>7.3490000000000002</v>
      </c>
      <c r="AC183" s="21">
        <v>56.53</v>
      </c>
      <c r="AD183" s="21">
        <v>0.87190000000000001</v>
      </c>
      <c r="AE183" s="21" t="s">
        <v>17</v>
      </c>
      <c r="AF183" s="21">
        <v>8.26</v>
      </c>
      <c r="AG183" s="21">
        <v>8.68</v>
      </c>
      <c r="AH183" s="21">
        <v>7.8479999999999999</v>
      </c>
      <c r="AI183" s="21">
        <v>60.37</v>
      </c>
      <c r="AJ183" s="21">
        <v>0.82720000000000005</v>
      </c>
      <c r="AK183" s="21" t="s">
        <v>17</v>
      </c>
      <c r="AL183" s="21">
        <v>8.27</v>
      </c>
      <c r="AM183" s="21">
        <v>8.68</v>
      </c>
      <c r="AN183" s="21">
        <v>7.4630000000000001</v>
      </c>
      <c r="AO183" s="21">
        <v>57.408000000000001</v>
      </c>
      <c r="AP183" s="21">
        <v>0.84079999999999999</v>
      </c>
      <c r="AQ183" s="21" t="s">
        <v>17</v>
      </c>
      <c r="AR183" s="21">
        <v>8.25</v>
      </c>
      <c r="AS183" s="21">
        <v>8.7100000000000009</v>
      </c>
      <c r="AT183" s="21">
        <v>7.4669999999999996</v>
      </c>
      <c r="AU183" s="21">
        <v>57.44</v>
      </c>
      <c r="AV183" s="21">
        <v>0.87350000000000005</v>
      </c>
      <c r="AW183" s="21" t="s">
        <v>17</v>
      </c>
      <c r="AX183" s="21">
        <v>8.36</v>
      </c>
      <c r="AY183" s="21">
        <v>8.7200000000000006</v>
      </c>
      <c r="AZ183" s="21">
        <v>7.9420000000000002</v>
      </c>
      <c r="BA183" s="21">
        <v>61.094999999999999</v>
      </c>
      <c r="BB183" s="21">
        <v>0.86650000000000005</v>
      </c>
      <c r="BC183" s="21" t="s">
        <v>17</v>
      </c>
      <c r="BD183" s="21">
        <v>8.3800000000000008</v>
      </c>
      <c r="BE183" s="21">
        <v>8.64</v>
      </c>
      <c r="BF183" s="21">
        <v>7.9390000000000001</v>
      </c>
      <c r="BG183" s="21">
        <v>61.066000000000003</v>
      </c>
      <c r="BH183" s="21">
        <v>0.86460000000000004</v>
      </c>
      <c r="BI183" s="21" t="s">
        <v>17</v>
      </c>
      <c r="BJ183" s="21">
        <v>8.42</v>
      </c>
      <c r="BK183" s="21">
        <v>8.6999999999999993</v>
      </c>
      <c r="BL183" s="21">
        <v>7.6669999999999998</v>
      </c>
      <c r="BM183" s="21">
        <v>58.975999999999999</v>
      </c>
      <c r="BN183" s="21">
        <v>0.90810000000000002</v>
      </c>
      <c r="BO183" s="21" t="s">
        <v>17</v>
      </c>
      <c r="BP183" s="21">
        <v>8.3699999999999992</v>
      </c>
      <c r="BQ183" s="21">
        <v>8.64</v>
      </c>
      <c r="BR183" s="21">
        <v>7.7910000000000004</v>
      </c>
      <c r="BS183" s="21">
        <v>59.927</v>
      </c>
      <c r="BT183" s="21">
        <v>0.90410000000000001</v>
      </c>
      <c r="BU183" s="21" t="s">
        <v>17</v>
      </c>
      <c r="BV183" s="21">
        <v>8.35</v>
      </c>
      <c r="BW183" s="21">
        <v>8.64</v>
      </c>
      <c r="BX183" s="21">
        <v>7.899</v>
      </c>
      <c r="BY183" s="21">
        <v>60.762</v>
      </c>
      <c r="BZ183" s="21">
        <v>0.89459999999999995</v>
      </c>
      <c r="CA183" s="21" t="s">
        <v>17</v>
      </c>
    </row>
    <row r="184" spans="1:79" x14ac:dyDescent="0.25">
      <c r="A184" s="21" t="s">
        <v>33</v>
      </c>
      <c r="B184" s="21">
        <v>877</v>
      </c>
      <c r="C184" s="21">
        <v>892</v>
      </c>
      <c r="D184" s="21" t="s">
        <v>157</v>
      </c>
      <c r="E184" s="21">
        <v>8.4600000000000009</v>
      </c>
      <c r="F184" s="21">
        <v>3</v>
      </c>
      <c r="G184" s="21">
        <v>12</v>
      </c>
      <c r="H184" s="21">
        <v>8.33</v>
      </c>
      <c r="I184" s="21">
        <v>8.59</v>
      </c>
      <c r="J184" s="21">
        <v>6.1829999999999998</v>
      </c>
      <c r="K184" s="21">
        <v>51.521000000000001</v>
      </c>
      <c r="L184" s="21">
        <v>0.74729999999999996</v>
      </c>
      <c r="M184" s="21" t="s">
        <v>17</v>
      </c>
      <c r="N184" s="21">
        <v>8.43</v>
      </c>
      <c r="O184" s="21">
        <v>8.6999999999999993</v>
      </c>
      <c r="P184" s="21">
        <v>6.2919999999999998</v>
      </c>
      <c r="Q184" s="21">
        <v>52.433999999999997</v>
      </c>
      <c r="R184" s="21">
        <v>0.88790000000000002</v>
      </c>
      <c r="S184" s="21" t="s">
        <v>17</v>
      </c>
      <c r="T184" s="21">
        <v>8.31</v>
      </c>
      <c r="U184" s="21">
        <v>8.5299999999999994</v>
      </c>
      <c r="V184" s="21">
        <v>5.9930000000000003</v>
      </c>
      <c r="W184" s="21">
        <v>49.94</v>
      </c>
      <c r="X184" s="21">
        <v>0.8034</v>
      </c>
      <c r="Y184" s="21" t="s">
        <v>17</v>
      </c>
      <c r="Z184" s="21">
        <v>8.43</v>
      </c>
      <c r="AA184" s="21">
        <v>8.6999999999999993</v>
      </c>
      <c r="AB184" s="21">
        <v>6.4370000000000003</v>
      </c>
      <c r="AC184" s="21">
        <v>53.640999999999998</v>
      </c>
      <c r="AD184" s="21">
        <v>0.87270000000000003</v>
      </c>
      <c r="AE184" s="21" t="s">
        <v>32</v>
      </c>
      <c r="AF184" s="21">
        <v>8.35</v>
      </c>
      <c r="AG184" s="21">
        <v>8.56</v>
      </c>
      <c r="AH184" s="21">
        <v>6.9459999999999997</v>
      </c>
      <c r="AI184" s="21">
        <v>57.881</v>
      </c>
      <c r="AJ184" s="21">
        <v>0.83709999999999996</v>
      </c>
      <c r="AK184" s="21" t="s">
        <v>17</v>
      </c>
      <c r="AL184" s="21">
        <v>8.42</v>
      </c>
      <c r="AM184" s="21">
        <v>8.6999999999999993</v>
      </c>
      <c r="AN184" s="21">
        <v>6.6029999999999998</v>
      </c>
      <c r="AO184" s="21">
        <v>55.027999999999999</v>
      </c>
      <c r="AP184" s="21">
        <v>0.91</v>
      </c>
      <c r="AQ184" s="21" t="s">
        <v>32</v>
      </c>
      <c r="AR184" s="21">
        <v>8.43</v>
      </c>
      <c r="AS184" s="21">
        <v>8.6999999999999993</v>
      </c>
      <c r="AT184" s="21">
        <v>6.5679999999999996</v>
      </c>
      <c r="AU184" s="21">
        <v>54.731000000000002</v>
      </c>
      <c r="AV184" s="21">
        <v>0.8982</v>
      </c>
      <c r="AW184" s="21" t="s">
        <v>32</v>
      </c>
      <c r="AX184" s="21">
        <v>8.2799999999999994</v>
      </c>
      <c r="AY184" s="21">
        <v>8.5399999999999991</v>
      </c>
      <c r="AZ184" s="21">
        <v>7.0279999999999996</v>
      </c>
      <c r="BA184" s="21">
        <v>58.57</v>
      </c>
      <c r="BB184" s="21">
        <v>0.84760000000000002</v>
      </c>
      <c r="BC184" s="21" t="s">
        <v>17</v>
      </c>
      <c r="BD184" s="21">
        <v>8.2899999999999991</v>
      </c>
      <c r="BE184" s="21">
        <v>8.52</v>
      </c>
      <c r="BF184" s="21">
        <v>7.0010000000000003</v>
      </c>
      <c r="BG184" s="21">
        <v>58.34</v>
      </c>
      <c r="BH184" s="21">
        <v>0.8</v>
      </c>
      <c r="BI184" s="21" t="s">
        <v>17</v>
      </c>
      <c r="BJ184" s="21">
        <v>8.35</v>
      </c>
      <c r="BK184" s="21">
        <v>8.56</v>
      </c>
      <c r="BL184" s="21">
        <v>6.75</v>
      </c>
      <c r="BM184" s="21">
        <v>56.253</v>
      </c>
      <c r="BN184" s="21">
        <v>0.86119999999999997</v>
      </c>
      <c r="BO184" s="21" t="s">
        <v>17</v>
      </c>
      <c r="BP184" s="21">
        <v>8.34</v>
      </c>
      <c r="BQ184" s="21">
        <v>8.49</v>
      </c>
      <c r="BR184" s="21">
        <v>6.8230000000000004</v>
      </c>
      <c r="BS184" s="21">
        <v>56.856000000000002</v>
      </c>
      <c r="BT184" s="21">
        <v>0.82489999999999997</v>
      </c>
      <c r="BU184" s="21" t="s">
        <v>17</v>
      </c>
      <c r="BV184" s="21">
        <v>8.3000000000000007</v>
      </c>
      <c r="BW184" s="21">
        <v>8.49</v>
      </c>
      <c r="BX184" s="21">
        <v>6.9279999999999999</v>
      </c>
      <c r="BY184" s="21">
        <v>57.737000000000002</v>
      </c>
      <c r="BZ184" s="21">
        <v>0.84230000000000005</v>
      </c>
      <c r="CA184" s="21" t="s">
        <v>17</v>
      </c>
    </row>
    <row r="185" spans="1:79" s="13" customFormat="1" x14ac:dyDescent="0.25">
      <c r="A185" s="13" t="s">
        <v>158</v>
      </c>
      <c r="B185" s="13">
        <v>574</v>
      </c>
      <c r="C185" s="13">
        <v>579</v>
      </c>
      <c r="D185" s="13" t="s">
        <v>34</v>
      </c>
      <c r="E185" s="13">
        <v>7.14</v>
      </c>
      <c r="F185" s="13">
        <v>1</v>
      </c>
      <c r="G185" s="13">
        <v>4</v>
      </c>
      <c r="H185" s="13">
        <v>7.07</v>
      </c>
      <c r="I185" s="13">
        <v>7.38</v>
      </c>
      <c r="J185" s="13">
        <v>2.871</v>
      </c>
      <c r="K185" s="13">
        <v>71.766000000000005</v>
      </c>
      <c r="L185" s="13">
        <v>0.95209999999999995</v>
      </c>
      <c r="M185" s="13" t="s">
        <v>32</v>
      </c>
      <c r="N185" s="13">
        <v>7.3</v>
      </c>
      <c r="O185" s="13">
        <v>7.33</v>
      </c>
      <c r="P185" s="13">
        <v>2.9550000000000001</v>
      </c>
      <c r="Q185" s="13">
        <v>73.867999999999995</v>
      </c>
      <c r="R185" s="13">
        <v>0.93100000000000005</v>
      </c>
      <c r="S185" s="13" t="s">
        <v>32</v>
      </c>
      <c r="T185" s="13">
        <v>7.06</v>
      </c>
      <c r="U185" s="13">
        <v>7.14</v>
      </c>
      <c r="V185" s="13">
        <v>2.7349999999999999</v>
      </c>
      <c r="W185" s="13">
        <v>68.378</v>
      </c>
      <c r="X185" s="13">
        <v>0.94610000000000005</v>
      </c>
      <c r="Y185" s="13" t="s">
        <v>32</v>
      </c>
      <c r="Z185" s="13">
        <v>7.06</v>
      </c>
      <c r="AA185" s="13">
        <v>7.37</v>
      </c>
      <c r="AB185" s="13">
        <v>3.3530000000000002</v>
      </c>
      <c r="AC185" s="13">
        <v>83.814999999999998</v>
      </c>
      <c r="AD185" s="13">
        <v>0.9506</v>
      </c>
      <c r="AE185" s="13" t="s">
        <v>32</v>
      </c>
      <c r="AF185" s="13">
        <v>7.07</v>
      </c>
      <c r="AG185" s="13">
        <v>7.38</v>
      </c>
      <c r="AH185" s="13">
        <v>3.383</v>
      </c>
      <c r="AI185" s="13">
        <v>84.572000000000003</v>
      </c>
      <c r="AJ185" s="13">
        <v>0.95220000000000005</v>
      </c>
      <c r="AK185" s="13" t="s">
        <v>32</v>
      </c>
      <c r="AL185" s="13">
        <v>7.1</v>
      </c>
      <c r="AM185" s="13">
        <v>7.36</v>
      </c>
      <c r="AN185" s="13">
        <v>3.3860000000000001</v>
      </c>
      <c r="AO185" s="13">
        <v>84.661000000000001</v>
      </c>
      <c r="AP185" s="13">
        <v>0.95350000000000001</v>
      </c>
      <c r="AQ185" s="13" t="s">
        <v>32</v>
      </c>
      <c r="AR185" s="13">
        <v>7.13</v>
      </c>
      <c r="AS185" s="13">
        <v>7.36</v>
      </c>
      <c r="AT185" s="13">
        <v>3.3980000000000001</v>
      </c>
      <c r="AU185" s="13">
        <v>84.96</v>
      </c>
      <c r="AV185" s="13">
        <v>0.95330000000000004</v>
      </c>
      <c r="AW185" s="13" t="s">
        <v>32</v>
      </c>
      <c r="AX185" s="13">
        <v>7.09</v>
      </c>
      <c r="AY185" s="13">
        <v>7.39</v>
      </c>
      <c r="AZ185" s="13">
        <v>3.3090000000000002</v>
      </c>
      <c r="BA185" s="13">
        <v>82.725999999999999</v>
      </c>
      <c r="BB185" s="13">
        <v>0.95050000000000001</v>
      </c>
      <c r="BC185" s="13" t="s">
        <v>32</v>
      </c>
      <c r="BD185" s="13">
        <v>7.07</v>
      </c>
      <c r="BE185" s="13">
        <v>7.34</v>
      </c>
      <c r="BF185" s="13">
        <v>3.262</v>
      </c>
      <c r="BG185" s="13">
        <v>81.558999999999997</v>
      </c>
      <c r="BH185" s="13">
        <v>0.94099999999999995</v>
      </c>
      <c r="BI185" s="13" t="s">
        <v>32</v>
      </c>
      <c r="BJ185" s="13">
        <v>7.08</v>
      </c>
      <c r="BK185" s="13">
        <v>7.39</v>
      </c>
      <c r="BL185" s="13">
        <v>3.3530000000000002</v>
      </c>
      <c r="BM185" s="13">
        <v>83.831999999999994</v>
      </c>
      <c r="BN185" s="13">
        <v>0.9486</v>
      </c>
      <c r="BO185" s="13" t="s">
        <v>32</v>
      </c>
      <c r="BP185" s="13">
        <v>7.08</v>
      </c>
      <c r="BQ185" s="13">
        <v>7.36</v>
      </c>
      <c r="BR185" s="13">
        <v>3.343</v>
      </c>
      <c r="BS185" s="13">
        <v>83.585999999999999</v>
      </c>
      <c r="BT185" s="13">
        <v>0.94510000000000005</v>
      </c>
      <c r="BU185" s="13" t="s">
        <v>32</v>
      </c>
      <c r="BV185" s="13">
        <v>7.07</v>
      </c>
      <c r="BW185" s="13">
        <v>7.36</v>
      </c>
      <c r="BX185" s="13">
        <v>3.4329999999999998</v>
      </c>
      <c r="BY185" s="13">
        <v>85.822000000000003</v>
      </c>
      <c r="BZ185" s="13">
        <v>0.94169999999999998</v>
      </c>
      <c r="CA185" s="13" t="s">
        <v>32</v>
      </c>
    </row>
    <row r="186" spans="1:79" x14ac:dyDescent="0.25">
      <c r="A186" s="21" t="s">
        <v>158</v>
      </c>
      <c r="B186" s="21">
        <v>577</v>
      </c>
      <c r="C186" s="21">
        <v>610</v>
      </c>
      <c r="D186" s="21" t="s">
        <v>35</v>
      </c>
      <c r="E186" s="21">
        <v>11.89</v>
      </c>
      <c r="F186" s="21">
        <v>5</v>
      </c>
      <c r="G186" s="21">
        <v>31</v>
      </c>
      <c r="H186" s="21">
        <v>11.75</v>
      </c>
      <c r="I186" s="21">
        <v>12.09</v>
      </c>
      <c r="J186" s="21">
        <v>3.1040000000000001</v>
      </c>
      <c r="K186" s="21">
        <v>10.013999999999999</v>
      </c>
      <c r="L186" s="21">
        <v>0.88680000000000003</v>
      </c>
      <c r="M186" s="21" t="s">
        <v>17</v>
      </c>
      <c r="N186" s="21">
        <v>11.68</v>
      </c>
      <c r="O186" s="21">
        <v>12.1</v>
      </c>
      <c r="P186" s="21">
        <v>3.2959999999999998</v>
      </c>
      <c r="Q186" s="21">
        <v>10.632999999999999</v>
      </c>
      <c r="R186" s="21">
        <v>0.86980000000000002</v>
      </c>
      <c r="S186" s="21" t="s">
        <v>17</v>
      </c>
      <c r="T186" s="21">
        <v>11.67</v>
      </c>
      <c r="U186" s="21">
        <v>12.07</v>
      </c>
      <c r="V186" s="21">
        <v>2.9159999999999999</v>
      </c>
      <c r="W186" s="21">
        <v>9.4079999999999995</v>
      </c>
      <c r="X186" s="21">
        <v>0.88590000000000002</v>
      </c>
      <c r="Y186" s="21" t="s">
        <v>17</v>
      </c>
      <c r="Z186" s="21">
        <v>11.77</v>
      </c>
      <c r="AA186" s="21">
        <v>11.97</v>
      </c>
      <c r="AB186" s="21">
        <v>5.976</v>
      </c>
      <c r="AC186" s="21">
        <v>19.277999999999999</v>
      </c>
      <c r="AD186" s="21">
        <v>0.85299999999999998</v>
      </c>
      <c r="AE186" s="21" t="s">
        <v>17</v>
      </c>
      <c r="AF186" s="21">
        <v>11.73</v>
      </c>
      <c r="AG186" s="21">
        <v>11.97</v>
      </c>
      <c r="AH186" s="21">
        <v>5.9279999999999999</v>
      </c>
      <c r="AI186" s="21">
        <v>19.123000000000001</v>
      </c>
      <c r="AJ186" s="21">
        <v>0.84370000000000001</v>
      </c>
      <c r="AK186" s="21" t="s">
        <v>17</v>
      </c>
      <c r="AL186" s="21">
        <v>11.77</v>
      </c>
      <c r="AM186" s="21">
        <v>11.93</v>
      </c>
      <c r="AN186" s="21">
        <v>5.8280000000000003</v>
      </c>
      <c r="AO186" s="21">
        <v>18.798999999999999</v>
      </c>
      <c r="AP186" s="21">
        <v>0.8417</v>
      </c>
      <c r="AQ186" s="21" t="s">
        <v>17</v>
      </c>
      <c r="AR186" s="21">
        <v>11.95</v>
      </c>
      <c r="AS186" s="21">
        <v>12.02</v>
      </c>
      <c r="AT186" s="21">
        <v>8.8510000000000009</v>
      </c>
      <c r="AU186" s="21">
        <v>28.552</v>
      </c>
      <c r="AV186" s="21">
        <v>0.78349999999999997</v>
      </c>
      <c r="AW186" s="21" t="s">
        <v>17</v>
      </c>
      <c r="AX186" s="21">
        <v>11.78</v>
      </c>
      <c r="AY186" s="21">
        <v>12.08</v>
      </c>
      <c r="AZ186" s="21">
        <v>8.4499999999999993</v>
      </c>
      <c r="BA186" s="21">
        <v>27.257999999999999</v>
      </c>
      <c r="BB186" s="21">
        <v>0.82669999999999999</v>
      </c>
      <c r="BC186" s="21" t="s">
        <v>17</v>
      </c>
      <c r="BD186" s="21">
        <v>11.75</v>
      </c>
      <c r="BE186" s="21">
        <v>11.87</v>
      </c>
      <c r="BF186" s="21">
        <v>8.4060000000000006</v>
      </c>
      <c r="BG186" s="21">
        <v>27.117000000000001</v>
      </c>
      <c r="BH186" s="21">
        <v>0.82179999999999997</v>
      </c>
      <c r="BI186" s="21" t="s">
        <v>17</v>
      </c>
      <c r="BJ186" s="21">
        <v>11.74</v>
      </c>
      <c r="BK186" s="21">
        <v>12.04</v>
      </c>
      <c r="BL186" s="21">
        <v>11.217000000000001</v>
      </c>
      <c r="BM186" s="21">
        <v>36.185000000000002</v>
      </c>
      <c r="BN186" s="21">
        <v>0.82179999999999997</v>
      </c>
      <c r="BO186" s="21" t="s">
        <v>17</v>
      </c>
      <c r="BP186" s="21">
        <v>11.74</v>
      </c>
      <c r="BQ186" s="21">
        <v>12.03</v>
      </c>
      <c r="BR186" s="21">
        <v>11.145</v>
      </c>
      <c r="BS186" s="21">
        <v>35.953000000000003</v>
      </c>
      <c r="BT186" s="21">
        <v>0.83440000000000003</v>
      </c>
      <c r="BU186" s="21" t="s">
        <v>17</v>
      </c>
      <c r="BV186" s="21">
        <v>11.74</v>
      </c>
      <c r="BW186" s="21">
        <v>11.77</v>
      </c>
      <c r="BX186" s="21">
        <v>11.714</v>
      </c>
      <c r="BY186" s="21">
        <v>37.787999999999997</v>
      </c>
      <c r="BZ186" s="21">
        <v>0.81510000000000005</v>
      </c>
      <c r="CA186" s="21" t="s">
        <v>17</v>
      </c>
    </row>
    <row r="187" spans="1:79" x14ac:dyDescent="0.25">
      <c r="A187" s="21" t="s">
        <v>158</v>
      </c>
      <c r="B187" s="21">
        <v>580</v>
      </c>
      <c r="C187" s="21">
        <v>587</v>
      </c>
      <c r="D187" s="21" t="s">
        <v>36</v>
      </c>
      <c r="E187" s="21">
        <v>12.05</v>
      </c>
      <c r="F187" s="21">
        <v>1</v>
      </c>
      <c r="G187" s="21">
        <v>5</v>
      </c>
      <c r="H187" s="21">
        <v>12.1</v>
      </c>
      <c r="I187" s="21">
        <v>12.27</v>
      </c>
      <c r="J187" s="21">
        <v>0.184</v>
      </c>
      <c r="K187" s="21">
        <v>3.6720000000000002</v>
      </c>
      <c r="L187" s="21">
        <v>0.90469999999999995</v>
      </c>
      <c r="M187" s="21" t="s">
        <v>32</v>
      </c>
      <c r="N187" s="21">
        <v>11.99</v>
      </c>
      <c r="O187" s="21">
        <v>12.29</v>
      </c>
      <c r="P187" s="21">
        <v>0.22</v>
      </c>
      <c r="Q187" s="21">
        <v>4.3970000000000002</v>
      </c>
      <c r="R187" s="21">
        <v>0.9042</v>
      </c>
      <c r="S187" s="21" t="s">
        <v>32</v>
      </c>
      <c r="T187" s="21">
        <v>12.03</v>
      </c>
      <c r="U187" s="21">
        <v>12.06</v>
      </c>
      <c r="V187" s="21">
        <v>0.20100000000000001</v>
      </c>
      <c r="W187" s="21">
        <v>4.016</v>
      </c>
      <c r="X187" s="21">
        <v>0.8246</v>
      </c>
      <c r="Y187" s="21" t="s">
        <v>17</v>
      </c>
      <c r="Z187" s="21">
        <v>12.04</v>
      </c>
      <c r="AA187" s="21">
        <v>12.07</v>
      </c>
      <c r="AB187" s="21">
        <v>0.67500000000000004</v>
      </c>
      <c r="AC187" s="21">
        <v>13.494</v>
      </c>
      <c r="AD187" s="21">
        <v>0.81740000000000002</v>
      </c>
      <c r="AE187" s="21" t="s">
        <v>17</v>
      </c>
      <c r="AF187" s="21">
        <v>11.97</v>
      </c>
      <c r="AG187" s="21">
        <v>12.28</v>
      </c>
      <c r="AH187" s="21">
        <v>0.77200000000000002</v>
      </c>
      <c r="AI187" s="21">
        <v>15.439</v>
      </c>
      <c r="AJ187" s="21">
        <v>0.89410000000000001</v>
      </c>
      <c r="AK187" s="21" t="s">
        <v>32</v>
      </c>
      <c r="AL187" s="21">
        <v>12.01</v>
      </c>
      <c r="AM187" s="21">
        <v>12.29</v>
      </c>
      <c r="AN187" s="21">
        <v>0.70399999999999996</v>
      </c>
      <c r="AO187" s="21">
        <v>14.077999999999999</v>
      </c>
      <c r="AP187" s="21">
        <v>0.89659999999999995</v>
      </c>
      <c r="AQ187" s="21" t="s">
        <v>32</v>
      </c>
      <c r="AR187" s="21">
        <v>12.04</v>
      </c>
      <c r="AS187" s="21">
        <v>12.27</v>
      </c>
      <c r="AT187" s="21">
        <v>1.143</v>
      </c>
      <c r="AU187" s="21">
        <v>22.850999999999999</v>
      </c>
      <c r="AV187" s="21">
        <v>0.89980000000000004</v>
      </c>
      <c r="AW187" s="21" t="s">
        <v>32</v>
      </c>
      <c r="AX187" s="21">
        <v>12.04</v>
      </c>
      <c r="AY187" s="21">
        <v>12.32</v>
      </c>
      <c r="AZ187" s="21">
        <v>1.042</v>
      </c>
      <c r="BA187" s="21">
        <v>20.844999999999999</v>
      </c>
      <c r="BB187" s="21">
        <v>0.89480000000000004</v>
      </c>
      <c r="BC187" s="21" t="s">
        <v>32</v>
      </c>
      <c r="BD187" s="21">
        <v>11.98</v>
      </c>
      <c r="BE187" s="21">
        <v>12.28</v>
      </c>
      <c r="BF187" s="21">
        <v>1.054</v>
      </c>
      <c r="BG187" s="21">
        <v>21.088999999999999</v>
      </c>
      <c r="BH187" s="21">
        <v>0.92930000000000001</v>
      </c>
      <c r="BI187" s="21" t="s">
        <v>32</v>
      </c>
      <c r="BJ187" s="21">
        <v>12.07</v>
      </c>
      <c r="BK187" s="21">
        <v>12.33</v>
      </c>
      <c r="BL187" s="21">
        <v>1.3959999999999999</v>
      </c>
      <c r="BM187" s="21">
        <v>27.928999999999998</v>
      </c>
      <c r="BN187" s="21">
        <v>0.90349999999999997</v>
      </c>
      <c r="BO187" s="21" t="s">
        <v>32</v>
      </c>
      <c r="BP187" s="21">
        <v>12</v>
      </c>
      <c r="BQ187" s="21">
        <v>12.32</v>
      </c>
      <c r="BR187" s="21">
        <v>1.4219999999999999</v>
      </c>
      <c r="BS187" s="21">
        <v>28.446999999999999</v>
      </c>
      <c r="BT187" s="21">
        <v>0.90890000000000004</v>
      </c>
      <c r="BU187" s="21" t="s">
        <v>32</v>
      </c>
      <c r="BV187" s="21">
        <v>12.01</v>
      </c>
      <c r="BW187" s="21">
        <v>12.24</v>
      </c>
      <c r="BX187" s="21">
        <v>1.427</v>
      </c>
      <c r="BY187" s="21">
        <v>28.548999999999999</v>
      </c>
      <c r="BZ187" s="21">
        <v>0.90839999999999999</v>
      </c>
      <c r="CA187" s="21" t="s">
        <v>32</v>
      </c>
    </row>
    <row r="188" spans="1:79" x14ac:dyDescent="0.25">
      <c r="A188" s="21" t="s">
        <v>158</v>
      </c>
      <c r="B188" s="21">
        <v>580</v>
      </c>
      <c r="C188" s="21">
        <v>589</v>
      </c>
      <c r="D188" s="21" t="s">
        <v>37</v>
      </c>
      <c r="E188" s="21">
        <v>14.05</v>
      </c>
      <c r="F188" s="21">
        <v>2</v>
      </c>
      <c r="G188" s="21">
        <v>7</v>
      </c>
      <c r="H188" s="21">
        <v>14.01</v>
      </c>
      <c r="I188" s="21">
        <v>14.23</v>
      </c>
      <c r="J188" s="21">
        <v>0.32900000000000001</v>
      </c>
      <c r="K188" s="21">
        <v>4.7009999999999996</v>
      </c>
      <c r="L188" s="21">
        <v>0.92920000000000003</v>
      </c>
      <c r="M188" s="21" t="s">
        <v>32</v>
      </c>
      <c r="N188" s="21">
        <v>14.03</v>
      </c>
      <c r="O188" s="21">
        <v>14.23</v>
      </c>
      <c r="P188" s="21">
        <v>0.39600000000000002</v>
      </c>
      <c r="Q188" s="21">
        <v>5.6559999999999997</v>
      </c>
      <c r="R188" s="21">
        <v>0.93440000000000001</v>
      </c>
      <c r="S188" s="21" t="s">
        <v>32</v>
      </c>
      <c r="T188" s="21">
        <v>13.98</v>
      </c>
      <c r="U188" s="21">
        <v>14.24</v>
      </c>
      <c r="V188" s="21">
        <v>0.34399999999999997</v>
      </c>
      <c r="W188" s="21">
        <v>4.9089999999999998</v>
      </c>
      <c r="X188" s="21">
        <v>0.92710000000000004</v>
      </c>
      <c r="Y188" s="21" t="s">
        <v>32</v>
      </c>
      <c r="Z188" s="21">
        <v>14</v>
      </c>
      <c r="AA188" s="21">
        <v>14.25</v>
      </c>
      <c r="AB188" s="21">
        <v>1.2829999999999999</v>
      </c>
      <c r="AC188" s="21">
        <v>18.326000000000001</v>
      </c>
      <c r="AD188" s="21">
        <v>0.93779999999999997</v>
      </c>
      <c r="AE188" s="21" t="s">
        <v>32</v>
      </c>
      <c r="AF188" s="21">
        <v>14</v>
      </c>
      <c r="AG188" s="21">
        <v>14.23</v>
      </c>
      <c r="AH188" s="21">
        <v>1.2769999999999999</v>
      </c>
      <c r="AI188" s="21">
        <v>18.242999999999999</v>
      </c>
      <c r="AJ188" s="21">
        <v>0.93759999999999999</v>
      </c>
      <c r="AK188" s="21" t="s">
        <v>32</v>
      </c>
      <c r="AL188" s="21">
        <v>14.01</v>
      </c>
      <c r="AM188" s="21">
        <v>14.22</v>
      </c>
      <c r="AN188" s="21">
        <v>1.2110000000000001</v>
      </c>
      <c r="AO188" s="21">
        <v>17.297999999999998</v>
      </c>
      <c r="AP188" s="21">
        <v>0.93920000000000003</v>
      </c>
      <c r="AQ188" s="21" t="s">
        <v>32</v>
      </c>
      <c r="AR188" s="21">
        <v>14.09</v>
      </c>
      <c r="AS188" s="21">
        <v>14.17</v>
      </c>
      <c r="AT188" s="21">
        <v>2.4260000000000002</v>
      </c>
      <c r="AU188" s="21">
        <v>34.651000000000003</v>
      </c>
      <c r="AV188" s="21">
        <v>0.93</v>
      </c>
      <c r="AW188" s="21" t="s">
        <v>32</v>
      </c>
      <c r="AX188" s="21">
        <v>14.12</v>
      </c>
      <c r="AY188" s="21">
        <v>14.25</v>
      </c>
      <c r="AZ188" s="21">
        <v>2.2599999999999998</v>
      </c>
      <c r="BA188" s="21">
        <v>32.281999999999996</v>
      </c>
      <c r="BB188" s="21">
        <v>0.93669999999999998</v>
      </c>
      <c r="BC188" s="21" t="s">
        <v>32</v>
      </c>
      <c r="BD188" s="21">
        <v>13.97</v>
      </c>
      <c r="BE188" s="21">
        <v>14.05</v>
      </c>
      <c r="BF188" s="21">
        <v>2.2010000000000001</v>
      </c>
      <c r="BG188" s="21">
        <v>31.436</v>
      </c>
      <c r="BH188" s="21">
        <v>0.93899999999999995</v>
      </c>
      <c r="BI188" s="21" t="s">
        <v>32</v>
      </c>
      <c r="BJ188" s="21">
        <v>14.01</v>
      </c>
      <c r="BK188" s="21">
        <v>14.25</v>
      </c>
      <c r="BL188" s="21">
        <v>3.1219999999999999</v>
      </c>
      <c r="BM188" s="21">
        <v>44.604999999999997</v>
      </c>
      <c r="BN188" s="21">
        <v>0.9456</v>
      </c>
      <c r="BO188" s="21" t="s">
        <v>32</v>
      </c>
      <c r="BP188" s="21">
        <v>14</v>
      </c>
      <c r="BQ188" s="21">
        <v>14.21</v>
      </c>
      <c r="BR188" s="21">
        <v>3.161</v>
      </c>
      <c r="BS188" s="21">
        <v>45.164000000000001</v>
      </c>
      <c r="BT188" s="21">
        <v>0.93769999999999998</v>
      </c>
      <c r="BU188" s="21" t="s">
        <v>32</v>
      </c>
      <c r="BV188" s="21">
        <v>13.96</v>
      </c>
      <c r="BW188" s="21">
        <v>14.22</v>
      </c>
      <c r="BX188" s="21">
        <v>3.266</v>
      </c>
      <c r="BY188" s="21">
        <v>46.658000000000001</v>
      </c>
      <c r="BZ188" s="21">
        <v>0.95140000000000002</v>
      </c>
      <c r="CA188" s="21" t="s">
        <v>32</v>
      </c>
    </row>
    <row r="189" spans="1:79" x14ac:dyDescent="0.25">
      <c r="A189" s="21" t="s">
        <v>158</v>
      </c>
      <c r="B189" s="21">
        <v>580</v>
      </c>
      <c r="C189" s="21">
        <v>594</v>
      </c>
      <c r="D189" s="21" t="s">
        <v>38</v>
      </c>
      <c r="E189" s="21">
        <v>14.11</v>
      </c>
      <c r="F189" s="21">
        <v>2</v>
      </c>
      <c r="G189" s="21">
        <v>12</v>
      </c>
      <c r="H189" s="21">
        <v>14.07</v>
      </c>
      <c r="I189" s="21">
        <v>14.19</v>
      </c>
      <c r="J189" s="21">
        <v>1.83</v>
      </c>
      <c r="K189" s="21">
        <v>15.250999999999999</v>
      </c>
      <c r="L189" s="21">
        <v>0.91790000000000005</v>
      </c>
      <c r="M189" s="21" t="s">
        <v>32</v>
      </c>
      <c r="N189" s="21">
        <v>14.07</v>
      </c>
      <c r="O189" s="21">
        <v>14.19</v>
      </c>
      <c r="P189" s="21">
        <v>1.917</v>
      </c>
      <c r="Q189" s="21">
        <v>15.978999999999999</v>
      </c>
      <c r="R189" s="21">
        <v>0.91300000000000003</v>
      </c>
      <c r="S189" s="21" t="s">
        <v>32</v>
      </c>
      <c r="T189" s="21">
        <v>14.06</v>
      </c>
      <c r="U189" s="21">
        <v>14.19</v>
      </c>
      <c r="V189" s="21">
        <v>1.706</v>
      </c>
      <c r="W189" s="21">
        <v>14.214</v>
      </c>
      <c r="X189" s="21">
        <v>0.91510000000000002</v>
      </c>
      <c r="Y189" s="21" t="s">
        <v>32</v>
      </c>
      <c r="Z189" s="21">
        <v>14.07</v>
      </c>
      <c r="AA189" s="21">
        <v>14.21</v>
      </c>
      <c r="AB189" s="21">
        <v>3.496</v>
      </c>
      <c r="AC189" s="21">
        <v>29.135999999999999</v>
      </c>
      <c r="AD189" s="21">
        <v>0.93210000000000004</v>
      </c>
      <c r="AE189" s="21" t="s">
        <v>32</v>
      </c>
      <c r="AF189" s="21">
        <v>14.06</v>
      </c>
      <c r="AG189" s="21">
        <v>14.2</v>
      </c>
      <c r="AH189" s="21">
        <v>3.42</v>
      </c>
      <c r="AI189" s="21">
        <v>28.501999999999999</v>
      </c>
      <c r="AJ189" s="21">
        <v>0.92149999999999999</v>
      </c>
      <c r="AK189" s="21" t="s">
        <v>32</v>
      </c>
      <c r="AL189" s="21">
        <v>14.05</v>
      </c>
      <c r="AM189" s="21">
        <v>14.2</v>
      </c>
      <c r="AN189" s="21">
        <v>3.3250000000000002</v>
      </c>
      <c r="AO189" s="21">
        <v>27.712</v>
      </c>
      <c r="AP189" s="21">
        <v>0.91879999999999995</v>
      </c>
      <c r="AQ189" s="21" t="s">
        <v>32</v>
      </c>
      <c r="AR189" s="21">
        <v>14.13</v>
      </c>
      <c r="AS189" s="21">
        <v>14.19</v>
      </c>
      <c r="AT189" s="21">
        <v>5.3739999999999997</v>
      </c>
      <c r="AU189" s="21">
        <v>44.784999999999997</v>
      </c>
      <c r="AV189" s="21">
        <v>0.92579999999999996</v>
      </c>
      <c r="AW189" s="21" t="s">
        <v>32</v>
      </c>
      <c r="AX189" s="21">
        <v>14.07</v>
      </c>
      <c r="AY189" s="21">
        <v>14.19</v>
      </c>
      <c r="AZ189" s="21">
        <v>5.1159999999999997</v>
      </c>
      <c r="BA189" s="21">
        <v>42.628999999999998</v>
      </c>
      <c r="BB189" s="21">
        <v>0.91679999999999995</v>
      </c>
      <c r="BC189" s="21" t="s">
        <v>32</v>
      </c>
      <c r="BD189" s="21">
        <v>14.1</v>
      </c>
      <c r="BE189" s="21">
        <v>14.17</v>
      </c>
      <c r="BF189" s="21">
        <v>4.8600000000000003</v>
      </c>
      <c r="BG189" s="21">
        <v>40.503</v>
      </c>
      <c r="BH189" s="21">
        <v>0.88380000000000003</v>
      </c>
      <c r="BI189" s="21" t="s">
        <v>32</v>
      </c>
      <c r="BJ189" s="21">
        <v>14.06</v>
      </c>
      <c r="BK189" s="21">
        <v>14.21</v>
      </c>
      <c r="BL189" s="21">
        <v>6.1479999999999997</v>
      </c>
      <c r="BM189" s="21">
        <v>51.235999999999997</v>
      </c>
      <c r="BN189" s="21">
        <v>0.92800000000000005</v>
      </c>
      <c r="BO189" s="21" t="s">
        <v>32</v>
      </c>
      <c r="BP189" s="21">
        <v>14.04</v>
      </c>
      <c r="BQ189" s="21">
        <v>14.19</v>
      </c>
      <c r="BR189" s="21">
        <v>6.0780000000000003</v>
      </c>
      <c r="BS189" s="21">
        <v>50.649000000000001</v>
      </c>
      <c r="BT189" s="21">
        <v>0.91749999999999998</v>
      </c>
      <c r="BU189" s="21" t="s">
        <v>32</v>
      </c>
      <c r="BV189" s="21">
        <v>14.03</v>
      </c>
      <c r="BW189" s="21">
        <v>14.2</v>
      </c>
      <c r="BX189" s="21">
        <v>6.3159999999999998</v>
      </c>
      <c r="BY189" s="21">
        <v>52.63</v>
      </c>
      <c r="BZ189" s="21">
        <v>0.92359999999999998</v>
      </c>
      <c r="CA189" s="21" t="s">
        <v>32</v>
      </c>
    </row>
    <row r="190" spans="1:79" x14ac:dyDescent="0.25">
      <c r="A190" s="21" t="s">
        <v>158</v>
      </c>
      <c r="B190" s="21">
        <v>580</v>
      </c>
      <c r="C190" s="21">
        <v>608</v>
      </c>
      <c r="D190" s="21" t="s">
        <v>39</v>
      </c>
      <c r="E190" s="21">
        <v>11.37</v>
      </c>
      <c r="F190" s="21">
        <v>4</v>
      </c>
      <c r="G190" s="21">
        <v>26</v>
      </c>
      <c r="H190" s="21">
        <v>11.2</v>
      </c>
      <c r="I190" s="21">
        <v>11.6</v>
      </c>
      <c r="J190" s="21">
        <v>2.1789999999999998</v>
      </c>
      <c r="K190" s="21">
        <v>8.3819999999999997</v>
      </c>
      <c r="L190" s="21">
        <v>0.91700000000000004</v>
      </c>
      <c r="M190" s="21" t="s">
        <v>32</v>
      </c>
      <c r="N190" s="21">
        <v>11.19</v>
      </c>
      <c r="O190" s="21">
        <v>11.57</v>
      </c>
      <c r="P190" s="21">
        <v>2.36</v>
      </c>
      <c r="Q190" s="21">
        <v>9.0760000000000005</v>
      </c>
      <c r="R190" s="21">
        <v>0.91069999999999995</v>
      </c>
      <c r="S190" s="21" t="s">
        <v>32</v>
      </c>
      <c r="T190" s="21">
        <v>11.21</v>
      </c>
      <c r="U190" s="21">
        <v>11.55</v>
      </c>
      <c r="V190" s="21">
        <v>2.129</v>
      </c>
      <c r="W190" s="21">
        <v>8.1869999999999994</v>
      </c>
      <c r="X190" s="21">
        <v>0.90949999999999998</v>
      </c>
      <c r="Y190" s="21" t="s">
        <v>32</v>
      </c>
      <c r="Z190" s="21">
        <v>11.2</v>
      </c>
      <c r="AA190" s="21">
        <v>11.59</v>
      </c>
      <c r="AB190" s="21">
        <v>4.5599999999999996</v>
      </c>
      <c r="AC190" s="21">
        <v>17.539000000000001</v>
      </c>
      <c r="AD190" s="21">
        <v>0.90620000000000001</v>
      </c>
      <c r="AE190" s="21" t="s">
        <v>32</v>
      </c>
      <c r="AF190" s="21">
        <v>11.05</v>
      </c>
      <c r="AG190" s="21">
        <v>11.53</v>
      </c>
      <c r="AH190" s="21">
        <v>4.6239999999999997</v>
      </c>
      <c r="AI190" s="21">
        <v>17.785</v>
      </c>
      <c r="AJ190" s="21">
        <v>0.88959999999999995</v>
      </c>
      <c r="AK190" s="21" t="s">
        <v>32</v>
      </c>
      <c r="AL190" s="21">
        <v>11.09</v>
      </c>
      <c r="AM190" s="21">
        <v>11.51</v>
      </c>
      <c r="AN190" s="21">
        <v>4.5430000000000001</v>
      </c>
      <c r="AO190" s="21">
        <v>17.474</v>
      </c>
      <c r="AP190" s="21">
        <v>0.90629999999999999</v>
      </c>
      <c r="AQ190" s="21" t="s">
        <v>32</v>
      </c>
      <c r="AR190" s="21">
        <v>11.33</v>
      </c>
      <c r="AS190" s="21">
        <v>11.45</v>
      </c>
      <c r="AT190" s="21">
        <v>7.2510000000000003</v>
      </c>
      <c r="AU190" s="21">
        <v>27.888000000000002</v>
      </c>
      <c r="AV190" s="21">
        <v>0.91149999999999998</v>
      </c>
      <c r="AW190" s="21" t="s">
        <v>32</v>
      </c>
      <c r="AX190" s="21">
        <v>11.26</v>
      </c>
      <c r="AY190" s="21">
        <v>11.55</v>
      </c>
      <c r="AZ190" s="21">
        <v>6.8849999999999998</v>
      </c>
      <c r="BA190" s="21">
        <v>26.48</v>
      </c>
      <c r="BB190" s="21">
        <v>0.91269999999999996</v>
      </c>
      <c r="BC190" s="21" t="s">
        <v>32</v>
      </c>
      <c r="BD190" s="21">
        <v>11.24</v>
      </c>
      <c r="BE190" s="21">
        <v>11.39</v>
      </c>
      <c r="BF190" s="21">
        <v>6.8760000000000003</v>
      </c>
      <c r="BG190" s="21">
        <v>26.448</v>
      </c>
      <c r="BH190" s="21">
        <v>0.92669999999999997</v>
      </c>
      <c r="BI190" s="21" t="s">
        <v>32</v>
      </c>
      <c r="BJ190" s="21">
        <v>11.25</v>
      </c>
      <c r="BK190" s="21">
        <v>11.51</v>
      </c>
      <c r="BL190" s="21">
        <v>8.9079999999999995</v>
      </c>
      <c r="BM190" s="21">
        <v>34.262</v>
      </c>
      <c r="BN190" s="21">
        <v>0.91539999999999999</v>
      </c>
      <c r="BO190" s="21" t="s">
        <v>32</v>
      </c>
      <c r="BP190" s="21">
        <v>11.25</v>
      </c>
      <c r="BQ190" s="21">
        <v>11.5</v>
      </c>
      <c r="BR190" s="21">
        <v>8.98</v>
      </c>
      <c r="BS190" s="21">
        <v>34.54</v>
      </c>
      <c r="BT190" s="21">
        <v>0.91769999999999996</v>
      </c>
      <c r="BU190" s="21" t="s">
        <v>32</v>
      </c>
      <c r="BV190" s="21">
        <v>11.18</v>
      </c>
      <c r="BW190" s="21">
        <v>11.47</v>
      </c>
      <c r="BX190" s="21">
        <v>9.2509999999999994</v>
      </c>
      <c r="BY190" s="21">
        <v>35.58</v>
      </c>
      <c r="BZ190" s="21">
        <v>0.91539999999999999</v>
      </c>
      <c r="CA190" s="21" t="s">
        <v>32</v>
      </c>
    </row>
    <row r="191" spans="1:79" x14ac:dyDescent="0.25">
      <c r="A191" s="21" t="s">
        <v>158</v>
      </c>
      <c r="B191" s="21">
        <v>580</v>
      </c>
      <c r="C191" s="21">
        <v>610</v>
      </c>
      <c r="D191" s="21" t="s">
        <v>40</v>
      </c>
      <c r="E191" s="21">
        <v>11.21</v>
      </c>
      <c r="F191" s="21">
        <v>3</v>
      </c>
      <c r="G191" s="21">
        <v>28</v>
      </c>
      <c r="H191" s="21">
        <v>11.21</v>
      </c>
      <c r="I191" s="21">
        <v>11.58</v>
      </c>
      <c r="J191" s="21">
        <v>2.1859999999999999</v>
      </c>
      <c r="K191" s="21">
        <v>7.806</v>
      </c>
      <c r="L191" s="21">
        <v>0.90539999999999998</v>
      </c>
      <c r="M191" s="21" t="s">
        <v>32</v>
      </c>
      <c r="N191" s="21">
        <v>11.21</v>
      </c>
      <c r="O191" s="21">
        <v>11.52</v>
      </c>
      <c r="P191" s="21">
        <v>2.38</v>
      </c>
      <c r="Q191" s="21">
        <v>8.5020000000000007</v>
      </c>
      <c r="R191" s="21">
        <v>0.9</v>
      </c>
      <c r="S191" s="21" t="s">
        <v>32</v>
      </c>
      <c r="T191" s="21">
        <v>11.19</v>
      </c>
      <c r="U191" s="21">
        <v>11.49</v>
      </c>
      <c r="V191" s="21">
        <v>2.0720000000000001</v>
      </c>
      <c r="W191" s="21">
        <v>7.3979999999999997</v>
      </c>
      <c r="X191" s="21">
        <v>0.9133</v>
      </c>
      <c r="Y191" s="21" t="s">
        <v>32</v>
      </c>
      <c r="Z191" s="21">
        <v>11.18</v>
      </c>
      <c r="AA191" s="21">
        <v>11.59</v>
      </c>
      <c r="AB191" s="21">
        <v>4.3789999999999996</v>
      </c>
      <c r="AC191" s="21">
        <v>15.638999999999999</v>
      </c>
      <c r="AD191" s="21">
        <v>0.84970000000000001</v>
      </c>
      <c r="AE191" s="21" t="s">
        <v>17</v>
      </c>
      <c r="AF191" s="21">
        <v>11.21</v>
      </c>
      <c r="AG191" s="21">
        <v>11.49</v>
      </c>
      <c r="AH191" s="21">
        <v>4.4329999999999998</v>
      </c>
      <c r="AI191" s="21">
        <v>15.831</v>
      </c>
      <c r="AJ191" s="21">
        <v>0.86480000000000001</v>
      </c>
      <c r="AK191" s="21" t="s">
        <v>17</v>
      </c>
      <c r="AL191" s="21">
        <v>11.21</v>
      </c>
      <c r="AM191" s="21">
        <v>11.53</v>
      </c>
      <c r="AN191" s="21">
        <v>4.4219999999999997</v>
      </c>
      <c r="AO191" s="21">
        <v>15.792</v>
      </c>
      <c r="AP191" s="21">
        <v>0.87419999999999998</v>
      </c>
      <c r="AQ191" s="21" t="s">
        <v>17</v>
      </c>
      <c r="AR191" s="21">
        <v>11.34</v>
      </c>
      <c r="AS191" s="21">
        <v>11.43</v>
      </c>
      <c r="AT191" s="21">
        <v>6.9210000000000003</v>
      </c>
      <c r="AU191" s="21">
        <v>24.716000000000001</v>
      </c>
      <c r="AV191" s="21">
        <v>0.8548</v>
      </c>
      <c r="AW191" s="21" t="s">
        <v>17</v>
      </c>
      <c r="AX191" s="21">
        <v>11.25</v>
      </c>
      <c r="AY191" s="21">
        <v>11.53</v>
      </c>
      <c r="AZ191" s="21">
        <v>6.68</v>
      </c>
      <c r="BA191" s="21">
        <v>23.859000000000002</v>
      </c>
      <c r="BB191" s="21">
        <v>0.87960000000000005</v>
      </c>
      <c r="BC191" s="21" t="s">
        <v>17</v>
      </c>
      <c r="BD191" s="21">
        <v>11.18</v>
      </c>
      <c r="BE191" s="21">
        <v>11.49</v>
      </c>
      <c r="BF191" s="21">
        <v>6.577</v>
      </c>
      <c r="BG191" s="21">
        <v>23.49</v>
      </c>
      <c r="BH191" s="21">
        <v>0.91200000000000003</v>
      </c>
      <c r="BI191" s="21" t="s">
        <v>32</v>
      </c>
      <c r="BJ191" s="21">
        <v>11.18</v>
      </c>
      <c r="BK191" s="21">
        <v>11.53</v>
      </c>
      <c r="BL191" s="21">
        <v>8.6440000000000001</v>
      </c>
      <c r="BM191" s="21">
        <v>30.873000000000001</v>
      </c>
      <c r="BN191" s="21">
        <v>0.89</v>
      </c>
      <c r="BO191" s="21" t="s">
        <v>17</v>
      </c>
      <c r="BP191" s="21">
        <v>11.21</v>
      </c>
      <c r="BQ191" s="21">
        <v>11.55</v>
      </c>
      <c r="BR191" s="21">
        <v>8.641</v>
      </c>
      <c r="BS191" s="21">
        <v>30.861999999999998</v>
      </c>
      <c r="BT191" s="21">
        <v>0.89800000000000002</v>
      </c>
      <c r="BU191" s="21" t="s">
        <v>32</v>
      </c>
      <c r="BV191" s="21">
        <v>11.19</v>
      </c>
      <c r="BW191" s="21">
        <v>11.47</v>
      </c>
      <c r="BX191" s="21">
        <v>8.9480000000000004</v>
      </c>
      <c r="BY191" s="21">
        <v>31.959</v>
      </c>
      <c r="BZ191" s="21">
        <v>0.86399999999999999</v>
      </c>
      <c r="CA191" s="21" t="s">
        <v>17</v>
      </c>
    </row>
    <row r="192" spans="1:79" x14ac:dyDescent="0.25">
      <c r="A192" s="21" t="s">
        <v>158</v>
      </c>
      <c r="B192" s="21">
        <v>581</v>
      </c>
      <c r="C192" s="21">
        <v>589</v>
      </c>
      <c r="D192" s="21" t="s">
        <v>41</v>
      </c>
      <c r="E192" s="21">
        <v>13.94</v>
      </c>
      <c r="F192" s="21">
        <v>2</v>
      </c>
      <c r="G192" s="21">
        <v>6</v>
      </c>
      <c r="H192" s="21">
        <v>13.82</v>
      </c>
      <c r="I192" s="21">
        <v>13.99</v>
      </c>
      <c r="J192" s="21">
        <v>0.35499999999999998</v>
      </c>
      <c r="K192" s="21">
        <v>5.9249999999999998</v>
      </c>
      <c r="L192" s="21">
        <v>0.86240000000000006</v>
      </c>
      <c r="M192" s="21" t="s">
        <v>17</v>
      </c>
      <c r="N192" s="21">
        <v>13.81</v>
      </c>
      <c r="O192" s="21">
        <v>14.03</v>
      </c>
      <c r="P192" s="21">
        <v>0.40400000000000003</v>
      </c>
      <c r="Q192" s="21">
        <v>6.7309999999999999</v>
      </c>
      <c r="R192" s="21">
        <v>0.87129999999999996</v>
      </c>
      <c r="S192" s="21" t="s">
        <v>17</v>
      </c>
      <c r="T192" s="21">
        <v>13.86</v>
      </c>
      <c r="U192" s="21">
        <v>14.05</v>
      </c>
      <c r="V192" s="21">
        <v>0.34599999999999997</v>
      </c>
      <c r="W192" s="21">
        <v>5.7709999999999999</v>
      </c>
      <c r="X192" s="21">
        <v>0.89529999999999998</v>
      </c>
      <c r="Y192" s="21" t="s">
        <v>32</v>
      </c>
      <c r="Z192" s="21">
        <v>13.86</v>
      </c>
      <c r="AA192" s="21">
        <v>14.05</v>
      </c>
      <c r="AB192" s="21">
        <v>1.32</v>
      </c>
      <c r="AC192" s="21">
        <v>21.997</v>
      </c>
      <c r="AD192" s="21">
        <v>0.88180000000000003</v>
      </c>
      <c r="AE192" s="21" t="s">
        <v>32</v>
      </c>
      <c r="AF192" s="21">
        <v>13.82</v>
      </c>
      <c r="AG192" s="21">
        <v>14</v>
      </c>
      <c r="AH192" s="21">
        <v>1.264</v>
      </c>
      <c r="AI192" s="21">
        <v>21.071999999999999</v>
      </c>
      <c r="AJ192" s="21">
        <v>0.86519999999999997</v>
      </c>
      <c r="AK192" s="21" t="s">
        <v>17</v>
      </c>
      <c r="AL192" s="21">
        <v>13.83</v>
      </c>
      <c r="AM192" s="21">
        <v>14.01</v>
      </c>
      <c r="AN192" s="21">
        <v>1.23</v>
      </c>
      <c r="AO192" s="21">
        <v>20.497</v>
      </c>
      <c r="AP192" s="21">
        <v>0.88270000000000004</v>
      </c>
      <c r="AQ192" s="21" t="s">
        <v>17</v>
      </c>
      <c r="AR192" s="21">
        <v>13.87</v>
      </c>
      <c r="AS192" s="21">
        <v>14.05</v>
      </c>
      <c r="AT192" s="21">
        <v>2.3210000000000002</v>
      </c>
      <c r="AU192" s="21">
        <v>38.677999999999997</v>
      </c>
      <c r="AV192" s="21">
        <v>0.84319999999999995</v>
      </c>
      <c r="AW192" s="21" t="s">
        <v>17</v>
      </c>
      <c r="AX192" s="21">
        <v>13.84</v>
      </c>
      <c r="AY192" s="21">
        <v>14.06</v>
      </c>
      <c r="AZ192" s="21">
        <v>2.2290000000000001</v>
      </c>
      <c r="BA192" s="21">
        <v>37.146999999999998</v>
      </c>
      <c r="BB192" s="21">
        <v>0.85</v>
      </c>
      <c r="BC192" s="21" t="s">
        <v>17</v>
      </c>
      <c r="BD192" s="21">
        <v>13.86</v>
      </c>
      <c r="BE192" s="21">
        <v>14.05</v>
      </c>
      <c r="BF192" s="21">
        <v>2.085</v>
      </c>
      <c r="BG192" s="21">
        <v>34.758000000000003</v>
      </c>
      <c r="BH192" s="21">
        <v>0.92530000000000001</v>
      </c>
      <c r="BI192" s="21" t="s">
        <v>17</v>
      </c>
      <c r="BJ192" s="21">
        <v>13.81</v>
      </c>
      <c r="BK192" s="21">
        <v>14.05</v>
      </c>
      <c r="BL192" s="21">
        <v>2.9769999999999999</v>
      </c>
      <c r="BM192" s="21">
        <v>49.609000000000002</v>
      </c>
      <c r="BN192" s="21">
        <v>0.86919999999999997</v>
      </c>
      <c r="BO192" s="21" t="s">
        <v>17</v>
      </c>
      <c r="BP192" s="21">
        <v>13.81</v>
      </c>
      <c r="BQ192" s="21">
        <v>14</v>
      </c>
      <c r="BR192" s="21">
        <v>2.9790000000000001</v>
      </c>
      <c r="BS192" s="21">
        <v>49.642000000000003</v>
      </c>
      <c r="BT192" s="21">
        <v>0.873</v>
      </c>
      <c r="BU192" s="21" t="s">
        <v>17</v>
      </c>
      <c r="BV192" s="21">
        <v>13.76</v>
      </c>
      <c r="BW192" s="21">
        <v>14.02</v>
      </c>
      <c r="BX192" s="21">
        <v>3.1160000000000001</v>
      </c>
      <c r="BY192" s="21">
        <v>51.935000000000002</v>
      </c>
      <c r="BZ192" s="21">
        <v>0.8488</v>
      </c>
      <c r="CA192" s="21" t="s">
        <v>17</v>
      </c>
    </row>
    <row r="193" spans="1:79" x14ac:dyDescent="0.25">
      <c r="A193" s="21" t="s">
        <v>158</v>
      </c>
      <c r="B193" s="21">
        <v>581</v>
      </c>
      <c r="C193" s="21">
        <v>594</v>
      </c>
      <c r="D193" s="21" t="s">
        <v>42</v>
      </c>
      <c r="E193" s="21">
        <v>14.01</v>
      </c>
      <c r="F193" s="21">
        <v>2</v>
      </c>
      <c r="G193" s="21">
        <v>11</v>
      </c>
      <c r="H193" s="21">
        <v>13.89</v>
      </c>
      <c r="I193" s="21">
        <v>14.18</v>
      </c>
      <c r="J193" s="21">
        <v>1.7649999999999999</v>
      </c>
      <c r="K193" s="21">
        <v>16.047999999999998</v>
      </c>
      <c r="L193" s="21">
        <v>0.93720000000000003</v>
      </c>
      <c r="M193" s="21" t="s">
        <v>32</v>
      </c>
      <c r="N193" s="21">
        <v>13.93</v>
      </c>
      <c r="O193" s="21">
        <v>14.18</v>
      </c>
      <c r="P193" s="21">
        <v>1.845</v>
      </c>
      <c r="Q193" s="21">
        <v>16.771999999999998</v>
      </c>
      <c r="R193" s="21">
        <v>0.94510000000000005</v>
      </c>
      <c r="S193" s="21" t="s">
        <v>32</v>
      </c>
      <c r="T193" s="21">
        <v>13.88</v>
      </c>
      <c r="U193" s="21">
        <v>14.17</v>
      </c>
      <c r="V193" s="21">
        <v>1.635</v>
      </c>
      <c r="W193" s="21">
        <v>14.863</v>
      </c>
      <c r="X193" s="21">
        <v>0.94969999999999999</v>
      </c>
      <c r="Y193" s="21" t="s">
        <v>32</v>
      </c>
      <c r="Z193" s="21">
        <v>14.01</v>
      </c>
      <c r="AA193" s="21">
        <v>14.1</v>
      </c>
      <c r="AB193" s="21">
        <v>3.3860000000000001</v>
      </c>
      <c r="AC193" s="21">
        <v>30.785</v>
      </c>
      <c r="AD193" s="21">
        <v>0.88970000000000005</v>
      </c>
      <c r="AE193" s="21" t="s">
        <v>32</v>
      </c>
      <c r="AF193" s="21">
        <v>13.91</v>
      </c>
      <c r="AG193" s="21">
        <v>14.17</v>
      </c>
      <c r="AH193" s="21">
        <v>3.2559999999999998</v>
      </c>
      <c r="AI193" s="21">
        <v>29.602</v>
      </c>
      <c r="AJ193" s="21">
        <v>0.94</v>
      </c>
      <c r="AK193" s="21" t="s">
        <v>32</v>
      </c>
      <c r="AL193" s="21">
        <v>13.88</v>
      </c>
      <c r="AM193" s="21">
        <v>14.18</v>
      </c>
      <c r="AN193" s="21">
        <v>3.2080000000000002</v>
      </c>
      <c r="AO193" s="21">
        <v>29.16</v>
      </c>
      <c r="AP193" s="21">
        <v>0.94020000000000004</v>
      </c>
      <c r="AQ193" s="21" t="s">
        <v>32</v>
      </c>
      <c r="AR193" s="21">
        <v>14.03</v>
      </c>
      <c r="AS193" s="21">
        <v>14.15</v>
      </c>
      <c r="AT193" s="21">
        <v>5.1390000000000002</v>
      </c>
      <c r="AU193" s="21">
        <v>46.719000000000001</v>
      </c>
      <c r="AV193" s="21">
        <v>0.94069999999999998</v>
      </c>
      <c r="AW193" s="21" t="s">
        <v>32</v>
      </c>
      <c r="AX193" s="21">
        <v>13.93</v>
      </c>
      <c r="AY193" s="21">
        <v>14.18</v>
      </c>
      <c r="AZ193" s="21">
        <v>4.883</v>
      </c>
      <c r="BA193" s="21">
        <v>44.389000000000003</v>
      </c>
      <c r="BB193" s="21">
        <v>0.94210000000000005</v>
      </c>
      <c r="BC193" s="21" t="s">
        <v>32</v>
      </c>
      <c r="BD193" s="21">
        <v>13.91</v>
      </c>
      <c r="BE193" s="21">
        <v>14.13</v>
      </c>
      <c r="BF193" s="21">
        <v>4.6669999999999998</v>
      </c>
      <c r="BG193" s="21">
        <v>42.427999999999997</v>
      </c>
      <c r="BH193" s="21">
        <v>0.95199999999999996</v>
      </c>
      <c r="BI193" s="21" t="s">
        <v>32</v>
      </c>
      <c r="BJ193" s="21">
        <v>14.03</v>
      </c>
      <c r="BK193" s="21">
        <v>14.13</v>
      </c>
      <c r="BL193" s="21">
        <v>5.8049999999999997</v>
      </c>
      <c r="BM193" s="21">
        <v>52.777000000000001</v>
      </c>
      <c r="BN193" s="21">
        <v>0.95289999999999997</v>
      </c>
      <c r="BO193" s="21" t="s">
        <v>32</v>
      </c>
      <c r="BP193" s="21">
        <v>13.93</v>
      </c>
      <c r="BQ193" s="21">
        <v>14.17</v>
      </c>
      <c r="BR193" s="21">
        <v>5.7649999999999997</v>
      </c>
      <c r="BS193" s="21">
        <v>52.405999999999999</v>
      </c>
      <c r="BT193" s="21">
        <v>0.94599999999999995</v>
      </c>
      <c r="BU193" s="21" t="s">
        <v>32</v>
      </c>
      <c r="BV193" s="21">
        <v>13.93</v>
      </c>
      <c r="BW193" s="21">
        <v>14.17</v>
      </c>
      <c r="BX193" s="21">
        <v>6.0270000000000001</v>
      </c>
      <c r="BY193" s="21">
        <v>54.793999999999997</v>
      </c>
      <c r="BZ193" s="21">
        <v>0.93789999999999996</v>
      </c>
      <c r="CA193" s="21" t="s">
        <v>32</v>
      </c>
    </row>
    <row r="194" spans="1:79" x14ac:dyDescent="0.25">
      <c r="A194" s="21" t="s">
        <v>158</v>
      </c>
      <c r="B194" s="21">
        <v>590</v>
      </c>
      <c r="C194" s="21">
        <v>608</v>
      </c>
      <c r="D194" s="21" t="s">
        <v>43</v>
      </c>
      <c r="E194" s="21">
        <v>6.35</v>
      </c>
      <c r="F194" s="21">
        <v>4</v>
      </c>
      <c r="G194" s="21">
        <v>17</v>
      </c>
      <c r="H194" s="21">
        <v>6.26</v>
      </c>
      <c r="I194" s="21">
        <v>6.55</v>
      </c>
      <c r="J194" s="21">
        <v>1.492</v>
      </c>
      <c r="K194" s="21">
        <v>8.7750000000000004</v>
      </c>
      <c r="L194" s="21">
        <v>0.93089999999999995</v>
      </c>
      <c r="M194" s="21" t="s">
        <v>32</v>
      </c>
      <c r="N194" s="21">
        <v>6.35</v>
      </c>
      <c r="O194" s="21">
        <v>6.51</v>
      </c>
      <c r="P194" s="21">
        <v>1.538</v>
      </c>
      <c r="Q194" s="21">
        <v>9.0489999999999995</v>
      </c>
      <c r="R194" s="21">
        <v>0.92200000000000004</v>
      </c>
      <c r="S194" s="21" t="s">
        <v>32</v>
      </c>
      <c r="T194" s="21">
        <v>6.48</v>
      </c>
      <c r="U194" s="21">
        <v>6.53</v>
      </c>
      <c r="V194" s="21">
        <v>1.3340000000000001</v>
      </c>
      <c r="W194" s="21">
        <v>7.8479999999999999</v>
      </c>
      <c r="X194" s="21">
        <v>0.89500000000000002</v>
      </c>
      <c r="Y194" s="21" t="s">
        <v>32</v>
      </c>
      <c r="Z194" s="21">
        <v>6.35</v>
      </c>
      <c r="AA194" s="21">
        <v>6.51</v>
      </c>
      <c r="AB194" s="21">
        <v>2.879</v>
      </c>
      <c r="AC194" s="21">
        <v>16.937000000000001</v>
      </c>
      <c r="AD194" s="21">
        <v>0.93110000000000004</v>
      </c>
      <c r="AE194" s="21" t="s">
        <v>32</v>
      </c>
      <c r="AF194" s="21">
        <v>6.35</v>
      </c>
      <c r="AG194" s="21">
        <v>6.51</v>
      </c>
      <c r="AH194" s="21">
        <v>2.911</v>
      </c>
      <c r="AI194" s="21">
        <v>17.123000000000001</v>
      </c>
      <c r="AJ194" s="21">
        <v>0.90400000000000003</v>
      </c>
      <c r="AK194" s="21" t="s">
        <v>32</v>
      </c>
      <c r="AL194" s="21">
        <v>6.26</v>
      </c>
      <c r="AM194" s="21">
        <v>6.59</v>
      </c>
      <c r="AN194" s="21">
        <v>3.0089999999999999</v>
      </c>
      <c r="AO194" s="21">
        <v>17.702000000000002</v>
      </c>
      <c r="AP194" s="21">
        <v>0.91510000000000002</v>
      </c>
      <c r="AQ194" s="21" t="s">
        <v>32</v>
      </c>
      <c r="AR194" s="21">
        <v>6.35</v>
      </c>
      <c r="AS194" s="21">
        <v>6.49</v>
      </c>
      <c r="AT194" s="21">
        <v>4.04</v>
      </c>
      <c r="AU194" s="21">
        <v>23.762</v>
      </c>
      <c r="AV194" s="21">
        <v>0.91769999999999996</v>
      </c>
      <c r="AW194" s="21" t="s">
        <v>32</v>
      </c>
      <c r="AX194" s="21">
        <v>6.29</v>
      </c>
      <c r="AY194" s="21">
        <v>6.54</v>
      </c>
      <c r="AZ194" s="21">
        <v>3.6120000000000001</v>
      </c>
      <c r="BA194" s="21">
        <v>21.248999999999999</v>
      </c>
      <c r="BB194" s="21">
        <v>0.90759999999999996</v>
      </c>
      <c r="BC194" s="21" t="s">
        <v>32</v>
      </c>
      <c r="BD194" s="21">
        <v>6.2</v>
      </c>
      <c r="BE194" s="21">
        <v>6.59</v>
      </c>
      <c r="BF194" s="21">
        <v>3.714</v>
      </c>
      <c r="BG194" s="21">
        <v>21.849</v>
      </c>
      <c r="BH194" s="21">
        <v>0.91669999999999996</v>
      </c>
      <c r="BI194" s="21" t="s">
        <v>32</v>
      </c>
      <c r="BJ194" s="21">
        <v>6.27</v>
      </c>
      <c r="BK194" s="21">
        <v>6.61</v>
      </c>
      <c r="BL194" s="21">
        <v>4.8230000000000004</v>
      </c>
      <c r="BM194" s="21">
        <v>28.372</v>
      </c>
      <c r="BN194" s="21">
        <v>0.90959999999999996</v>
      </c>
      <c r="BO194" s="21" t="s">
        <v>17</v>
      </c>
      <c r="BP194" s="21">
        <v>6.5</v>
      </c>
      <c r="BQ194" s="21">
        <v>6.55</v>
      </c>
      <c r="BR194" s="21">
        <v>4.5759999999999996</v>
      </c>
      <c r="BS194" s="21">
        <v>26.92</v>
      </c>
      <c r="BT194" s="21">
        <v>0.85009999999999997</v>
      </c>
      <c r="BU194" s="21" t="s">
        <v>17</v>
      </c>
      <c r="BV194" s="21">
        <v>6.35</v>
      </c>
      <c r="BW194" s="21">
        <v>6.51</v>
      </c>
      <c r="BX194" s="21">
        <v>4.976</v>
      </c>
      <c r="BY194" s="21">
        <v>29.271999999999998</v>
      </c>
      <c r="BZ194" s="21">
        <v>0.87890000000000001</v>
      </c>
      <c r="CA194" s="21" t="s">
        <v>32</v>
      </c>
    </row>
    <row r="195" spans="1:79" x14ac:dyDescent="0.25">
      <c r="A195" s="21" t="s">
        <v>158</v>
      </c>
      <c r="B195" s="21">
        <v>590</v>
      </c>
      <c r="C195" s="21">
        <v>610</v>
      </c>
      <c r="D195" s="21" t="s">
        <v>44</v>
      </c>
      <c r="E195" s="21">
        <v>6.68</v>
      </c>
      <c r="F195" s="21">
        <v>4</v>
      </c>
      <c r="G195" s="21">
        <v>19</v>
      </c>
      <c r="H195" s="21">
        <v>6.47</v>
      </c>
      <c r="I195" s="21">
        <v>7.02</v>
      </c>
      <c r="J195" s="21">
        <v>1.4319999999999999</v>
      </c>
      <c r="K195" s="21">
        <v>7.5380000000000003</v>
      </c>
      <c r="L195" s="21">
        <v>0.87250000000000005</v>
      </c>
      <c r="M195" s="21" t="s">
        <v>32</v>
      </c>
      <c r="N195" s="21">
        <v>6.62</v>
      </c>
      <c r="O195" s="21">
        <v>6.89</v>
      </c>
      <c r="P195" s="21">
        <v>1.4890000000000001</v>
      </c>
      <c r="Q195" s="21">
        <v>7.8380000000000001</v>
      </c>
      <c r="R195" s="21">
        <v>0.8982</v>
      </c>
      <c r="S195" s="21" t="s">
        <v>32</v>
      </c>
      <c r="T195" s="21">
        <v>6.57</v>
      </c>
      <c r="U195" s="21">
        <v>6.92</v>
      </c>
      <c r="V195" s="21">
        <v>1.343</v>
      </c>
      <c r="W195" s="21">
        <v>7.0709999999999997</v>
      </c>
      <c r="X195" s="21">
        <v>0.91020000000000001</v>
      </c>
      <c r="Y195" s="21" t="s">
        <v>32</v>
      </c>
      <c r="Z195" s="21">
        <v>6.64</v>
      </c>
      <c r="AA195" s="21">
        <v>6.84</v>
      </c>
      <c r="AB195" s="21">
        <v>2.6539999999999999</v>
      </c>
      <c r="AC195" s="21">
        <v>13.971</v>
      </c>
      <c r="AD195" s="21">
        <v>0.89910000000000001</v>
      </c>
      <c r="AE195" s="21" t="s">
        <v>32</v>
      </c>
      <c r="AF195" s="21">
        <v>6.55</v>
      </c>
      <c r="AG195" s="21">
        <v>6.97</v>
      </c>
      <c r="AH195" s="21">
        <v>2.7370000000000001</v>
      </c>
      <c r="AI195" s="21">
        <v>14.403</v>
      </c>
      <c r="AJ195" s="21">
        <v>0.86450000000000005</v>
      </c>
      <c r="AK195" s="21" t="s">
        <v>32</v>
      </c>
      <c r="AL195" s="21">
        <v>6.54</v>
      </c>
      <c r="AM195" s="21">
        <v>6.97</v>
      </c>
      <c r="AN195" s="21">
        <v>2.7429999999999999</v>
      </c>
      <c r="AO195" s="21">
        <v>14.438000000000001</v>
      </c>
      <c r="AP195" s="21">
        <v>0.88649999999999995</v>
      </c>
      <c r="AQ195" s="21" t="s">
        <v>32</v>
      </c>
      <c r="AR195" s="21">
        <v>6.75</v>
      </c>
      <c r="AS195" s="21">
        <v>6.83</v>
      </c>
      <c r="AT195" s="21">
        <v>3.6459999999999999</v>
      </c>
      <c r="AU195" s="21">
        <v>19.190999999999999</v>
      </c>
      <c r="AV195" s="21">
        <v>0.89090000000000003</v>
      </c>
      <c r="AW195" s="21" t="s">
        <v>32</v>
      </c>
      <c r="AX195" s="21">
        <v>6.59</v>
      </c>
      <c r="AY195" s="21">
        <v>6.94</v>
      </c>
      <c r="AZ195" s="21">
        <v>3.33</v>
      </c>
      <c r="BA195" s="21">
        <v>17.526</v>
      </c>
      <c r="BB195" s="21">
        <v>0.87839999999999996</v>
      </c>
      <c r="BC195" s="21" t="s">
        <v>32</v>
      </c>
      <c r="BD195" s="21">
        <v>6.53</v>
      </c>
      <c r="BE195" s="21">
        <v>6.91</v>
      </c>
      <c r="BF195" s="21">
        <v>3.5030000000000001</v>
      </c>
      <c r="BG195" s="21">
        <v>18.437999999999999</v>
      </c>
      <c r="BH195" s="21">
        <v>0.89190000000000003</v>
      </c>
      <c r="BI195" s="21" t="s">
        <v>32</v>
      </c>
      <c r="BJ195" s="21">
        <v>6.65</v>
      </c>
      <c r="BK195" s="21">
        <v>6.78</v>
      </c>
      <c r="BL195" s="21">
        <v>4.4169999999999998</v>
      </c>
      <c r="BM195" s="21">
        <v>23.248000000000001</v>
      </c>
      <c r="BN195" s="21">
        <v>0.89359999999999995</v>
      </c>
      <c r="BO195" s="21" t="s">
        <v>32</v>
      </c>
      <c r="BP195" s="21">
        <v>6.55</v>
      </c>
      <c r="BQ195" s="21">
        <v>6.97</v>
      </c>
      <c r="BR195" s="21">
        <v>4.3760000000000003</v>
      </c>
      <c r="BS195" s="21">
        <v>23.033999999999999</v>
      </c>
      <c r="BT195" s="21">
        <v>0.88570000000000004</v>
      </c>
      <c r="BU195" s="21" t="s">
        <v>17</v>
      </c>
      <c r="BV195" s="21">
        <v>6.6</v>
      </c>
      <c r="BW195" s="21">
        <v>6.85</v>
      </c>
      <c r="BX195" s="21">
        <v>4.5960000000000001</v>
      </c>
      <c r="BY195" s="21">
        <v>24.190999999999999</v>
      </c>
      <c r="BZ195" s="21">
        <v>0.86609999999999998</v>
      </c>
      <c r="CA195" s="21" t="s">
        <v>32</v>
      </c>
    </row>
    <row r="196" spans="1:79" x14ac:dyDescent="0.25">
      <c r="A196" s="21" t="s">
        <v>158</v>
      </c>
      <c r="B196" s="21">
        <v>595</v>
      </c>
      <c r="C196" s="21">
        <v>608</v>
      </c>
      <c r="D196" s="21" t="s">
        <v>45</v>
      </c>
      <c r="E196" s="21">
        <v>3.84</v>
      </c>
      <c r="F196" s="21">
        <v>2</v>
      </c>
      <c r="G196" s="21">
        <v>12</v>
      </c>
      <c r="H196" s="21">
        <v>3.82</v>
      </c>
      <c r="I196" s="21">
        <v>4.12</v>
      </c>
      <c r="J196" s="21">
        <v>0.5</v>
      </c>
      <c r="K196" s="21">
        <v>4.1639999999999997</v>
      </c>
      <c r="L196" s="21">
        <v>0.94930000000000003</v>
      </c>
      <c r="M196" s="21" t="s">
        <v>32</v>
      </c>
      <c r="N196" s="21">
        <v>3.78</v>
      </c>
      <c r="O196" s="21">
        <v>4.1900000000000004</v>
      </c>
      <c r="P196" s="21">
        <v>0.59</v>
      </c>
      <c r="Q196" s="21">
        <v>4.915</v>
      </c>
      <c r="R196" s="21">
        <v>0.95189999999999997</v>
      </c>
      <c r="S196" s="21" t="s">
        <v>32</v>
      </c>
      <c r="T196" s="21">
        <v>3.74</v>
      </c>
      <c r="U196" s="21">
        <v>4.2</v>
      </c>
      <c r="V196" s="21">
        <v>0.56499999999999995</v>
      </c>
      <c r="W196" s="21">
        <v>4.7060000000000004</v>
      </c>
      <c r="X196" s="21">
        <v>0.94169999999999998</v>
      </c>
      <c r="Y196" s="21" t="s">
        <v>32</v>
      </c>
      <c r="Z196" s="21">
        <v>3.81</v>
      </c>
      <c r="AA196" s="21">
        <v>4.1500000000000004</v>
      </c>
      <c r="AB196" s="21">
        <v>1.304</v>
      </c>
      <c r="AC196" s="21">
        <v>10.865</v>
      </c>
      <c r="AD196" s="21">
        <v>0.94910000000000005</v>
      </c>
      <c r="AE196" s="21" t="s">
        <v>32</v>
      </c>
      <c r="AF196" s="21">
        <v>3.83</v>
      </c>
      <c r="AG196" s="21">
        <v>4.1500000000000004</v>
      </c>
      <c r="AH196" s="21">
        <v>1.2629999999999999</v>
      </c>
      <c r="AI196" s="21">
        <v>10.523</v>
      </c>
      <c r="AJ196" s="21">
        <v>0.94710000000000005</v>
      </c>
      <c r="AK196" s="21" t="s">
        <v>32</v>
      </c>
      <c r="AL196" s="21">
        <v>3.81</v>
      </c>
      <c r="AM196" s="21">
        <v>4.1900000000000004</v>
      </c>
      <c r="AN196" s="21">
        <v>1.3560000000000001</v>
      </c>
      <c r="AO196" s="21">
        <v>11.303000000000001</v>
      </c>
      <c r="AP196" s="21">
        <v>0.94410000000000005</v>
      </c>
      <c r="AQ196" s="21" t="s">
        <v>32</v>
      </c>
      <c r="AR196" s="21">
        <v>3.83</v>
      </c>
      <c r="AS196" s="21">
        <v>4.16</v>
      </c>
      <c r="AT196" s="21">
        <v>2.0129999999999999</v>
      </c>
      <c r="AU196" s="21">
        <v>16.777000000000001</v>
      </c>
      <c r="AV196" s="21">
        <v>0.9415</v>
      </c>
      <c r="AW196" s="21" t="s">
        <v>32</v>
      </c>
      <c r="AX196" s="21">
        <v>3.82</v>
      </c>
      <c r="AY196" s="21">
        <v>4.0999999999999996</v>
      </c>
      <c r="AZ196" s="21">
        <v>2.0649999999999999</v>
      </c>
      <c r="BA196" s="21">
        <v>17.21</v>
      </c>
      <c r="BB196" s="21">
        <v>0.95009999999999994</v>
      </c>
      <c r="BC196" s="21" t="s">
        <v>32</v>
      </c>
      <c r="BD196" s="21">
        <v>3.82</v>
      </c>
      <c r="BE196" s="21">
        <v>4.1500000000000004</v>
      </c>
      <c r="BF196" s="21">
        <v>2.0390000000000001</v>
      </c>
      <c r="BG196" s="21">
        <v>16.991</v>
      </c>
      <c r="BH196" s="21">
        <v>0.9516</v>
      </c>
      <c r="BI196" s="21" t="s">
        <v>32</v>
      </c>
      <c r="BJ196" s="21">
        <v>3.8</v>
      </c>
      <c r="BK196" s="21">
        <v>4.1500000000000004</v>
      </c>
      <c r="BL196" s="21">
        <v>2.4039999999999999</v>
      </c>
      <c r="BM196" s="21">
        <v>20.032</v>
      </c>
      <c r="BN196" s="21">
        <v>0.94469999999999998</v>
      </c>
      <c r="BO196" s="21" t="s">
        <v>32</v>
      </c>
      <c r="BP196" s="21">
        <v>3.81</v>
      </c>
      <c r="BQ196" s="21">
        <v>4.16</v>
      </c>
      <c r="BR196" s="21">
        <v>2.6709999999999998</v>
      </c>
      <c r="BS196" s="21">
        <v>22.257000000000001</v>
      </c>
      <c r="BT196" s="21">
        <v>0.94730000000000003</v>
      </c>
      <c r="BU196" s="21" t="s">
        <v>32</v>
      </c>
      <c r="BV196" s="21">
        <v>3.77</v>
      </c>
      <c r="BW196" s="21">
        <v>4.16</v>
      </c>
      <c r="BX196" s="21">
        <v>2.8010000000000002</v>
      </c>
      <c r="BY196" s="21">
        <v>23.341999999999999</v>
      </c>
      <c r="BZ196" s="21">
        <v>0.94069999999999998</v>
      </c>
      <c r="CA196" s="21" t="s">
        <v>32</v>
      </c>
    </row>
    <row r="197" spans="1:79" x14ac:dyDescent="0.25">
      <c r="A197" s="21" t="s">
        <v>158</v>
      </c>
      <c r="B197" s="21">
        <v>595</v>
      </c>
      <c r="C197" s="21">
        <v>608</v>
      </c>
      <c r="D197" s="21" t="s">
        <v>45</v>
      </c>
      <c r="E197" s="21">
        <v>3.84</v>
      </c>
      <c r="F197" s="21">
        <v>3</v>
      </c>
      <c r="G197" s="21">
        <v>12</v>
      </c>
      <c r="H197" s="21">
        <v>3.83</v>
      </c>
      <c r="I197" s="21">
        <v>4.08</v>
      </c>
      <c r="J197" s="21">
        <v>0.505</v>
      </c>
      <c r="K197" s="21">
        <v>4.2039999999999997</v>
      </c>
      <c r="L197" s="21">
        <v>0.95920000000000005</v>
      </c>
      <c r="M197" s="21" t="s">
        <v>32</v>
      </c>
      <c r="N197" s="21">
        <v>4.1100000000000003</v>
      </c>
      <c r="O197" s="21">
        <v>4.1399999999999997</v>
      </c>
      <c r="P197" s="21">
        <v>0.51200000000000001</v>
      </c>
      <c r="Q197" s="21">
        <v>4.2649999999999997</v>
      </c>
      <c r="R197" s="21">
        <v>0.93020000000000003</v>
      </c>
      <c r="S197" s="21" t="s">
        <v>32</v>
      </c>
      <c r="T197" s="21">
        <v>3.74</v>
      </c>
      <c r="U197" s="21">
        <v>4.17</v>
      </c>
      <c r="V197" s="21">
        <v>0.56799999999999995</v>
      </c>
      <c r="W197" s="21">
        <v>4.734</v>
      </c>
      <c r="X197" s="21">
        <v>0.93200000000000005</v>
      </c>
      <c r="Y197" s="21" t="s">
        <v>32</v>
      </c>
      <c r="Z197" s="21">
        <v>3.78</v>
      </c>
      <c r="AA197" s="21">
        <v>4.17</v>
      </c>
      <c r="AB197" s="21">
        <v>1.3109999999999999</v>
      </c>
      <c r="AC197" s="21">
        <v>10.927</v>
      </c>
      <c r="AD197" s="21">
        <v>0.95469999999999999</v>
      </c>
      <c r="AE197" s="21" t="s">
        <v>32</v>
      </c>
      <c r="AF197" s="21">
        <v>3.84</v>
      </c>
      <c r="AG197" s="21">
        <v>4.1399999999999997</v>
      </c>
      <c r="AH197" s="21">
        <v>1.238</v>
      </c>
      <c r="AI197" s="21">
        <v>10.313000000000001</v>
      </c>
      <c r="AJ197" s="21">
        <v>0.96209999999999996</v>
      </c>
      <c r="AK197" s="21" t="s">
        <v>32</v>
      </c>
      <c r="AL197" s="21">
        <v>3.86</v>
      </c>
      <c r="AM197" s="21">
        <v>4.18</v>
      </c>
      <c r="AN197" s="21">
        <v>1.3640000000000001</v>
      </c>
      <c r="AO197" s="21">
        <v>11.363</v>
      </c>
      <c r="AP197" s="21">
        <v>0.95379999999999998</v>
      </c>
      <c r="AQ197" s="21" t="s">
        <v>32</v>
      </c>
      <c r="AR197" s="21">
        <v>3.82</v>
      </c>
      <c r="AS197" s="21">
        <v>4.17</v>
      </c>
      <c r="AT197" s="21">
        <v>2.0049999999999999</v>
      </c>
      <c r="AU197" s="21">
        <v>16.712</v>
      </c>
      <c r="AV197" s="21">
        <v>0.94710000000000005</v>
      </c>
      <c r="AW197" s="21" t="s">
        <v>32</v>
      </c>
      <c r="AX197" s="21">
        <v>3.81</v>
      </c>
      <c r="AY197" s="21">
        <v>4.1500000000000004</v>
      </c>
      <c r="AZ197" s="21">
        <v>2.0459999999999998</v>
      </c>
      <c r="BA197" s="21">
        <v>17.052</v>
      </c>
      <c r="BB197" s="21">
        <v>0.94610000000000005</v>
      </c>
      <c r="BC197" s="21" t="s">
        <v>32</v>
      </c>
      <c r="BD197" s="21">
        <v>3.78</v>
      </c>
      <c r="BE197" s="21">
        <v>4.18</v>
      </c>
      <c r="BF197" s="21">
        <v>2.0499999999999998</v>
      </c>
      <c r="BG197" s="21">
        <v>17.081</v>
      </c>
      <c r="BH197" s="21">
        <v>0.9577</v>
      </c>
      <c r="BI197" s="21" t="s">
        <v>32</v>
      </c>
      <c r="BJ197" s="21">
        <v>3.79</v>
      </c>
      <c r="BK197" s="21">
        <v>4.18</v>
      </c>
      <c r="BL197" s="21">
        <v>2.3879999999999999</v>
      </c>
      <c r="BM197" s="21">
        <v>19.901</v>
      </c>
      <c r="BN197" s="21">
        <v>0.95499999999999996</v>
      </c>
      <c r="BO197" s="21" t="s">
        <v>32</v>
      </c>
      <c r="BP197" s="21">
        <v>3.79</v>
      </c>
      <c r="BQ197" s="21">
        <v>4.17</v>
      </c>
      <c r="BR197" s="21">
        <v>2.6840000000000002</v>
      </c>
      <c r="BS197" s="21">
        <v>22.366</v>
      </c>
      <c r="BT197" s="21">
        <v>0.95840000000000003</v>
      </c>
      <c r="BU197" s="21" t="s">
        <v>32</v>
      </c>
      <c r="BV197" s="21">
        <v>3.78</v>
      </c>
      <c r="BW197" s="21">
        <v>4.1500000000000004</v>
      </c>
      <c r="BX197" s="21">
        <v>2.8039999999999998</v>
      </c>
      <c r="BY197" s="21">
        <v>23.367999999999999</v>
      </c>
      <c r="BZ197" s="21">
        <v>0.95440000000000003</v>
      </c>
      <c r="CA197" s="21" t="s">
        <v>32</v>
      </c>
    </row>
    <row r="198" spans="1:79" x14ac:dyDescent="0.25">
      <c r="A198" s="21" t="s">
        <v>158</v>
      </c>
      <c r="B198" s="21">
        <v>595</v>
      </c>
      <c r="C198" s="21">
        <v>610</v>
      </c>
      <c r="D198" s="21" t="s">
        <v>46</v>
      </c>
      <c r="E198" s="21">
        <v>4.41</v>
      </c>
      <c r="F198" s="21">
        <v>2</v>
      </c>
      <c r="G198" s="21">
        <v>14</v>
      </c>
      <c r="H198" s="21">
        <v>4.2300000000000004</v>
      </c>
      <c r="I198" s="21">
        <v>4.71</v>
      </c>
      <c r="J198" s="21">
        <v>0.40100000000000002</v>
      </c>
      <c r="K198" s="21">
        <v>2.8620000000000001</v>
      </c>
      <c r="L198" s="21">
        <v>0.93189999999999995</v>
      </c>
      <c r="M198" s="21" t="s">
        <v>32</v>
      </c>
      <c r="N198" s="21">
        <v>4.26</v>
      </c>
      <c r="O198" s="21">
        <v>4.75</v>
      </c>
      <c r="P198" s="21">
        <v>0.5</v>
      </c>
      <c r="Q198" s="21">
        <v>3.5739999999999998</v>
      </c>
      <c r="R198" s="21">
        <v>0.94550000000000001</v>
      </c>
      <c r="S198" s="21" t="s">
        <v>32</v>
      </c>
      <c r="T198" s="21">
        <v>4.25</v>
      </c>
      <c r="U198" s="21">
        <v>4.6399999999999997</v>
      </c>
      <c r="V198" s="21">
        <v>0.48</v>
      </c>
      <c r="W198" s="21">
        <v>3.427</v>
      </c>
      <c r="X198" s="21">
        <v>0.94669999999999999</v>
      </c>
      <c r="Y198" s="21" t="s">
        <v>32</v>
      </c>
      <c r="Z198" s="21">
        <v>4.29</v>
      </c>
      <c r="AA198" s="21">
        <v>4.6399999999999997</v>
      </c>
      <c r="AB198" s="21">
        <v>1.004</v>
      </c>
      <c r="AC198" s="21">
        <v>7.1689999999999996</v>
      </c>
      <c r="AD198" s="21">
        <v>0.93059999999999998</v>
      </c>
      <c r="AE198" s="21" t="s">
        <v>32</v>
      </c>
      <c r="AF198" s="21">
        <v>4.24</v>
      </c>
      <c r="AG198" s="21">
        <v>4.6900000000000004</v>
      </c>
      <c r="AH198" s="21">
        <v>1.0089999999999999</v>
      </c>
      <c r="AI198" s="21">
        <v>7.21</v>
      </c>
      <c r="AJ198" s="21">
        <v>0.93330000000000002</v>
      </c>
      <c r="AK198" s="21" t="s">
        <v>32</v>
      </c>
      <c r="AL198" s="21">
        <v>4.34</v>
      </c>
      <c r="AM198" s="21">
        <v>4.6399999999999997</v>
      </c>
      <c r="AN198" s="21">
        <v>1.0429999999999999</v>
      </c>
      <c r="AO198" s="21">
        <v>7.4489999999999998</v>
      </c>
      <c r="AP198" s="21">
        <v>0.93379999999999996</v>
      </c>
      <c r="AQ198" s="21" t="s">
        <v>32</v>
      </c>
      <c r="AR198" s="21">
        <v>4.29</v>
      </c>
      <c r="AS198" s="21">
        <v>4.66</v>
      </c>
      <c r="AT198" s="21">
        <v>1.59</v>
      </c>
      <c r="AU198" s="21">
        <v>11.355</v>
      </c>
      <c r="AV198" s="21">
        <v>0.93159999999999998</v>
      </c>
      <c r="AW198" s="21" t="s">
        <v>32</v>
      </c>
      <c r="AX198" s="21">
        <v>4.28</v>
      </c>
      <c r="AY198" s="21">
        <v>4.6500000000000004</v>
      </c>
      <c r="AZ198" s="21">
        <v>1.603</v>
      </c>
      <c r="BA198" s="21">
        <v>11.446999999999999</v>
      </c>
      <c r="BB198" s="21">
        <v>0.93820000000000003</v>
      </c>
      <c r="BC198" s="21" t="s">
        <v>32</v>
      </c>
      <c r="BD198" s="21">
        <v>4.2</v>
      </c>
      <c r="BE198" s="21">
        <v>4.6900000000000004</v>
      </c>
      <c r="BF198" s="21">
        <v>1.6379999999999999</v>
      </c>
      <c r="BG198" s="21">
        <v>11.698</v>
      </c>
      <c r="BH198" s="21">
        <v>0.94610000000000005</v>
      </c>
      <c r="BI198" s="21" t="s">
        <v>32</v>
      </c>
      <c r="BJ198" s="21">
        <v>4.28</v>
      </c>
      <c r="BK198" s="21">
        <v>4.62</v>
      </c>
      <c r="BL198" s="21">
        <v>2.0219999999999998</v>
      </c>
      <c r="BM198" s="21">
        <v>14.443</v>
      </c>
      <c r="BN198" s="21">
        <v>0.93740000000000001</v>
      </c>
      <c r="BO198" s="21" t="s">
        <v>32</v>
      </c>
      <c r="BP198" s="21">
        <v>4.25</v>
      </c>
      <c r="BQ198" s="21">
        <v>4.7</v>
      </c>
      <c r="BR198" s="21">
        <v>2.1419999999999999</v>
      </c>
      <c r="BS198" s="21">
        <v>15.3</v>
      </c>
      <c r="BT198" s="21">
        <v>0.93789999999999996</v>
      </c>
      <c r="BU198" s="21" t="s">
        <v>32</v>
      </c>
      <c r="BV198" s="21">
        <v>4.24</v>
      </c>
      <c r="BW198" s="21">
        <v>4.66</v>
      </c>
      <c r="BX198" s="21">
        <v>2.327</v>
      </c>
      <c r="BY198" s="21">
        <v>16.62</v>
      </c>
      <c r="BZ198" s="21">
        <v>0.92349999999999999</v>
      </c>
      <c r="CA198" s="21" t="s">
        <v>32</v>
      </c>
    </row>
    <row r="199" spans="1:79" s="21" customFormat="1" x14ac:dyDescent="0.25">
      <c r="A199" s="21" t="s">
        <v>158</v>
      </c>
      <c r="B199" s="21">
        <v>595</v>
      </c>
      <c r="C199" s="21">
        <v>610</v>
      </c>
      <c r="D199" s="21" t="s">
        <v>46</v>
      </c>
      <c r="E199" s="21">
        <v>4.41</v>
      </c>
      <c r="F199" s="21">
        <v>3</v>
      </c>
      <c r="G199" s="21">
        <v>14</v>
      </c>
      <c r="H199" s="21">
        <v>4.28</v>
      </c>
      <c r="I199" s="21">
        <v>4.62</v>
      </c>
      <c r="J199" s="21">
        <v>0.42699999999999999</v>
      </c>
      <c r="K199" s="21">
        <v>3.0489999999999999</v>
      </c>
      <c r="L199" s="21">
        <v>0.9325</v>
      </c>
      <c r="M199" s="21" t="s">
        <v>32</v>
      </c>
      <c r="N199" s="21">
        <v>4.34</v>
      </c>
      <c r="O199" s="21">
        <v>4.59</v>
      </c>
      <c r="P199" s="21">
        <v>0.47299999999999998</v>
      </c>
      <c r="Q199" s="21">
        <v>3.3780000000000001</v>
      </c>
      <c r="R199" s="21">
        <v>0.94120000000000004</v>
      </c>
      <c r="S199" s="21" t="s">
        <v>32</v>
      </c>
      <c r="T199" s="21">
        <v>4.24</v>
      </c>
      <c r="U199" s="21">
        <v>4.5999999999999996</v>
      </c>
      <c r="V199" s="21">
        <v>0.47399999999999998</v>
      </c>
      <c r="W199" s="21">
        <v>3.3839999999999999</v>
      </c>
      <c r="X199" s="21">
        <v>0.93589999999999995</v>
      </c>
      <c r="Y199" s="21" t="s">
        <v>32</v>
      </c>
      <c r="Z199" s="21">
        <v>4.28</v>
      </c>
      <c r="AA199" s="21">
        <v>4.32</v>
      </c>
      <c r="AB199" s="21">
        <v>1.073</v>
      </c>
      <c r="AC199" s="21">
        <v>7.6619999999999999</v>
      </c>
      <c r="AD199" s="21">
        <v>0.92</v>
      </c>
      <c r="AE199" s="21" t="s">
        <v>32</v>
      </c>
      <c r="AF199" s="21">
        <v>4.2699999999999996</v>
      </c>
      <c r="AG199" s="21">
        <v>4.6399999999999997</v>
      </c>
      <c r="AH199" s="21">
        <v>0.99399999999999999</v>
      </c>
      <c r="AI199" s="21">
        <v>7.0990000000000002</v>
      </c>
      <c r="AJ199" s="21">
        <v>0.94720000000000004</v>
      </c>
      <c r="AK199" s="21" t="s">
        <v>32</v>
      </c>
      <c r="AL199" s="21">
        <v>4.3</v>
      </c>
      <c r="AM199" s="21">
        <v>4.7</v>
      </c>
      <c r="AN199" s="21">
        <v>1.024</v>
      </c>
      <c r="AO199" s="21">
        <v>7.3120000000000003</v>
      </c>
      <c r="AP199" s="21">
        <v>0.94389999999999996</v>
      </c>
      <c r="AQ199" s="21" t="s">
        <v>32</v>
      </c>
      <c r="AR199" s="21">
        <v>4.28</v>
      </c>
      <c r="AS199" s="21">
        <v>4.63</v>
      </c>
      <c r="AT199" s="21">
        <v>1.65</v>
      </c>
      <c r="AU199" s="21">
        <v>11.787000000000001</v>
      </c>
      <c r="AV199" s="21">
        <v>0.94499999999999995</v>
      </c>
      <c r="AW199" s="21" t="s">
        <v>32</v>
      </c>
      <c r="AX199" s="21">
        <v>4.28</v>
      </c>
      <c r="AY199" s="21">
        <v>4.63</v>
      </c>
      <c r="AZ199" s="21">
        <v>1.5920000000000001</v>
      </c>
      <c r="BA199" s="21">
        <v>11.37</v>
      </c>
      <c r="BB199" s="21">
        <v>0.9476</v>
      </c>
      <c r="BC199" s="21" t="s">
        <v>32</v>
      </c>
      <c r="BD199" s="21">
        <v>4.22</v>
      </c>
      <c r="BE199" s="21">
        <v>4.66</v>
      </c>
      <c r="BF199" s="21">
        <v>1.6359999999999999</v>
      </c>
      <c r="BG199" s="21">
        <v>11.683999999999999</v>
      </c>
      <c r="BH199" s="21">
        <v>0.93030000000000002</v>
      </c>
      <c r="BI199" s="21" t="s">
        <v>32</v>
      </c>
      <c r="BJ199" s="21">
        <v>4.3099999999999996</v>
      </c>
      <c r="BK199" s="21">
        <v>4.6100000000000003</v>
      </c>
      <c r="BL199" s="21">
        <v>2.0209999999999999</v>
      </c>
      <c r="BM199" s="21">
        <v>14.433999999999999</v>
      </c>
      <c r="BN199" s="21">
        <v>0.94320000000000004</v>
      </c>
      <c r="BO199" s="21" t="s">
        <v>32</v>
      </c>
      <c r="BP199" s="21">
        <v>4.2699999999999996</v>
      </c>
      <c r="BQ199" s="21">
        <v>4.66</v>
      </c>
      <c r="BR199" s="21">
        <v>2.133</v>
      </c>
      <c r="BS199" s="21">
        <v>15.234999999999999</v>
      </c>
      <c r="BT199" s="21">
        <v>0.93740000000000001</v>
      </c>
      <c r="BU199" s="21" t="s">
        <v>32</v>
      </c>
      <c r="BV199" s="21">
        <v>4.25</v>
      </c>
      <c r="BW199" s="21">
        <v>4.6500000000000004</v>
      </c>
      <c r="BX199" s="21">
        <v>2.3170000000000002</v>
      </c>
      <c r="BY199" s="21">
        <v>16.553000000000001</v>
      </c>
      <c r="BZ199" s="21">
        <v>0.92279999999999995</v>
      </c>
      <c r="CA199" s="21" t="s">
        <v>32</v>
      </c>
    </row>
    <row r="200" spans="1:79" x14ac:dyDescent="0.25">
      <c r="A200" s="21" t="s">
        <v>158</v>
      </c>
      <c r="B200" s="21">
        <v>595</v>
      </c>
      <c r="C200" s="21">
        <v>610</v>
      </c>
      <c r="D200" s="21" t="s">
        <v>46</v>
      </c>
      <c r="E200" s="21">
        <v>4.41</v>
      </c>
      <c r="F200" s="21">
        <v>4</v>
      </c>
      <c r="G200" s="21">
        <v>14</v>
      </c>
      <c r="H200" s="21">
        <v>4.29</v>
      </c>
      <c r="I200" s="21">
        <v>4.6100000000000003</v>
      </c>
      <c r="J200" s="21">
        <v>0.40400000000000003</v>
      </c>
      <c r="K200" s="21">
        <v>2.8860000000000001</v>
      </c>
      <c r="L200" s="21">
        <v>0.95799999999999996</v>
      </c>
      <c r="M200" s="21" t="s">
        <v>32</v>
      </c>
      <c r="N200" s="21">
        <v>4.25</v>
      </c>
      <c r="O200" s="21">
        <v>4.66</v>
      </c>
      <c r="P200" s="21">
        <v>0.47799999999999998</v>
      </c>
      <c r="Q200" s="21">
        <v>3.4129999999999998</v>
      </c>
      <c r="R200" s="21">
        <v>0.96399999999999997</v>
      </c>
      <c r="S200" s="21" t="s">
        <v>32</v>
      </c>
      <c r="T200" s="21">
        <v>4.2300000000000004</v>
      </c>
      <c r="U200" s="21">
        <v>4.68</v>
      </c>
      <c r="V200" s="21">
        <v>0.44800000000000001</v>
      </c>
      <c r="W200" s="21">
        <v>3.2010000000000001</v>
      </c>
      <c r="X200" s="21">
        <v>0.96120000000000005</v>
      </c>
      <c r="Y200" s="21" t="s">
        <v>32</v>
      </c>
      <c r="Z200" s="21">
        <v>4.28</v>
      </c>
      <c r="AA200" s="21">
        <v>4.7</v>
      </c>
      <c r="AB200" s="21">
        <v>1.0049999999999999</v>
      </c>
      <c r="AC200" s="21">
        <v>7.181</v>
      </c>
      <c r="AD200" s="21">
        <v>0.9597</v>
      </c>
      <c r="AE200" s="21" t="s">
        <v>32</v>
      </c>
      <c r="AF200" s="21">
        <v>4.3</v>
      </c>
      <c r="AG200" s="21">
        <v>4.6399999999999997</v>
      </c>
      <c r="AH200" s="21">
        <v>0.999</v>
      </c>
      <c r="AI200" s="21">
        <v>7.1390000000000002</v>
      </c>
      <c r="AJ200" s="21">
        <v>0.96109999999999995</v>
      </c>
      <c r="AK200" s="21" t="s">
        <v>32</v>
      </c>
      <c r="AL200" s="21">
        <v>4.34</v>
      </c>
      <c r="AM200" s="21">
        <v>4.7</v>
      </c>
      <c r="AN200" s="21">
        <v>1.0349999999999999</v>
      </c>
      <c r="AO200" s="21">
        <v>7.3959999999999999</v>
      </c>
      <c r="AP200" s="21">
        <v>0.96389999999999998</v>
      </c>
      <c r="AQ200" s="21" t="s">
        <v>32</v>
      </c>
      <c r="AR200" s="21">
        <v>4.3</v>
      </c>
      <c r="AS200" s="21">
        <v>4.67</v>
      </c>
      <c r="AT200" s="21">
        <v>1.639</v>
      </c>
      <c r="AU200" s="21">
        <v>11.711</v>
      </c>
      <c r="AV200" s="21">
        <v>0.95399999999999996</v>
      </c>
      <c r="AW200" s="21" t="s">
        <v>32</v>
      </c>
      <c r="AX200" s="21">
        <v>4.25</v>
      </c>
      <c r="AY200" s="21">
        <v>4.68</v>
      </c>
      <c r="AZ200" s="21">
        <v>1.6259999999999999</v>
      </c>
      <c r="BA200" s="21">
        <v>11.612</v>
      </c>
      <c r="BB200" s="21">
        <v>0.94640000000000002</v>
      </c>
      <c r="BC200" s="21" t="s">
        <v>32</v>
      </c>
      <c r="BD200" s="21">
        <v>4.22</v>
      </c>
      <c r="BE200" s="21">
        <v>4.66</v>
      </c>
      <c r="BF200" s="21">
        <v>1.625</v>
      </c>
      <c r="BG200" s="21">
        <v>11.606999999999999</v>
      </c>
      <c r="BH200" s="21">
        <v>0.95740000000000003</v>
      </c>
      <c r="BI200" s="21" t="s">
        <v>32</v>
      </c>
      <c r="BJ200" s="21">
        <v>4.2699999999999996</v>
      </c>
      <c r="BK200" s="21">
        <v>4.3099999999999996</v>
      </c>
      <c r="BL200" s="21">
        <v>2.173</v>
      </c>
      <c r="BM200" s="21">
        <v>15.522</v>
      </c>
      <c r="BN200" s="21">
        <v>0.91990000000000005</v>
      </c>
      <c r="BO200" s="21" t="s">
        <v>32</v>
      </c>
      <c r="BP200" s="21">
        <v>4.26</v>
      </c>
      <c r="BQ200" s="21">
        <v>4.66</v>
      </c>
      <c r="BR200" s="21">
        <v>2.1360000000000001</v>
      </c>
      <c r="BS200" s="21">
        <v>15.257999999999999</v>
      </c>
      <c r="BT200" s="21">
        <v>0.95750000000000002</v>
      </c>
      <c r="BU200" s="21" t="s">
        <v>32</v>
      </c>
      <c r="BV200" s="21">
        <v>4.2300000000000004</v>
      </c>
      <c r="BW200" s="21">
        <v>4.67</v>
      </c>
      <c r="BX200" s="21">
        <v>2.3220000000000001</v>
      </c>
      <c r="BY200" s="21">
        <v>16.588000000000001</v>
      </c>
      <c r="BZ200" s="21">
        <v>0.95079999999999998</v>
      </c>
      <c r="CA200" s="21" t="s">
        <v>32</v>
      </c>
    </row>
    <row r="201" spans="1:79" x14ac:dyDescent="0.25">
      <c r="A201" s="21" t="s">
        <v>158</v>
      </c>
      <c r="B201" s="21">
        <v>597</v>
      </c>
      <c r="C201" s="21">
        <v>610</v>
      </c>
      <c r="D201" s="21" t="s">
        <v>47</v>
      </c>
      <c r="E201" s="21">
        <v>4.6900000000000004</v>
      </c>
      <c r="F201" s="21">
        <v>4</v>
      </c>
      <c r="G201" s="21">
        <v>12</v>
      </c>
      <c r="H201" s="21">
        <v>4.33</v>
      </c>
      <c r="I201" s="21">
        <v>4.63</v>
      </c>
      <c r="J201" s="21">
        <v>0.33600000000000002</v>
      </c>
      <c r="K201" s="21">
        <v>2.8029999999999999</v>
      </c>
      <c r="L201" s="21">
        <v>0.96530000000000005</v>
      </c>
      <c r="M201" s="21" t="s">
        <v>32</v>
      </c>
      <c r="N201" s="21">
        <v>3.8</v>
      </c>
      <c r="O201" s="21">
        <v>4.1900000000000004</v>
      </c>
      <c r="P201" s="21">
        <v>0.59599999999999997</v>
      </c>
      <c r="Q201" s="21">
        <v>4.9710000000000001</v>
      </c>
      <c r="R201" s="21">
        <v>0.94920000000000004</v>
      </c>
      <c r="S201" s="21" t="s">
        <v>32</v>
      </c>
      <c r="T201" s="21">
        <v>4.3099999999999996</v>
      </c>
      <c r="U201" s="21">
        <v>4.6500000000000004</v>
      </c>
      <c r="V201" s="21">
        <v>0.36499999999999999</v>
      </c>
      <c r="W201" s="21">
        <v>3.0419999999999998</v>
      </c>
      <c r="X201" s="21">
        <v>0.9083</v>
      </c>
      <c r="Y201" s="21" t="s">
        <v>32</v>
      </c>
      <c r="Z201" s="21">
        <v>4.3600000000000003</v>
      </c>
      <c r="AA201" s="21">
        <v>4.51</v>
      </c>
      <c r="AB201" s="21">
        <v>0.77900000000000003</v>
      </c>
      <c r="AC201" s="21">
        <v>6.4939999999999998</v>
      </c>
      <c r="AD201" s="21">
        <v>0.92730000000000001</v>
      </c>
      <c r="AE201" s="21" t="s">
        <v>32</v>
      </c>
      <c r="AF201" s="21">
        <v>4.3</v>
      </c>
      <c r="AG201" s="21">
        <v>4.34</v>
      </c>
      <c r="AH201" s="21">
        <v>0.97499999999999998</v>
      </c>
      <c r="AI201" s="21">
        <v>8.1210000000000004</v>
      </c>
      <c r="AJ201" s="21">
        <v>0.91849999999999998</v>
      </c>
      <c r="AK201" s="21" t="s">
        <v>32</v>
      </c>
      <c r="AL201" s="21">
        <v>3.85</v>
      </c>
      <c r="AM201" s="21">
        <v>4.18</v>
      </c>
      <c r="AN201" s="21">
        <v>1.337</v>
      </c>
      <c r="AO201" s="21">
        <v>11.14</v>
      </c>
      <c r="AP201" s="21">
        <v>0.95469999999999999</v>
      </c>
      <c r="AQ201" s="21" t="s">
        <v>32</v>
      </c>
      <c r="AR201" s="21">
        <v>3.83</v>
      </c>
      <c r="AS201" s="21">
        <v>4.17</v>
      </c>
      <c r="AT201" s="21">
        <v>1.9670000000000001</v>
      </c>
      <c r="AU201" s="21">
        <v>16.39</v>
      </c>
      <c r="AV201" s="21">
        <v>0.94940000000000002</v>
      </c>
      <c r="AW201" s="21" t="s">
        <v>32</v>
      </c>
      <c r="AX201" s="21">
        <v>3.8</v>
      </c>
      <c r="AY201" s="21">
        <v>4.18</v>
      </c>
      <c r="AZ201" s="21">
        <v>2.0430000000000001</v>
      </c>
      <c r="BA201" s="21">
        <v>17.026</v>
      </c>
      <c r="BB201" s="21">
        <v>0.95389999999999997</v>
      </c>
      <c r="BC201" s="21" t="s">
        <v>32</v>
      </c>
      <c r="BD201" s="21">
        <v>4.28</v>
      </c>
      <c r="BE201" s="21">
        <v>4.66</v>
      </c>
      <c r="BF201" s="21">
        <v>1.4319999999999999</v>
      </c>
      <c r="BG201" s="21">
        <v>11.93</v>
      </c>
      <c r="BH201" s="21">
        <v>0.96109999999999995</v>
      </c>
      <c r="BI201" s="21" t="s">
        <v>32</v>
      </c>
      <c r="BJ201" s="21">
        <v>4.3</v>
      </c>
      <c r="BK201" s="21">
        <v>4.68</v>
      </c>
      <c r="BL201" s="21">
        <v>1.629</v>
      </c>
      <c r="BM201" s="21">
        <v>13.574</v>
      </c>
      <c r="BN201" s="21">
        <v>0.9496</v>
      </c>
      <c r="BO201" s="21" t="s">
        <v>32</v>
      </c>
      <c r="BP201" s="21">
        <v>4.29</v>
      </c>
      <c r="BQ201" s="21">
        <v>4.66</v>
      </c>
      <c r="BR201" s="21">
        <v>1.857</v>
      </c>
      <c r="BS201" s="21">
        <v>15.473000000000001</v>
      </c>
      <c r="BT201" s="21">
        <v>0.95579999999999998</v>
      </c>
      <c r="BU201" s="21" t="s">
        <v>32</v>
      </c>
      <c r="BV201" s="21">
        <v>3.97</v>
      </c>
      <c r="BW201" s="21">
        <v>4.71</v>
      </c>
      <c r="BX201" s="21">
        <v>2.2429999999999999</v>
      </c>
      <c r="BY201" s="21">
        <v>18.693999999999999</v>
      </c>
      <c r="BZ201" s="21">
        <v>0.94069999999999998</v>
      </c>
      <c r="CA201" s="21" t="s">
        <v>32</v>
      </c>
    </row>
    <row r="202" spans="1:79" x14ac:dyDescent="0.25">
      <c r="A202" s="21" t="s">
        <v>158</v>
      </c>
      <c r="B202" s="21">
        <v>609</v>
      </c>
      <c r="C202" s="21">
        <v>627</v>
      </c>
      <c r="D202" s="21" t="s">
        <v>48</v>
      </c>
      <c r="E202" s="21">
        <v>10.23</v>
      </c>
      <c r="F202" s="21">
        <v>2</v>
      </c>
      <c r="G202" s="21">
        <v>16</v>
      </c>
      <c r="H202" s="21">
        <v>10.18</v>
      </c>
      <c r="I202" s="21">
        <v>10.35</v>
      </c>
      <c r="J202" s="21">
        <v>4.1440000000000001</v>
      </c>
      <c r="K202" s="21">
        <v>25.9</v>
      </c>
      <c r="L202" s="21">
        <v>0.89580000000000004</v>
      </c>
      <c r="M202" s="21" t="s">
        <v>32</v>
      </c>
      <c r="N202" s="21">
        <v>10.06</v>
      </c>
      <c r="O202" s="21">
        <v>10.19</v>
      </c>
      <c r="P202" s="21">
        <v>4.532</v>
      </c>
      <c r="Q202" s="21">
        <v>28.327999999999999</v>
      </c>
      <c r="R202" s="21">
        <v>0.9032</v>
      </c>
      <c r="S202" s="21" t="s">
        <v>32</v>
      </c>
      <c r="T202" s="21">
        <v>10.07</v>
      </c>
      <c r="U202" s="21">
        <v>10.210000000000001</v>
      </c>
      <c r="V202" s="21">
        <v>3.746</v>
      </c>
      <c r="W202" s="21">
        <v>23.414000000000001</v>
      </c>
      <c r="X202" s="21">
        <v>0.9234</v>
      </c>
      <c r="Y202" s="21" t="s">
        <v>32</v>
      </c>
      <c r="Z202" s="21">
        <v>10.02</v>
      </c>
      <c r="AA202" s="21">
        <v>10.36</v>
      </c>
      <c r="AB202" s="21">
        <v>6.548</v>
      </c>
      <c r="AC202" s="21">
        <v>40.923999999999999</v>
      </c>
      <c r="AD202" s="21">
        <v>0.92669999999999997</v>
      </c>
      <c r="AE202" s="21" t="s">
        <v>32</v>
      </c>
      <c r="AF202" s="21">
        <v>9.9700000000000006</v>
      </c>
      <c r="AG202" s="21">
        <v>10.37</v>
      </c>
      <c r="AH202" s="21">
        <v>6.4619999999999997</v>
      </c>
      <c r="AI202" s="21">
        <v>40.39</v>
      </c>
      <c r="AJ202" s="21">
        <v>0.91769999999999996</v>
      </c>
      <c r="AK202" s="21" t="s">
        <v>32</v>
      </c>
      <c r="AL202" s="21">
        <v>9.98</v>
      </c>
      <c r="AM202" s="21">
        <v>10.47</v>
      </c>
      <c r="AN202" s="21">
        <v>6.415</v>
      </c>
      <c r="AO202" s="21">
        <v>40.094999999999999</v>
      </c>
      <c r="AP202" s="21">
        <v>0.90939999999999999</v>
      </c>
      <c r="AQ202" s="21" t="s">
        <v>32</v>
      </c>
      <c r="AR202" s="21">
        <v>9.9600000000000009</v>
      </c>
      <c r="AS202" s="21">
        <v>10.42</v>
      </c>
      <c r="AT202" s="21">
        <v>7.4009999999999998</v>
      </c>
      <c r="AU202" s="21">
        <v>46.253999999999998</v>
      </c>
      <c r="AV202" s="21">
        <v>0.91659999999999997</v>
      </c>
      <c r="AW202" s="21" t="s">
        <v>32</v>
      </c>
      <c r="AX202" s="21">
        <v>10</v>
      </c>
      <c r="AY202" s="21">
        <v>10.4</v>
      </c>
      <c r="AZ202" s="21">
        <v>7.2279999999999998</v>
      </c>
      <c r="BA202" s="21">
        <v>45.173000000000002</v>
      </c>
      <c r="BB202" s="21">
        <v>0.92010000000000003</v>
      </c>
      <c r="BC202" s="21" t="s">
        <v>32</v>
      </c>
      <c r="BD202" s="21">
        <v>9.94</v>
      </c>
      <c r="BE202" s="21">
        <v>10.35</v>
      </c>
      <c r="BF202" s="21">
        <v>6.94</v>
      </c>
      <c r="BG202" s="21">
        <v>43.378</v>
      </c>
      <c r="BH202" s="21">
        <v>0.92779999999999996</v>
      </c>
      <c r="BI202" s="21" t="s">
        <v>32</v>
      </c>
      <c r="BJ202" s="21">
        <v>9.9499999999999993</v>
      </c>
      <c r="BK202" s="21">
        <v>10.4</v>
      </c>
      <c r="BL202" s="21">
        <v>7.6440000000000001</v>
      </c>
      <c r="BM202" s="21">
        <v>47.774999999999999</v>
      </c>
      <c r="BN202" s="21">
        <v>0.92779999999999996</v>
      </c>
      <c r="BO202" s="21" t="s">
        <v>32</v>
      </c>
      <c r="BP202" s="21">
        <v>9.99</v>
      </c>
      <c r="BQ202" s="21">
        <v>10.35</v>
      </c>
      <c r="BR202" s="21">
        <v>7.4210000000000003</v>
      </c>
      <c r="BS202" s="21">
        <v>46.38</v>
      </c>
      <c r="BT202" s="21">
        <v>0.91320000000000001</v>
      </c>
      <c r="BU202" s="21" t="s">
        <v>32</v>
      </c>
      <c r="BV202" s="21">
        <v>9.9499999999999993</v>
      </c>
      <c r="BW202" s="21">
        <v>10.34</v>
      </c>
      <c r="BX202" s="21">
        <v>7.9089999999999998</v>
      </c>
      <c r="BY202" s="21">
        <v>49.433999999999997</v>
      </c>
      <c r="BZ202" s="21">
        <v>0.91669999999999996</v>
      </c>
      <c r="CA202" s="21" t="s">
        <v>32</v>
      </c>
    </row>
    <row r="203" spans="1:79" x14ac:dyDescent="0.25">
      <c r="A203" s="21" t="s">
        <v>158</v>
      </c>
      <c r="B203" s="21">
        <v>609</v>
      </c>
      <c r="C203" s="21">
        <v>627</v>
      </c>
      <c r="D203" s="21" t="s">
        <v>48</v>
      </c>
      <c r="E203" s="21">
        <v>10.23</v>
      </c>
      <c r="F203" s="21">
        <v>3</v>
      </c>
      <c r="G203" s="21">
        <v>16</v>
      </c>
      <c r="H203" s="21">
        <v>10.01</v>
      </c>
      <c r="I203" s="21">
        <v>10.34</v>
      </c>
      <c r="J203" s="21">
        <v>4.1900000000000004</v>
      </c>
      <c r="K203" s="21">
        <v>26.186</v>
      </c>
      <c r="L203" s="21">
        <v>0.94230000000000003</v>
      </c>
      <c r="M203" s="21" t="s">
        <v>32</v>
      </c>
      <c r="N203" s="21">
        <v>10.02</v>
      </c>
      <c r="O203" s="21">
        <v>10.34</v>
      </c>
      <c r="P203" s="21">
        <v>4.4889999999999999</v>
      </c>
      <c r="Q203" s="21">
        <v>28.053000000000001</v>
      </c>
      <c r="R203" s="21">
        <v>0.93640000000000001</v>
      </c>
      <c r="S203" s="21" t="s">
        <v>32</v>
      </c>
      <c r="T203" s="21">
        <v>10.039999999999999</v>
      </c>
      <c r="U203" s="21">
        <v>10.15</v>
      </c>
      <c r="V203" s="21">
        <v>3.8279999999999998</v>
      </c>
      <c r="W203" s="21">
        <v>23.927</v>
      </c>
      <c r="X203" s="21">
        <v>0.94530000000000003</v>
      </c>
      <c r="Y203" s="21" t="s">
        <v>32</v>
      </c>
      <c r="Z203" s="21">
        <v>10.08</v>
      </c>
      <c r="AA203" s="21">
        <v>10.29</v>
      </c>
      <c r="AB203" s="21">
        <v>6.59</v>
      </c>
      <c r="AC203" s="21">
        <v>41.186</v>
      </c>
      <c r="AD203" s="21">
        <v>0.93430000000000002</v>
      </c>
      <c r="AE203" s="21" t="s">
        <v>32</v>
      </c>
      <c r="AF203" s="21">
        <v>10</v>
      </c>
      <c r="AG203" s="21">
        <v>10.33</v>
      </c>
      <c r="AH203" s="21">
        <v>6.4379999999999997</v>
      </c>
      <c r="AI203" s="21">
        <v>40.238999999999997</v>
      </c>
      <c r="AJ203" s="21">
        <v>0.93700000000000006</v>
      </c>
      <c r="AK203" s="21" t="s">
        <v>32</v>
      </c>
      <c r="AL203" s="21">
        <v>10.01</v>
      </c>
      <c r="AM203" s="21">
        <v>10.34</v>
      </c>
      <c r="AN203" s="21">
        <v>6.43</v>
      </c>
      <c r="AO203" s="21">
        <v>40.186</v>
      </c>
      <c r="AP203" s="21">
        <v>0.93740000000000001</v>
      </c>
      <c r="AQ203" s="21" t="s">
        <v>32</v>
      </c>
      <c r="AR203" s="21">
        <v>10.06</v>
      </c>
      <c r="AS203" s="21">
        <v>10.37</v>
      </c>
      <c r="AT203" s="21">
        <v>7.4210000000000003</v>
      </c>
      <c r="AU203" s="21">
        <v>46.38</v>
      </c>
      <c r="AV203" s="21">
        <v>0.94979999999999998</v>
      </c>
      <c r="AW203" s="21" t="s">
        <v>32</v>
      </c>
      <c r="AX203" s="21">
        <v>10.039999999999999</v>
      </c>
      <c r="AY203" s="21">
        <v>10.38</v>
      </c>
      <c r="AZ203" s="21">
        <v>7.2839999999999998</v>
      </c>
      <c r="BA203" s="21">
        <v>45.524000000000001</v>
      </c>
      <c r="BB203" s="21">
        <v>0.95230000000000004</v>
      </c>
      <c r="BC203" s="21" t="s">
        <v>32</v>
      </c>
      <c r="BD203" s="21">
        <v>10.01</v>
      </c>
      <c r="BE203" s="21">
        <v>10.3</v>
      </c>
      <c r="BF203" s="21">
        <v>6.931</v>
      </c>
      <c r="BG203" s="21">
        <v>43.316000000000003</v>
      </c>
      <c r="BH203" s="21">
        <v>0.95779999999999998</v>
      </c>
      <c r="BI203" s="21" t="s">
        <v>32</v>
      </c>
      <c r="BJ203" s="21">
        <v>10.029999999999999</v>
      </c>
      <c r="BK203" s="21">
        <v>10.36</v>
      </c>
      <c r="BL203" s="21">
        <v>7.657</v>
      </c>
      <c r="BM203" s="21">
        <v>47.859000000000002</v>
      </c>
      <c r="BN203" s="21">
        <v>0.95440000000000003</v>
      </c>
      <c r="BO203" s="21" t="s">
        <v>32</v>
      </c>
      <c r="BP203" s="21">
        <v>9.99</v>
      </c>
      <c r="BQ203" s="21">
        <v>10.34</v>
      </c>
      <c r="BR203" s="21">
        <v>7.4480000000000004</v>
      </c>
      <c r="BS203" s="21">
        <v>46.55</v>
      </c>
      <c r="BT203" s="21">
        <v>0.95509999999999995</v>
      </c>
      <c r="BU203" s="21" t="s">
        <v>32</v>
      </c>
      <c r="BV203" s="21">
        <v>10</v>
      </c>
      <c r="BW203" s="21">
        <v>10.32</v>
      </c>
      <c r="BX203" s="21">
        <v>7.8769999999999998</v>
      </c>
      <c r="BY203" s="21">
        <v>49.231999999999999</v>
      </c>
      <c r="BZ203" s="21">
        <v>0.94359999999999999</v>
      </c>
      <c r="CA203" s="21" t="s">
        <v>32</v>
      </c>
    </row>
    <row r="204" spans="1:79" x14ac:dyDescent="0.25">
      <c r="A204" s="21" t="s">
        <v>158</v>
      </c>
      <c r="B204" s="21">
        <v>609</v>
      </c>
      <c r="C204" s="21">
        <v>627</v>
      </c>
      <c r="D204" s="21" t="s">
        <v>48</v>
      </c>
      <c r="E204" s="21">
        <v>10.23</v>
      </c>
      <c r="F204" s="21">
        <v>4</v>
      </c>
      <c r="G204" s="21">
        <v>16</v>
      </c>
      <c r="H204" s="21">
        <v>9.98</v>
      </c>
      <c r="I204" s="21">
        <v>10.4</v>
      </c>
      <c r="J204" s="21">
        <v>4.18</v>
      </c>
      <c r="K204" s="21">
        <v>26.125</v>
      </c>
      <c r="L204" s="21">
        <v>0.93440000000000001</v>
      </c>
      <c r="M204" s="21" t="s">
        <v>32</v>
      </c>
      <c r="N204" s="21">
        <v>9.8800000000000008</v>
      </c>
      <c r="O204" s="21">
        <v>10.53</v>
      </c>
      <c r="P204" s="21">
        <v>4.4420000000000002</v>
      </c>
      <c r="Q204" s="21">
        <v>27.759</v>
      </c>
      <c r="R204" s="21">
        <v>0.9204</v>
      </c>
      <c r="S204" s="21" t="s">
        <v>32</v>
      </c>
      <c r="T204" s="21">
        <v>9.84</v>
      </c>
      <c r="U204" s="21">
        <v>10.59</v>
      </c>
      <c r="V204" s="21">
        <v>3.7650000000000001</v>
      </c>
      <c r="W204" s="21">
        <v>23.53</v>
      </c>
      <c r="X204" s="21">
        <v>0.9294</v>
      </c>
      <c r="Y204" s="21" t="s">
        <v>32</v>
      </c>
      <c r="Z204" s="21">
        <v>10</v>
      </c>
      <c r="AA204" s="21">
        <v>10.37</v>
      </c>
      <c r="AB204" s="21">
        <v>6.5970000000000004</v>
      </c>
      <c r="AC204" s="21">
        <v>41.23</v>
      </c>
      <c r="AD204" s="21">
        <v>0.92900000000000005</v>
      </c>
      <c r="AE204" s="21" t="s">
        <v>32</v>
      </c>
      <c r="AF204" s="21">
        <v>10.029999999999999</v>
      </c>
      <c r="AG204" s="21">
        <v>10.37</v>
      </c>
      <c r="AH204" s="21">
        <v>6.4130000000000003</v>
      </c>
      <c r="AI204" s="21">
        <v>40.082999999999998</v>
      </c>
      <c r="AJ204" s="21">
        <v>0.93720000000000003</v>
      </c>
      <c r="AK204" s="21" t="s">
        <v>32</v>
      </c>
      <c r="AL204" s="21">
        <v>10</v>
      </c>
      <c r="AM204" s="21">
        <v>10.36</v>
      </c>
      <c r="AN204" s="21">
        <v>6.3780000000000001</v>
      </c>
      <c r="AO204" s="21">
        <v>39.865000000000002</v>
      </c>
      <c r="AP204" s="21">
        <v>0.93589999999999995</v>
      </c>
      <c r="AQ204" s="21" t="s">
        <v>32</v>
      </c>
      <c r="AR204" s="21">
        <v>10.050000000000001</v>
      </c>
      <c r="AS204" s="21">
        <v>10.39</v>
      </c>
      <c r="AT204" s="21">
        <v>7.3789999999999996</v>
      </c>
      <c r="AU204" s="21">
        <v>46.116999999999997</v>
      </c>
      <c r="AV204" s="21">
        <v>0.94869999999999999</v>
      </c>
      <c r="AW204" s="21" t="s">
        <v>32</v>
      </c>
      <c r="AX204" s="21">
        <v>10.039999999999999</v>
      </c>
      <c r="AY204" s="21">
        <v>10.4</v>
      </c>
      <c r="AZ204" s="21">
        <v>7.2089999999999996</v>
      </c>
      <c r="BA204" s="21">
        <v>45.058999999999997</v>
      </c>
      <c r="BB204" s="21">
        <v>0.94450000000000001</v>
      </c>
      <c r="BC204" s="21" t="s">
        <v>32</v>
      </c>
      <c r="BD204" s="21">
        <v>9.9600000000000009</v>
      </c>
      <c r="BE204" s="21">
        <v>10.35</v>
      </c>
      <c r="BF204" s="21">
        <v>6.9009999999999998</v>
      </c>
      <c r="BG204" s="21">
        <v>43.128999999999998</v>
      </c>
      <c r="BH204" s="21">
        <v>0.94440000000000002</v>
      </c>
      <c r="BI204" s="21" t="s">
        <v>32</v>
      </c>
      <c r="BJ204" s="21">
        <v>10</v>
      </c>
      <c r="BK204" s="21">
        <v>10.039999999999999</v>
      </c>
      <c r="BL204" s="21">
        <v>7.94</v>
      </c>
      <c r="BM204" s="21">
        <v>49.622</v>
      </c>
      <c r="BN204" s="21">
        <v>0.88949999999999996</v>
      </c>
      <c r="BO204" s="21" t="s">
        <v>32</v>
      </c>
      <c r="BP204" s="21">
        <v>9.9700000000000006</v>
      </c>
      <c r="BQ204" s="21">
        <v>10.37</v>
      </c>
      <c r="BR204" s="21">
        <v>7.3949999999999996</v>
      </c>
      <c r="BS204" s="21">
        <v>46.219000000000001</v>
      </c>
      <c r="BT204" s="21">
        <v>0.93769999999999998</v>
      </c>
      <c r="BU204" s="21" t="s">
        <v>32</v>
      </c>
      <c r="BV204" s="21">
        <v>10.34</v>
      </c>
      <c r="BW204" s="21">
        <v>10.37</v>
      </c>
      <c r="BX204" s="21">
        <v>7.649</v>
      </c>
      <c r="BY204" s="21">
        <v>47.805</v>
      </c>
      <c r="BZ204" s="21">
        <v>0.91390000000000005</v>
      </c>
      <c r="CA204" s="21" t="s">
        <v>32</v>
      </c>
    </row>
    <row r="205" spans="1:79" s="13" customFormat="1" x14ac:dyDescent="0.25">
      <c r="A205" s="21" t="s">
        <v>158</v>
      </c>
      <c r="B205" s="21">
        <v>609</v>
      </c>
      <c r="C205" s="21">
        <v>634</v>
      </c>
      <c r="D205" s="21" t="s">
        <v>49</v>
      </c>
      <c r="E205" s="21">
        <v>11.06</v>
      </c>
      <c r="F205" s="21">
        <v>5</v>
      </c>
      <c r="G205" s="21">
        <v>23</v>
      </c>
      <c r="H205" s="21">
        <v>10.98</v>
      </c>
      <c r="I205" s="21">
        <v>11.31</v>
      </c>
      <c r="J205" s="21">
        <v>3.948</v>
      </c>
      <c r="K205" s="21">
        <v>17.166</v>
      </c>
      <c r="L205" s="21">
        <v>0.92530000000000001</v>
      </c>
      <c r="M205" s="21" t="s">
        <v>32</v>
      </c>
      <c r="N205" s="21">
        <v>10.99</v>
      </c>
      <c r="O205" s="21">
        <v>11.33</v>
      </c>
      <c r="P205" s="21">
        <v>4.2809999999999997</v>
      </c>
      <c r="Q205" s="21">
        <v>18.614000000000001</v>
      </c>
      <c r="R205" s="21">
        <v>0.88239999999999996</v>
      </c>
      <c r="S205" s="21" t="s">
        <v>32</v>
      </c>
      <c r="T205" s="21">
        <v>11.07</v>
      </c>
      <c r="U205" s="21">
        <v>11.18</v>
      </c>
      <c r="V205" s="21">
        <v>3.609</v>
      </c>
      <c r="W205" s="21">
        <v>15.693</v>
      </c>
      <c r="X205" s="21">
        <v>0.93620000000000003</v>
      </c>
      <c r="Y205" s="21" t="s">
        <v>32</v>
      </c>
      <c r="Z205" s="21">
        <v>10.98</v>
      </c>
      <c r="AA205" s="21">
        <v>11.28</v>
      </c>
      <c r="AB205" s="21">
        <v>7.2480000000000002</v>
      </c>
      <c r="AC205" s="21">
        <v>31.513999999999999</v>
      </c>
      <c r="AD205" s="21">
        <v>0.90510000000000002</v>
      </c>
      <c r="AE205" s="21" t="s">
        <v>32</v>
      </c>
      <c r="AF205" s="21">
        <v>10.94</v>
      </c>
      <c r="AG205" s="21">
        <v>11.3</v>
      </c>
      <c r="AH205" s="21">
        <v>7.2729999999999997</v>
      </c>
      <c r="AI205" s="21">
        <v>31.620999999999999</v>
      </c>
      <c r="AJ205" s="21">
        <v>0.89980000000000004</v>
      </c>
      <c r="AK205" s="21" t="s">
        <v>32</v>
      </c>
      <c r="AL205" s="21">
        <v>10.95</v>
      </c>
      <c r="AM205" s="21">
        <v>11.3</v>
      </c>
      <c r="AN205" s="21">
        <v>7.202</v>
      </c>
      <c r="AO205" s="21">
        <v>31.315000000000001</v>
      </c>
      <c r="AP205" s="21">
        <v>0.89490000000000003</v>
      </c>
      <c r="AQ205" s="21" t="s">
        <v>32</v>
      </c>
      <c r="AR205" s="21">
        <v>10.96</v>
      </c>
      <c r="AS205" s="21">
        <v>11.33</v>
      </c>
      <c r="AT205" s="21">
        <v>10.365</v>
      </c>
      <c r="AU205" s="21">
        <v>45.067</v>
      </c>
      <c r="AV205" s="21">
        <v>0.91220000000000001</v>
      </c>
      <c r="AW205" s="21" t="s">
        <v>32</v>
      </c>
      <c r="AX205" s="21">
        <v>10.98</v>
      </c>
      <c r="AY205" s="21">
        <v>11.29</v>
      </c>
      <c r="AZ205" s="21">
        <v>10.226000000000001</v>
      </c>
      <c r="BA205" s="21">
        <v>44.462000000000003</v>
      </c>
      <c r="BB205" s="21">
        <v>0.9073</v>
      </c>
      <c r="BC205" s="21" t="s">
        <v>32</v>
      </c>
      <c r="BD205" s="21">
        <v>10.88</v>
      </c>
      <c r="BE205" s="21">
        <v>11.26</v>
      </c>
      <c r="BF205" s="21">
        <v>10.004</v>
      </c>
      <c r="BG205" s="21">
        <v>43.497</v>
      </c>
      <c r="BH205" s="21">
        <v>0.91930000000000001</v>
      </c>
      <c r="BI205" s="21" t="s">
        <v>32</v>
      </c>
      <c r="BJ205" s="21">
        <v>10.94</v>
      </c>
      <c r="BK205" s="21">
        <v>11.31</v>
      </c>
      <c r="BL205" s="21">
        <v>13.186999999999999</v>
      </c>
      <c r="BM205" s="21">
        <v>57.334000000000003</v>
      </c>
      <c r="BN205" s="21">
        <v>0.91969999999999996</v>
      </c>
      <c r="BO205" s="21" t="s">
        <v>32</v>
      </c>
      <c r="BP205" s="21">
        <v>10.97</v>
      </c>
      <c r="BQ205" s="21">
        <v>11.31</v>
      </c>
      <c r="BR205" s="21">
        <v>12.929</v>
      </c>
      <c r="BS205" s="21">
        <v>56.213999999999999</v>
      </c>
      <c r="BT205" s="21">
        <v>0.92789999999999995</v>
      </c>
      <c r="BU205" s="21" t="s">
        <v>32</v>
      </c>
      <c r="BV205" s="21">
        <v>10.91</v>
      </c>
      <c r="BW205" s="21">
        <v>11.28</v>
      </c>
      <c r="BX205" s="21">
        <v>13.420999999999999</v>
      </c>
      <c r="BY205" s="21">
        <v>58.350999999999999</v>
      </c>
      <c r="BZ205" s="21">
        <v>0.91479999999999995</v>
      </c>
      <c r="CA205" s="21" t="s">
        <v>32</v>
      </c>
    </row>
    <row r="206" spans="1:79" x14ac:dyDescent="0.25">
      <c r="A206" s="21" t="s">
        <v>158</v>
      </c>
      <c r="B206" s="21">
        <v>611</v>
      </c>
      <c r="C206" s="21">
        <v>632</v>
      </c>
      <c r="D206" s="21" t="s">
        <v>50</v>
      </c>
      <c r="E206" s="21">
        <v>9.24</v>
      </c>
      <c r="F206" s="21">
        <v>2</v>
      </c>
      <c r="G206" s="21">
        <v>19</v>
      </c>
      <c r="H206" s="21">
        <v>9.2200000000000006</v>
      </c>
      <c r="I206" s="21">
        <v>9.4700000000000006</v>
      </c>
      <c r="J206" s="21">
        <v>4.0469999999999997</v>
      </c>
      <c r="K206" s="21">
        <v>21.298999999999999</v>
      </c>
      <c r="L206" s="21">
        <v>0.80940000000000001</v>
      </c>
      <c r="M206" s="21" t="s">
        <v>17</v>
      </c>
      <c r="N206" s="21">
        <v>9.1199999999999992</v>
      </c>
      <c r="O206" s="21">
        <v>9.5299999999999994</v>
      </c>
      <c r="P206" s="21">
        <v>4.1609999999999996</v>
      </c>
      <c r="Q206" s="21">
        <v>21.898</v>
      </c>
      <c r="R206" s="21">
        <v>0.76370000000000005</v>
      </c>
      <c r="S206" s="21" t="s">
        <v>17</v>
      </c>
      <c r="T206" s="21">
        <v>9.0500000000000007</v>
      </c>
      <c r="U206" s="21">
        <v>9.52</v>
      </c>
      <c r="V206" s="21">
        <v>3.5760000000000001</v>
      </c>
      <c r="W206" s="21">
        <v>18.821000000000002</v>
      </c>
      <c r="X206" s="21">
        <v>0.80910000000000004</v>
      </c>
      <c r="Y206" s="21" t="s">
        <v>17</v>
      </c>
      <c r="Z206" s="21">
        <v>9.14</v>
      </c>
      <c r="AA206" s="21">
        <v>9.59</v>
      </c>
      <c r="AB206" s="21">
        <v>7.5149999999999997</v>
      </c>
      <c r="AC206" s="21">
        <v>39.551000000000002</v>
      </c>
      <c r="AD206" s="21">
        <v>0.68579999999999997</v>
      </c>
      <c r="AE206" s="21" t="s">
        <v>17</v>
      </c>
      <c r="AF206" s="21">
        <v>9.01</v>
      </c>
      <c r="AG206" s="21">
        <v>9.57</v>
      </c>
      <c r="AH206" s="21">
        <v>7.4240000000000004</v>
      </c>
      <c r="AI206" s="21">
        <v>39.070999999999998</v>
      </c>
      <c r="AJ206" s="21">
        <v>0.71560000000000001</v>
      </c>
      <c r="AK206" s="21" t="s">
        <v>17</v>
      </c>
      <c r="AL206" s="21">
        <v>9.16</v>
      </c>
      <c r="AM206" s="21">
        <v>9.52</v>
      </c>
      <c r="AN206" s="21">
        <v>7.5339999999999998</v>
      </c>
      <c r="AO206" s="21">
        <v>39.652000000000001</v>
      </c>
      <c r="AP206" s="21">
        <v>0.75749999999999995</v>
      </c>
      <c r="AQ206" s="21" t="s">
        <v>17</v>
      </c>
      <c r="AR206" s="21">
        <v>9.19</v>
      </c>
      <c r="AS206" s="21">
        <v>9.48</v>
      </c>
      <c r="AT206" s="21">
        <v>10.106</v>
      </c>
      <c r="AU206" s="21">
        <v>53.19</v>
      </c>
      <c r="AV206" s="21">
        <v>0.78239999999999998</v>
      </c>
      <c r="AW206" s="21" t="s">
        <v>17</v>
      </c>
      <c r="AX206" s="21">
        <v>9.32</v>
      </c>
      <c r="AY206" s="21">
        <v>9.4700000000000006</v>
      </c>
      <c r="AZ206" s="21">
        <v>10.246</v>
      </c>
      <c r="BA206" s="21">
        <v>53.924999999999997</v>
      </c>
      <c r="BB206" s="21">
        <v>0.76780000000000004</v>
      </c>
      <c r="BC206" s="21" t="s">
        <v>17</v>
      </c>
      <c r="BD206" s="21">
        <v>9.16</v>
      </c>
      <c r="BE206" s="21">
        <v>9.4499999999999993</v>
      </c>
      <c r="BF206" s="21">
        <v>9.9090000000000007</v>
      </c>
      <c r="BG206" s="21">
        <v>52.152000000000001</v>
      </c>
      <c r="BH206" s="21">
        <v>0.8427</v>
      </c>
      <c r="BI206" s="21" t="s">
        <v>17</v>
      </c>
      <c r="BJ206" s="21">
        <v>9.17</v>
      </c>
      <c r="BK206" s="21">
        <v>9.56</v>
      </c>
      <c r="BL206" s="21">
        <v>11.281000000000001</v>
      </c>
      <c r="BM206" s="21">
        <v>59.375</v>
      </c>
      <c r="BN206" s="21">
        <v>0.79390000000000005</v>
      </c>
      <c r="BO206" s="21" t="s">
        <v>17</v>
      </c>
      <c r="BP206" s="21">
        <v>9.32</v>
      </c>
      <c r="BQ206" s="21">
        <v>9.4700000000000006</v>
      </c>
      <c r="BR206" s="21">
        <v>11.196999999999999</v>
      </c>
      <c r="BS206" s="21">
        <v>58.93</v>
      </c>
      <c r="BT206" s="21">
        <v>0.80259999999999998</v>
      </c>
      <c r="BU206" s="21" t="s">
        <v>17</v>
      </c>
      <c r="BV206" s="21">
        <v>9.34</v>
      </c>
      <c r="BW206" s="21">
        <v>9.42</v>
      </c>
      <c r="BX206" s="21">
        <v>11.587</v>
      </c>
      <c r="BY206" s="21">
        <v>60.981999999999999</v>
      </c>
      <c r="BZ206" s="21">
        <v>0.68959999999999999</v>
      </c>
      <c r="CA206" s="21" t="s">
        <v>17</v>
      </c>
    </row>
    <row r="207" spans="1:79" x14ac:dyDescent="0.25">
      <c r="A207" s="21" t="s">
        <v>158</v>
      </c>
      <c r="B207" s="21">
        <v>628</v>
      </c>
      <c r="C207" s="21">
        <v>645</v>
      </c>
      <c r="D207" s="21" t="s">
        <v>51</v>
      </c>
      <c r="E207" s="21">
        <v>10.49</v>
      </c>
      <c r="F207" s="21">
        <v>2</v>
      </c>
      <c r="G207" s="21">
        <v>15</v>
      </c>
      <c r="H207" s="21">
        <v>10.39</v>
      </c>
      <c r="I207" s="21">
        <v>10.72</v>
      </c>
      <c r="J207" s="21">
        <v>0.93300000000000005</v>
      </c>
      <c r="K207" s="21">
        <v>6.2169999999999996</v>
      </c>
      <c r="L207" s="21">
        <v>0.95030000000000003</v>
      </c>
      <c r="M207" s="21" t="s">
        <v>32</v>
      </c>
      <c r="N207" s="21">
        <v>10.37</v>
      </c>
      <c r="O207" s="21">
        <v>10.74</v>
      </c>
      <c r="P207" s="21">
        <v>0.997</v>
      </c>
      <c r="Q207" s="21">
        <v>6.6479999999999997</v>
      </c>
      <c r="R207" s="21">
        <v>0.92069999999999996</v>
      </c>
      <c r="S207" s="21" t="s">
        <v>32</v>
      </c>
      <c r="T207" s="21">
        <v>10.32</v>
      </c>
      <c r="U207" s="21">
        <v>10.38</v>
      </c>
      <c r="V207" s="21">
        <v>0.94399999999999995</v>
      </c>
      <c r="W207" s="21">
        <v>6.2930000000000001</v>
      </c>
      <c r="X207" s="21">
        <v>0.93279999999999996</v>
      </c>
      <c r="Y207" s="21" t="s">
        <v>32</v>
      </c>
      <c r="Z207" s="21">
        <v>10.36</v>
      </c>
      <c r="AA207" s="21">
        <v>10.68</v>
      </c>
      <c r="AB207" s="21">
        <v>1.41</v>
      </c>
      <c r="AC207" s="21">
        <v>9.4009999999999998</v>
      </c>
      <c r="AD207" s="21">
        <v>0.9486</v>
      </c>
      <c r="AE207" s="21" t="s">
        <v>32</v>
      </c>
      <c r="AF207" s="21">
        <v>10.39</v>
      </c>
      <c r="AG207" s="21">
        <v>10.73</v>
      </c>
      <c r="AH207" s="21">
        <v>1.415</v>
      </c>
      <c r="AI207" s="21">
        <v>9.4359999999999999</v>
      </c>
      <c r="AJ207" s="21">
        <v>0.95069999999999999</v>
      </c>
      <c r="AK207" s="21" t="s">
        <v>32</v>
      </c>
      <c r="AL207" s="21">
        <v>10.74</v>
      </c>
      <c r="AM207" s="21">
        <v>10.78</v>
      </c>
      <c r="AN207" s="21">
        <v>1.24</v>
      </c>
      <c r="AO207" s="21">
        <v>8.266</v>
      </c>
      <c r="AP207" s="21">
        <v>0.77939999999999998</v>
      </c>
      <c r="AQ207" s="21" t="s">
        <v>17</v>
      </c>
      <c r="AR207" s="21">
        <v>10.49</v>
      </c>
      <c r="AS207" s="21">
        <v>10.58</v>
      </c>
      <c r="AT207" s="21">
        <v>3.8319999999999999</v>
      </c>
      <c r="AU207" s="21">
        <v>25.544</v>
      </c>
      <c r="AV207" s="21">
        <v>0.92849999999999999</v>
      </c>
      <c r="AW207" s="21" t="s">
        <v>32</v>
      </c>
      <c r="AX207" s="21">
        <v>10.44</v>
      </c>
      <c r="AY207" s="21">
        <v>10.75</v>
      </c>
      <c r="AZ207" s="21">
        <v>3.786</v>
      </c>
      <c r="BA207" s="21">
        <v>25.242999999999999</v>
      </c>
      <c r="BB207" s="21">
        <v>0.92969999999999997</v>
      </c>
      <c r="BC207" s="21" t="s">
        <v>32</v>
      </c>
      <c r="BD207" s="21">
        <v>10.39</v>
      </c>
      <c r="BE207" s="21">
        <v>10.69</v>
      </c>
      <c r="BF207" s="21">
        <v>3.5920000000000001</v>
      </c>
      <c r="BG207" s="21">
        <v>23.946999999999999</v>
      </c>
      <c r="BH207" s="21">
        <v>0.94020000000000004</v>
      </c>
      <c r="BI207" s="21" t="s">
        <v>32</v>
      </c>
      <c r="BJ207" s="21">
        <v>10.49</v>
      </c>
      <c r="BK207" s="21">
        <v>10.72</v>
      </c>
      <c r="BL207" s="21">
        <v>7.3280000000000003</v>
      </c>
      <c r="BM207" s="21">
        <v>48.854999999999997</v>
      </c>
      <c r="BN207" s="21">
        <v>0.93130000000000002</v>
      </c>
      <c r="BO207" s="21" t="s">
        <v>32</v>
      </c>
      <c r="BP207" s="21">
        <v>10.43</v>
      </c>
      <c r="BQ207" s="21">
        <v>10.71</v>
      </c>
      <c r="BR207" s="21">
        <v>7.2140000000000004</v>
      </c>
      <c r="BS207" s="21">
        <v>48.094000000000001</v>
      </c>
      <c r="BT207" s="21">
        <v>0.92669999999999997</v>
      </c>
      <c r="BU207" s="21" t="s">
        <v>32</v>
      </c>
      <c r="BV207" s="21">
        <v>10.67</v>
      </c>
      <c r="BW207" s="21">
        <v>10.71</v>
      </c>
      <c r="BX207" s="21">
        <v>7.4459999999999997</v>
      </c>
      <c r="BY207" s="21">
        <v>49.642000000000003</v>
      </c>
      <c r="BZ207" s="21">
        <v>0.82379999999999998</v>
      </c>
      <c r="CA207" s="21" t="s">
        <v>17</v>
      </c>
    </row>
    <row r="208" spans="1:79" x14ac:dyDescent="0.25">
      <c r="A208" s="21" t="s">
        <v>158</v>
      </c>
      <c r="B208" s="21">
        <v>632</v>
      </c>
      <c r="C208" s="21">
        <v>645</v>
      </c>
      <c r="D208" s="21" t="s">
        <v>52</v>
      </c>
      <c r="E208" s="21">
        <v>10.07</v>
      </c>
      <c r="F208" s="21">
        <v>2</v>
      </c>
      <c r="G208" s="21">
        <v>11</v>
      </c>
      <c r="H208" s="21">
        <v>10.039999999999999</v>
      </c>
      <c r="I208" s="21">
        <v>10.199999999999999</v>
      </c>
      <c r="J208" s="21">
        <v>0.79800000000000004</v>
      </c>
      <c r="K208" s="21">
        <v>7.2539999999999996</v>
      </c>
      <c r="L208" s="21">
        <v>0.90139999999999998</v>
      </c>
      <c r="M208" s="21" t="s">
        <v>17</v>
      </c>
      <c r="N208" s="21">
        <v>10.06</v>
      </c>
      <c r="O208" s="21">
        <v>10.199999999999999</v>
      </c>
      <c r="P208" s="21">
        <v>0.88</v>
      </c>
      <c r="Q208" s="21">
        <v>7.9980000000000002</v>
      </c>
      <c r="R208" s="21">
        <v>0.89249999999999996</v>
      </c>
      <c r="S208" s="21" t="s">
        <v>17</v>
      </c>
      <c r="T208" s="21">
        <v>9.98</v>
      </c>
      <c r="U208" s="21">
        <v>10.199999999999999</v>
      </c>
      <c r="V208" s="21">
        <v>0.76700000000000002</v>
      </c>
      <c r="W208" s="21">
        <v>6.968</v>
      </c>
      <c r="X208" s="21">
        <v>0.90259999999999996</v>
      </c>
      <c r="Y208" s="21" t="s">
        <v>17</v>
      </c>
      <c r="Z208" s="21">
        <v>10.039999999999999</v>
      </c>
      <c r="AA208" s="21">
        <v>10.08</v>
      </c>
      <c r="AB208" s="21">
        <v>1.1850000000000001</v>
      </c>
      <c r="AC208" s="21">
        <v>10.776</v>
      </c>
      <c r="AD208" s="21">
        <v>0.80449999999999999</v>
      </c>
      <c r="AE208" s="21" t="s">
        <v>17</v>
      </c>
      <c r="AF208" s="21">
        <v>10</v>
      </c>
      <c r="AG208" s="21">
        <v>10.26</v>
      </c>
      <c r="AH208" s="21">
        <v>1.155</v>
      </c>
      <c r="AI208" s="21">
        <v>10.499000000000001</v>
      </c>
      <c r="AJ208" s="21">
        <v>0.87619999999999998</v>
      </c>
      <c r="AK208" s="21" t="s">
        <v>17</v>
      </c>
      <c r="AL208" s="21">
        <v>10</v>
      </c>
      <c r="AM208" s="21">
        <v>10.24</v>
      </c>
      <c r="AN208" s="21">
        <v>1.1419999999999999</v>
      </c>
      <c r="AO208" s="21">
        <v>10.385</v>
      </c>
      <c r="AP208" s="21">
        <v>0.89159999999999995</v>
      </c>
      <c r="AQ208" s="21" t="s">
        <v>17</v>
      </c>
      <c r="AR208" s="21">
        <v>10.029999999999999</v>
      </c>
      <c r="AS208" s="21">
        <v>10.29</v>
      </c>
      <c r="AT208" s="21">
        <v>2.8010000000000002</v>
      </c>
      <c r="AU208" s="21">
        <v>25.460999999999999</v>
      </c>
      <c r="AV208" s="21">
        <v>0.87070000000000003</v>
      </c>
      <c r="AW208" s="21" t="s">
        <v>17</v>
      </c>
      <c r="AX208" s="21">
        <v>10.08</v>
      </c>
      <c r="AY208" s="21">
        <v>10.24</v>
      </c>
      <c r="AZ208" s="21">
        <v>2.7440000000000002</v>
      </c>
      <c r="BA208" s="21">
        <v>24.946000000000002</v>
      </c>
      <c r="BB208" s="21">
        <v>0.88819999999999999</v>
      </c>
      <c r="BC208" s="21" t="s">
        <v>17</v>
      </c>
      <c r="BD208" s="21">
        <v>9.9600000000000009</v>
      </c>
      <c r="BE208" s="21">
        <v>10.24</v>
      </c>
      <c r="BF208" s="21">
        <v>2.6070000000000002</v>
      </c>
      <c r="BG208" s="21">
        <v>23.699000000000002</v>
      </c>
      <c r="BH208" s="21">
        <v>0.90910000000000002</v>
      </c>
      <c r="BI208" s="21" t="s">
        <v>32</v>
      </c>
      <c r="BJ208" s="21">
        <v>10.15</v>
      </c>
      <c r="BK208" s="21">
        <v>10.15</v>
      </c>
      <c r="BL208" s="21">
        <v>4.2919999999999998</v>
      </c>
      <c r="BM208" s="21">
        <v>39.021000000000001</v>
      </c>
      <c r="BN208" s="21">
        <v>0.76570000000000005</v>
      </c>
      <c r="BO208" s="21" t="s">
        <v>17</v>
      </c>
      <c r="BP208" s="21">
        <v>10.029999999999999</v>
      </c>
      <c r="BQ208" s="21">
        <v>10.199999999999999</v>
      </c>
      <c r="BR208" s="21">
        <v>4.2350000000000003</v>
      </c>
      <c r="BS208" s="21">
        <v>38.500999999999998</v>
      </c>
      <c r="BT208" s="21">
        <v>0.87560000000000004</v>
      </c>
      <c r="BU208" s="21" t="s">
        <v>17</v>
      </c>
      <c r="BV208" s="21">
        <v>9.99</v>
      </c>
      <c r="BW208" s="21">
        <v>10.24</v>
      </c>
      <c r="BX208" s="21">
        <v>4.5030000000000001</v>
      </c>
      <c r="BY208" s="21">
        <v>40.935000000000002</v>
      </c>
      <c r="BZ208" s="21">
        <v>0.85429999999999995</v>
      </c>
      <c r="CA208" s="21" t="s">
        <v>17</v>
      </c>
    </row>
    <row r="209" spans="1:79" x14ac:dyDescent="0.25">
      <c r="A209" s="21" t="s">
        <v>158</v>
      </c>
      <c r="B209" s="21">
        <v>633</v>
      </c>
      <c r="C209" s="21">
        <v>645</v>
      </c>
      <c r="D209" s="21" t="s">
        <v>53</v>
      </c>
      <c r="E209" s="21">
        <v>9.3800000000000008</v>
      </c>
      <c r="F209" s="21">
        <v>2</v>
      </c>
      <c r="G209" s="21">
        <v>10</v>
      </c>
      <c r="H209" s="21">
        <v>9.34</v>
      </c>
      <c r="I209" s="21">
        <v>9.58</v>
      </c>
      <c r="J209" s="21">
        <v>0.57899999999999996</v>
      </c>
      <c r="K209" s="21">
        <v>5.7880000000000003</v>
      </c>
      <c r="L209" s="21">
        <v>0.91900000000000004</v>
      </c>
      <c r="M209" s="21" t="s">
        <v>32</v>
      </c>
      <c r="N209" s="21">
        <v>9.2899999999999991</v>
      </c>
      <c r="O209" s="21">
        <v>9.64</v>
      </c>
      <c r="P209" s="21">
        <v>0.621</v>
      </c>
      <c r="Q209" s="21">
        <v>6.21</v>
      </c>
      <c r="R209" s="21">
        <v>0.93059999999999998</v>
      </c>
      <c r="S209" s="21" t="s">
        <v>32</v>
      </c>
      <c r="T209" s="21">
        <v>9.2899999999999991</v>
      </c>
      <c r="U209" s="21">
        <v>9.32</v>
      </c>
      <c r="V209" s="21">
        <v>0.60599999999999998</v>
      </c>
      <c r="W209" s="21">
        <v>6.0629999999999997</v>
      </c>
      <c r="X209" s="21">
        <v>0.92249999999999999</v>
      </c>
      <c r="Y209" s="21" t="s">
        <v>32</v>
      </c>
      <c r="Z209" s="21">
        <v>9.34</v>
      </c>
      <c r="AA209" s="21">
        <v>9.58</v>
      </c>
      <c r="AB209" s="21">
        <v>0.97899999999999998</v>
      </c>
      <c r="AC209" s="21">
        <v>9.7859999999999996</v>
      </c>
      <c r="AD209" s="21">
        <v>0.95550000000000002</v>
      </c>
      <c r="AE209" s="21" t="s">
        <v>32</v>
      </c>
      <c r="AF209" s="21">
        <v>9.2799999999999994</v>
      </c>
      <c r="AG209" s="21">
        <v>9.61</v>
      </c>
      <c r="AH209" s="21">
        <v>0.92100000000000004</v>
      </c>
      <c r="AI209" s="21">
        <v>9.2110000000000003</v>
      </c>
      <c r="AJ209" s="21">
        <v>0.94869999999999999</v>
      </c>
      <c r="AK209" s="21" t="s">
        <v>32</v>
      </c>
      <c r="AL209" s="21">
        <v>9.36</v>
      </c>
      <c r="AM209" s="21">
        <v>9.52</v>
      </c>
      <c r="AN209" s="21">
        <v>0.92100000000000004</v>
      </c>
      <c r="AO209" s="21">
        <v>9.2080000000000002</v>
      </c>
      <c r="AP209" s="21">
        <v>0.96040000000000003</v>
      </c>
      <c r="AQ209" s="21" t="s">
        <v>32</v>
      </c>
      <c r="AR209" s="21">
        <v>9.33</v>
      </c>
      <c r="AS209" s="21">
        <v>9.64</v>
      </c>
      <c r="AT209" s="21">
        <v>2.3069999999999999</v>
      </c>
      <c r="AU209" s="21">
        <v>23.071000000000002</v>
      </c>
      <c r="AV209" s="21">
        <v>0.94430000000000003</v>
      </c>
      <c r="AW209" s="21" t="s">
        <v>32</v>
      </c>
      <c r="AX209" s="21">
        <v>9.34</v>
      </c>
      <c r="AY209" s="21">
        <v>9.6300000000000008</v>
      </c>
      <c r="AZ209" s="21">
        <v>2.2639999999999998</v>
      </c>
      <c r="BA209" s="21">
        <v>22.643000000000001</v>
      </c>
      <c r="BB209" s="21">
        <v>0.94769999999999999</v>
      </c>
      <c r="BC209" s="21" t="s">
        <v>32</v>
      </c>
      <c r="BD209" s="21">
        <v>9.31</v>
      </c>
      <c r="BE209" s="21">
        <v>9.5299999999999994</v>
      </c>
      <c r="BF209" s="21">
        <v>2.1459999999999999</v>
      </c>
      <c r="BG209" s="21">
        <v>21.456</v>
      </c>
      <c r="BH209" s="21">
        <v>0.94769999999999999</v>
      </c>
      <c r="BI209" s="21" t="s">
        <v>32</v>
      </c>
      <c r="BJ209" s="21">
        <v>9.2899999999999991</v>
      </c>
      <c r="BK209" s="21">
        <v>9.66</v>
      </c>
      <c r="BL209" s="21">
        <v>3.129</v>
      </c>
      <c r="BM209" s="21">
        <v>31.292000000000002</v>
      </c>
      <c r="BN209" s="21">
        <v>0.94030000000000002</v>
      </c>
      <c r="BO209" s="21" t="s">
        <v>32</v>
      </c>
      <c r="BP209" s="21">
        <v>9.31</v>
      </c>
      <c r="BQ209" s="21">
        <v>9.6</v>
      </c>
      <c r="BR209" s="21">
        <v>3.0179999999999998</v>
      </c>
      <c r="BS209" s="21">
        <v>30.175000000000001</v>
      </c>
      <c r="BT209" s="21">
        <v>0.95020000000000004</v>
      </c>
      <c r="BU209" s="21" t="s">
        <v>32</v>
      </c>
      <c r="BV209" s="21">
        <v>9.2799999999999994</v>
      </c>
      <c r="BW209" s="21">
        <v>9.6</v>
      </c>
      <c r="BX209" s="21">
        <v>3.274</v>
      </c>
      <c r="BY209" s="21">
        <v>32.738999999999997</v>
      </c>
      <c r="BZ209" s="21">
        <v>0.93630000000000002</v>
      </c>
      <c r="CA209" s="21" t="s">
        <v>32</v>
      </c>
    </row>
    <row r="210" spans="1:79" x14ac:dyDescent="0.25">
      <c r="A210" s="21" t="s">
        <v>158</v>
      </c>
      <c r="B210" s="21">
        <v>635</v>
      </c>
      <c r="C210" s="21">
        <v>645</v>
      </c>
      <c r="D210" s="21" t="s">
        <v>54</v>
      </c>
      <c r="E210" s="21">
        <v>8.33</v>
      </c>
      <c r="F210" s="21">
        <v>2</v>
      </c>
      <c r="G210" s="21">
        <v>8</v>
      </c>
      <c r="H210" s="21">
        <v>8.2100000000000009</v>
      </c>
      <c r="I210" s="21">
        <v>8.51</v>
      </c>
      <c r="J210" s="21">
        <v>0.17899999999999999</v>
      </c>
      <c r="K210" s="21">
        <v>2.234</v>
      </c>
      <c r="L210" s="21">
        <v>0.94479999999999997</v>
      </c>
      <c r="M210" s="21" t="s">
        <v>32</v>
      </c>
      <c r="N210" s="21">
        <v>8.1999999999999993</v>
      </c>
      <c r="O210" s="21">
        <v>8.51</v>
      </c>
      <c r="P210" s="21">
        <v>0.214</v>
      </c>
      <c r="Q210" s="21">
        <v>2.67</v>
      </c>
      <c r="R210" s="21">
        <v>0.94650000000000001</v>
      </c>
      <c r="S210" s="21" t="s">
        <v>32</v>
      </c>
      <c r="T210" s="21">
        <v>8.2100000000000009</v>
      </c>
      <c r="U210" s="21">
        <v>8.48</v>
      </c>
      <c r="V210" s="21">
        <v>0.20200000000000001</v>
      </c>
      <c r="W210" s="21">
        <v>2.524</v>
      </c>
      <c r="X210" s="21">
        <v>0.93610000000000004</v>
      </c>
      <c r="Y210" s="21" t="s">
        <v>32</v>
      </c>
      <c r="Z210" s="21">
        <v>8.19</v>
      </c>
      <c r="AA210" s="21">
        <v>8.52</v>
      </c>
      <c r="AB210" s="21">
        <v>0.44600000000000001</v>
      </c>
      <c r="AC210" s="21">
        <v>5.5810000000000004</v>
      </c>
      <c r="AD210" s="21">
        <v>0.9496</v>
      </c>
      <c r="AE210" s="21" t="s">
        <v>32</v>
      </c>
      <c r="AF210" s="21">
        <v>8.2200000000000006</v>
      </c>
      <c r="AG210" s="21">
        <v>8.51</v>
      </c>
      <c r="AH210" s="21">
        <v>0.434</v>
      </c>
      <c r="AI210" s="21">
        <v>5.423</v>
      </c>
      <c r="AJ210" s="21">
        <v>0.94189999999999996</v>
      </c>
      <c r="AK210" s="21" t="s">
        <v>32</v>
      </c>
      <c r="AL210" s="21">
        <v>8.24</v>
      </c>
      <c r="AM210" s="21">
        <v>8.5</v>
      </c>
      <c r="AN210" s="21">
        <v>0.46600000000000003</v>
      </c>
      <c r="AO210" s="21">
        <v>5.8250000000000002</v>
      </c>
      <c r="AP210" s="21">
        <v>0.93979999999999997</v>
      </c>
      <c r="AQ210" s="21" t="s">
        <v>32</v>
      </c>
      <c r="AR210" s="21">
        <v>8.2200000000000006</v>
      </c>
      <c r="AS210" s="21">
        <v>8.5399999999999991</v>
      </c>
      <c r="AT210" s="21">
        <v>1.542</v>
      </c>
      <c r="AU210" s="21">
        <v>19.27</v>
      </c>
      <c r="AV210" s="21">
        <v>0.93600000000000005</v>
      </c>
      <c r="AW210" s="21" t="s">
        <v>32</v>
      </c>
      <c r="AX210" s="21">
        <v>8.23</v>
      </c>
      <c r="AY210" s="21">
        <v>8.5299999999999994</v>
      </c>
      <c r="AZ210" s="21">
        <v>1.5369999999999999</v>
      </c>
      <c r="BA210" s="21">
        <v>19.216999999999999</v>
      </c>
      <c r="BB210" s="21">
        <v>0.93479999999999996</v>
      </c>
      <c r="BC210" s="21" t="s">
        <v>32</v>
      </c>
      <c r="BD210" s="21">
        <v>8.19</v>
      </c>
      <c r="BE210" s="21">
        <v>8.4600000000000009</v>
      </c>
      <c r="BF210" s="21">
        <v>1.508</v>
      </c>
      <c r="BG210" s="21">
        <v>18.853999999999999</v>
      </c>
      <c r="BH210" s="21">
        <v>0.92789999999999995</v>
      </c>
      <c r="BI210" s="21" t="s">
        <v>32</v>
      </c>
      <c r="BJ210" s="21">
        <v>8.25</v>
      </c>
      <c r="BK210" s="21">
        <v>8.5</v>
      </c>
      <c r="BL210" s="21">
        <v>2.2170000000000001</v>
      </c>
      <c r="BM210" s="21">
        <v>27.707999999999998</v>
      </c>
      <c r="BN210" s="21">
        <v>0.92869999999999997</v>
      </c>
      <c r="BO210" s="21" t="s">
        <v>32</v>
      </c>
      <c r="BP210" s="21">
        <v>8.23</v>
      </c>
      <c r="BQ210" s="21">
        <v>8.4700000000000006</v>
      </c>
      <c r="BR210" s="21">
        <v>2.2320000000000002</v>
      </c>
      <c r="BS210" s="21">
        <v>27.901</v>
      </c>
      <c r="BT210" s="21">
        <v>0.90959999999999996</v>
      </c>
      <c r="BU210" s="21" t="s">
        <v>32</v>
      </c>
      <c r="BV210" s="21">
        <v>8.2100000000000009</v>
      </c>
      <c r="BW210" s="21">
        <v>8.48</v>
      </c>
      <c r="BX210" s="21">
        <v>2.4039999999999999</v>
      </c>
      <c r="BY210" s="21">
        <v>30.045999999999999</v>
      </c>
      <c r="BZ210" s="21">
        <v>0.9244</v>
      </c>
      <c r="CA210" s="21" t="s">
        <v>32</v>
      </c>
    </row>
    <row r="211" spans="1:79" x14ac:dyDescent="0.25">
      <c r="A211" s="21" t="s">
        <v>158</v>
      </c>
      <c r="B211" s="21">
        <v>635</v>
      </c>
      <c r="C211" s="21">
        <v>645</v>
      </c>
      <c r="D211" s="21" t="s">
        <v>54</v>
      </c>
      <c r="E211" s="21">
        <v>8.33</v>
      </c>
      <c r="F211" s="21">
        <v>3</v>
      </c>
      <c r="G211" s="21">
        <v>8</v>
      </c>
      <c r="H211" s="21">
        <v>8.1</v>
      </c>
      <c r="I211" s="21">
        <v>8.52</v>
      </c>
      <c r="J211" s="21">
        <v>0.20599999999999999</v>
      </c>
      <c r="K211" s="21">
        <v>2.5720000000000001</v>
      </c>
      <c r="L211" s="21">
        <v>0.95240000000000002</v>
      </c>
      <c r="M211" s="21" t="s">
        <v>32</v>
      </c>
      <c r="N211" s="21">
        <v>8.1199999999999992</v>
      </c>
      <c r="O211" s="21">
        <v>8.49</v>
      </c>
      <c r="P211" s="21">
        <v>0.22800000000000001</v>
      </c>
      <c r="Q211" s="21">
        <v>2.8439999999999999</v>
      </c>
      <c r="R211" s="21">
        <v>0.95440000000000003</v>
      </c>
      <c r="S211" s="21" t="s">
        <v>32</v>
      </c>
      <c r="T211" s="21">
        <v>8.14</v>
      </c>
      <c r="U211" s="21">
        <v>8.4600000000000009</v>
      </c>
      <c r="V211" s="21">
        <v>0.217</v>
      </c>
      <c r="W211" s="21">
        <v>2.7130000000000001</v>
      </c>
      <c r="X211" s="21">
        <v>0.95009999999999994</v>
      </c>
      <c r="Y211" s="21" t="s">
        <v>32</v>
      </c>
      <c r="Z211" s="21">
        <v>8.1999999999999993</v>
      </c>
      <c r="AA211" s="21">
        <v>8.44</v>
      </c>
      <c r="AB211" s="21">
        <v>0.46700000000000003</v>
      </c>
      <c r="AC211" s="21">
        <v>5.8419999999999996</v>
      </c>
      <c r="AD211" s="21">
        <v>0.9496</v>
      </c>
      <c r="AE211" s="21" t="s">
        <v>32</v>
      </c>
      <c r="AF211" s="21">
        <v>8.1300000000000008</v>
      </c>
      <c r="AG211" s="21">
        <v>8.49</v>
      </c>
      <c r="AH211" s="21">
        <v>0.47199999999999998</v>
      </c>
      <c r="AI211" s="21">
        <v>5.9009999999999998</v>
      </c>
      <c r="AJ211" s="21">
        <v>0.95309999999999995</v>
      </c>
      <c r="AK211" s="21" t="s">
        <v>32</v>
      </c>
      <c r="AL211" s="21">
        <v>8.19</v>
      </c>
      <c r="AM211" s="21">
        <v>8.4600000000000009</v>
      </c>
      <c r="AN211" s="21">
        <v>0.50700000000000001</v>
      </c>
      <c r="AO211" s="21">
        <v>6.3419999999999996</v>
      </c>
      <c r="AP211" s="21">
        <v>0.95730000000000004</v>
      </c>
      <c r="AQ211" s="21" t="s">
        <v>32</v>
      </c>
      <c r="AR211" s="21">
        <v>8.19</v>
      </c>
      <c r="AS211" s="21">
        <v>8.52</v>
      </c>
      <c r="AT211" s="21">
        <v>1.6259999999999999</v>
      </c>
      <c r="AU211" s="21">
        <v>20.329000000000001</v>
      </c>
      <c r="AV211" s="21">
        <v>0.94499999999999995</v>
      </c>
      <c r="AW211" s="21" t="s">
        <v>32</v>
      </c>
      <c r="AX211" s="21">
        <v>8.18</v>
      </c>
      <c r="AY211" s="21">
        <v>8.5</v>
      </c>
      <c r="AZ211" s="21">
        <v>1.57</v>
      </c>
      <c r="BA211" s="21">
        <v>19.63</v>
      </c>
      <c r="BB211" s="21">
        <v>0.9476</v>
      </c>
      <c r="BC211" s="21" t="s">
        <v>32</v>
      </c>
      <c r="BD211" s="21">
        <v>8.1199999999999992</v>
      </c>
      <c r="BE211" s="21">
        <v>8.4700000000000006</v>
      </c>
      <c r="BF211" s="21">
        <v>1.532</v>
      </c>
      <c r="BG211" s="21">
        <v>19.148</v>
      </c>
      <c r="BH211" s="21">
        <v>0.94620000000000004</v>
      </c>
      <c r="BI211" s="21" t="s">
        <v>32</v>
      </c>
      <c r="BJ211" s="21">
        <v>8.16</v>
      </c>
      <c r="BK211" s="21">
        <v>8.5</v>
      </c>
      <c r="BL211" s="21">
        <v>2.2850000000000001</v>
      </c>
      <c r="BM211" s="21">
        <v>28.559000000000001</v>
      </c>
      <c r="BN211" s="21">
        <v>0.9345</v>
      </c>
      <c r="BO211" s="21" t="s">
        <v>32</v>
      </c>
      <c r="BP211" s="21">
        <v>8.15</v>
      </c>
      <c r="BQ211" s="21">
        <v>8.48</v>
      </c>
      <c r="BR211" s="21">
        <v>2.3010000000000002</v>
      </c>
      <c r="BS211" s="21">
        <v>28.760999999999999</v>
      </c>
      <c r="BT211" s="21">
        <v>0.95320000000000005</v>
      </c>
      <c r="BU211" s="21" t="s">
        <v>32</v>
      </c>
      <c r="BV211" s="21">
        <v>8.16</v>
      </c>
      <c r="BW211" s="21">
        <v>8.44</v>
      </c>
      <c r="BX211" s="21">
        <v>2.4089999999999998</v>
      </c>
      <c r="BY211" s="21">
        <v>30.116</v>
      </c>
      <c r="BZ211" s="21">
        <v>0.9476</v>
      </c>
      <c r="CA211" s="21" t="s">
        <v>32</v>
      </c>
    </row>
    <row r="212" spans="1:79" x14ac:dyDescent="0.25">
      <c r="A212" s="21" t="s">
        <v>158</v>
      </c>
      <c r="B212" s="21">
        <v>635</v>
      </c>
      <c r="C212" s="21">
        <v>647</v>
      </c>
      <c r="D212" s="21" t="s">
        <v>55</v>
      </c>
      <c r="E212" s="21">
        <v>8.86</v>
      </c>
      <c r="F212" s="21">
        <v>2</v>
      </c>
      <c r="G212" s="21">
        <v>10</v>
      </c>
      <c r="H212" s="21">
        <v>8.6999999999999993</v>
      </c>
      <c r="I212" s="21">
        <v>9.02</v>
      </c>
      <c r="J212" s="21">
        <v>0.182</v>
      </c>
      <c r="K212" s="21">
        <v>1.8240000000000001</v>
      </c>
      <c r="L212" s="21">
        <v>0.93010000000000004</v>
      </c>
      <c r="M212" s="21" t="s">
        <v>32</v>
      </c>
      <c r="N212" s="21">
        <v>8.73</v>
      </c>
      <c r="O212" s="21">
        <v>8.9600000000000009</v>
      </c>
      <c r="P212" s="21">
        <v>0.22700000000000001</v>
      </c>
      <c r="Q212" s="21">
        <v>2.2730000000000001</v>
      </c>
      <c r="R212" s="21">
        <v>0.92920000000000003</v>
      </c>
      <c r="S212" s="21" t="s">
        <v>32</v>
      </c>
      <c r="T212" s="21">
        <v>8.7100000000000009</v>
      </c>
      <c r="U212" s="21">
        <v>8.99</v>
      </c>
      <c r="V212" s="21">
        <v>0.19400000000000001</v>
      </c>
      <c r="W212" s="21">
        <v>1.9379999999999999</v>
      </c>
      <c r="X212" s="21">
        <v>0.92720000000000002</v>
      </c>
      <c r="Y212" s="21" t="s">
        <v>32</v>
      </c>
      <c r="Z212" s="21">
        <v>8.7200000000000006</v>
      </c>
      <c r="AA212" s="21">
        <v>8.9700000000000006</v>
      </c>
      <c r="AB212" s="21">
        <v>0.48599999999999999</v>
      </c>
      <c r="AC212" s="21">
        <v>4.8600000000000003</v>
      </c>
      <c r="AD212" s="21">
        <v>0.92269999999999996</v>
      </c>
      <c r="AE212" s="21" t="s">
        <v>32</v>
      </c>
      <c r="AF212" s="21">
        <v>8.69</v>
      </c>
      <c r="AG212" s="21">
        <v>9</v>
      </c>
      <c r="AH212" s="21">
        <v>0.44500000000000001</v>
      </c>
      <c r="AI212" s="21">
        <v>4.4530000000000003</v>
      </c>
      <c r="AJ212" s="21">
        <v>0.90690000000000004</v>
      </c>
      <c r="AK212" s="21" t="s">
        <v>32</v>
      </c>
      <c r="AL212" s="21">
        <v>8.6300000000000008</v>
      </c>
      <c r="AM212" s="21">
        <v>9.07</v>
      </c>
      <c r="AN212" s="21">
        <v>0.45900000000000002</v>
      </c>
      <c r="AO212" s="21">
        <v>4.5860000000000003</v>
      </c>
      <c r="AP212" s="21">
        <v>0.91959999999999997</v>
      </c>
      <c r="AQ212" s="21" t="s">
        <v>32</v>
      </c>
      <c r="AR212" s="21">
        <v>8.7100000000000009</v>
      </c>
      <c r="AS212" s="21">
        <v>9.0299999999999994</v>
      </c>
      <c r="AT212" s="21">
        <v>1.722</v>
      </c>
      <c r="AU212" s="21">
        <v>17.219000000000001</v>
      </c>
      <c r="AV212" s="21">
        <v>0.92959999999999998</v>
      </c>
      <c r="AW212" s="21" t="s">
        <v>32</v>
      </c>
      <c r="AX212" s="21">
        <v>8.9600000000000009</v>
      </c>
      <c r="AY212" s="21">
        <v>8.99</v>
      </c>
      <c r="AZ212" s="21">
        <v>1.607</v>
      </c>
      <c r="BA212" s="21">
        <v>16.071000000000002</v>
      </c>
      <c r="BB212" s="21">
        <v>0.84940000000000004</v>
      </c>
      <c r="BC212" s="21" t="s">
        <v>17</v>
      </c>
      <c r="BD212" s="21">
        <v>8.64</v>
      </c>
      <c r="BE212" s="21">
        <v>9.02</v>
      </c>
      <c r="BF212" s="21">
        <v>1.643</v>
      </c>
      <c r="BG212" s="21">
        <v>16.425999999999998</v>
      </c>
      <c r="BH212" s="21">
        <v>0.92949999999999999</v>
      </c>
      <c r="BI212" s="21" t="s">
        <v>32</v>
      </c>
      <c r="BJ212" s="21">
        <v>8.74</v>
      </c>
      <c r="BK212" s="21">
        <v>8.98</v>
      </c>
      <c r="BL212" s="21">
        <v>3.032</v>
      </c>
      <c r="BM212" s="21">
        <v>30.321999999999999</v>
      </c>
      <c r="BN212" s="21">
        <v>0.92559999999999998</v>
      </c>
      <c r="BO212" s="21" t="s">
        <v>32</v>
      </c>
      <c r="BP212" s="21">
        <v>8.68</v>
      </c>
      <c r="BQ212" s="21">
        <v>9</v>
      </c>
      <c r="BR212" s="21">
        <v>3.0710000000000002</v>
      </c>
      <c r="BS212" s="21">
        <v>30.706</v>
      </c>
      <c r="BT212" s="21">
        <v>0.92720000000000002</v>
      </c>
      <c r="BU212" s="21" t="s">
        <v>32</v>
      </c>
      <c r="BV212" s="21">
        <v>8.65</v>
      </c>
      <c r="BW212" s="21">
        <v>8.98</v>
      </c>
      <c r="BX212" s="21">
        <v>3.2160000000000002</v>
      </c>
      <c r="BY212" s="21">
        <v>32.161999999999999</v>
      </c>
      <c r="BZ212" s="21">
        <v>0.92049999999999998</v>
      </c>
      <c r="CA212" s="21" t="s">
        <v>32</v>
      </c>
    </row>
    <row r="213" spans="1:79" x14ac:dyDescent="0.25">
      <c r="A213" s="21" t="s">
        <v>158</v>
      </c>
      <c r="B213" s="21">
        <v>648</v>
      </c>
      <c r="C213" s="21">
        <v>656</v>
      </c>
      <c r="D213" s="21" t="s">
        <v>56</v>
      </c>
      <c r="E213" s="21">
        <v>11.42</v>
      </c>
      <c r="F213" s="21">
        <v>2</v>
      </c>
      <c r="G213" s="21">
        <v>6</v>
      </c>
      <c r="H213" s="21">
        <v>11.33</v>
      </c>
      <c r="I213" s="21">
        <v>11.56</v>
      </c>
      <c r="J213" s="21">
        <v>1.139</v>
      </c>
      <c r="K213" s="21">
        <v>18.984999999999999</v>
      </c>
      <c r="L213" s="21">
        <v>0.9284</v>
      </c>
      <c r="M213" s="21" t="s">
        <v>17</v>
      </c>
      <c r="N213" s="21">
        <v>11.33</v>
      </c>
      <c r="O213" s="21">
        <v>11.57</v>
      </c>
      <c r="P213" s="21">
        <v>1.254</v>
      </c>
      <c r="Q213" s="21">
        <v>20.893999999999998</v>
      </c>
      <c r="R213" s="21">
        <v>0.92449999999999999</v>
      </c>
      <c r="S213" s="21" t="s">
        <v>17</v>
      </c>
      <c r="T213" s="21">
        <v>11.29</v>
      </c>
      <c r="U213" s="21">
        <v>11.57</v>
      </c>
      <c r="V213" s="21">
        <v>1.05</v>
      </c>
      <c r="W213" s="21">
        <v>17.497</v>
      </c>
      <c r="X213" s="21">
        <v>0.91990000000000005</v>
      </c>
      <c r="Y213" s="21" t="s">
        <v>17</v>
      </c>
      <c r="Z213" s="21">
        <v>11.36</v>
      </c>
      <c r="AA213" s="21">
        <v>11.55</v>
      </c>
      <c r="AB213" s="21">
        <v>1.4219999999999999</v>
      </c>
      <c r="AC213" s="21">
        <v>23.695</v>
      </c>
      <c r="AD213" s="21">
        <v>0.93430000000000002</v>
      </c>
      <c r="AE213" s="21" t="s">
        <v>17</v>
      </c>
      <c r="AF213" s="21">
        <v>11.35</v>
      </c>
      <c r="AG213" s="21">
        <v>11.5</v>
      </c>
      <c r="AH213" s="21">
        <v>1.4339999999999999</v>
      </c>
      <c r="AI213" s="21">
        <v>23.902000000000001</v>
      </c>
      <c r="AJ213" s="21">
        <v>0.92659999999999998</v>
      </c>
      <c r="AK213" s="21" t="s">
        <v>17</v>
      </c>
      <c r="AL213" s="21">
        <v>11.34</v>
      </c>
      <c r="AM213" s="21">
        <v>11.56</v>
      </c>
      <c r="AN213" s="21">
        <v>1.407</v>
      </c>
      <c r="AO213" s="21">
        <v>23.457000000000001</v>
      </c>
      <c r="AP213" s="21">
        <v>0.93410000000000004</v>
      </c>
      <c r="AQ213" s="21" t="s">
        <v>17</v>
      </c>
      <c r="AR213" s="21">
        <v>11.34</v>
      </c>
      <c r="AS213" s="21">
        <v>11.61</v>
      </c>
      <c r="AT213" s="21">
        <v>1.595</v>
      </c>
      <c r="AU213" s="21">
        <v>26.577000000000002</v>
      </c>
      <c r="AV213" s="21">
        <v>0.9143</v>
      </c>
      <c r="AW213" s="21" t="s">
        <v>17</v>
      </c>
      <c r="AX213" s="21">
        <v>11.35</v>
      </c>
      <c r="AY213" s="21">
        <v>11.58</v>
      </c>
      <c r="AZ213" s="21">
        <v>1.4990000000000001</v>
      </c>
      <c r="BA213" s="21">
        <v>24.975999999999999</v>
      </c>
      <c r="BB213" s="21">
        <v>0.92030000000000001</v>
      </c>
      <c r="BC213" s="21" t="s">
        <v>17</v>
      </c>
      <c r="BD213" s="21">
        <v>11.27</v>
      </c>
      <c r="BE213" s="21">
        <v>11.54</v>
      </c>
      <c r="BF213" s="21">
        <v>1.44</v>
      </c>
      <c r="BG213" s="21">
        <v>24.003</v>
      </c>
      <c r="BH213" s="21">
        <v>0.91779999999999995</v>
      </c>
      <c r="BI213" s="21" t="s">
        <v>17</v>
      </c>
      <c r="BJ213" s="21">
        <v>11.31</v>
      </c>
      <c r="BK213" s="21">
        <v>11.59</v>
      </c>
      <c r="BL213" s="21">
        <v>2.1869999999999998</v>
      </c>
      <c r="BM213" s="21">
        <v>36.453000000000003</v>
      </c>
      <c r="BN213" s="21">
        <v>0.92830000000000001</v>
      </c>
      <c r="BO213" s="21" t="s">
        <v>17</v>
      </c>
      <c r="BP213" s="21">
        <v>11.32</v>
      </c>
      <c r="BQ213" s="21">
        <v>11.57</v>
      </c>
      <c r="BR213" s="21">
        <v>2.121</v>
      </c>
      <c r="BS213" s="21">
        <v>35.354999999999997</v>
      </c>
      <c r="BT213" s="21">
        <v>0.91800000000000004</v>
      </c>
      <c r="BU213" s="21" t="s">
        <v>17</v>
      </c>
      <c r="BV213" s="21">
        <v>11.3</v>
      </c>
      <c r="BW213" s="21">
        <v>11.53</v>
      </c>
      <c r="BX213" s="21">
        <v>2.21</v>
      </c>
      <c r="BY213" s="21">
        <v>36.828000000000003</v>
      </c>
      <c r="BZ213" s="21">
        <v>0.90649999999999997</v>
      </c>
      <c r="CA213" s="21" t="s">
        <v>17</v>
      </c>
    </row>
    <row r="214" spans="1:79" x14ac:dyDescent="0.25">
      <c r="A214" s="21" t="s">
        <v>158</v>
      </c>
      <c r="B214" s="21">
        <v>649</v>
      </c>
      <c r="C214" s="21">
        <v>655</v>
      </c>
      <c r="D214" s="21" t="s">
        <v>57</v>
      </c>
      <c r="E214" s="21">
        <v>8.01</v>
      </c>
      <c r="F214" s="21">
        <v>2</v>
      </c>
      <c r="G214" s="21">
        <v>4</v>
      </c>
      <c r="H214" s="21">
        <v>7.91</v>
      </c>
      <c r="I214" s="21">
        <v>8.15</v>
      </c>
      <c r="J214" s="21">
        <v>0.81899999999999995</v>
      </c>
      <c r="K214" s="21">
        <v>20.477</v>
      </c>
      <c r="L214" s="21">
        <v>0.93579999999999997</v>
      </c>
      <c r="M214" s="21" t="s">
        <v>32</v>
      </c>
      <c r="N214" s="21">
        <v>7.91</v>
      </c>
      <c r="O214" s="21">
        <v>8.16</v>
      </c>
      <c r="P214" s="21">
        <v>0.84199999999999997</v>
      </c>
      <c r="Q214" s="21">
        <v>21.050999999999998</v>
      </c>
      <c r="R214" s="21">
        <v>0.93679999999999997</v>
      </c>
      <c r="S214" s="21" t="s">
        <v>32</v>
      </c>
      <c r="T214" s="21">
        <v>7.9</v>
      </c>
      <c r="U214" s="21">
        <v>8.14</v>
      </c>
      <c r="V214" s="21">
        <v>0.86199999999999999</v>
      </c>
      <c r="W214" s="21">
        <v>21.559000000000001</v>
      </c>
      <c r="X214" s="21">
        <v>0.91920000000000002</v>
      </c>
      <c r="Y214" s="21" t="s">
        <v>32</v>
      </c>
      <c r="Z214" s="21">
        <v>7.93</v>
      </c>
      <c r="AA214" s="21">
        <v>8.1300000000000008</v>
      </c>
      <c r="AB214" s="21">
        <v>0.84699999999999998</v>
      </c>
      <c r="AC214" s="21">
        <v>21.172000000000001</v>
      </c>
      <c r="AD214" s="21">
        <v>0.93430000000000002</v>
      </c>
      <c r="AE214" s="21" t="s">
        <v>32</v>
      </c>
      <c r="AF214" s="21">
        <v>7.93</v>
      </c>
      <c r="AG214" s="21">
        <v>8.15</v>
      </c>
      <c r="AH214" s="21">
        <v>0.86899999999999999</v>
      </c>
      <c r="AI214" s="21">
        <v>21.731000000000002</v>
      </c>
      <c r="AJ214" s="21">
        <v>0.93330000000000002</v>
      </c>
      <c r="AK214" s="21" t="s">
        <v>32</v>
      </c>
      <c r="AL214" s="21">
        <v>7.92</v>
      </c>
      <c r="AM214" s="21">
        <v>8.15</v>
      </c>
      <c r="AN214" s="21">
        <v>0.86299999999999999</v>
      </c>
      <c r="AO214" s="21">
        <v>21.568000000000001</v>
      </c>
      <c r="AP214" s="21">
        <v>0.94879999999999998</v>
      </c>
      <c r="AQ214" s="21" t="s">
        <v>32</v>
      </c>
      <c r="AR214" s="21">
        <v>7.96</v>
      </c>
      <c r="AS214" s="21">
        <v>8.17</v>
      </c>
      <c r="AT214" s="21">
        <v>1.0449999999999999</v>
      </c>
      <c r="AU214" s="21">
        <v>26.117000000000001</v>
      </c>
      <c r="AV214" s="21">
        <v>0.94220000000000004</v>
      </c>
      <c r="AW214" s="21" t="s">
        <v>32</v>
      </c>
      <c r="AX214" s="21">
        <v>7.94</v>
      </c>
      <c r="AY214" s="21">
        <v>8.16</v>
      </c>
      <c r="AZ214" s="21">
        <v>1.016</v>
      </c>
      <c r="BA214" s="21">
        <v>25.405999999999999</v>
      </c>
      <c r="BB214" s="21">
        <v>0.93830000000000002</v>
      </c>
      <c r="BC214" s="21" t="s">
        <v>32</v>
      </c>
      <c r="BD214" s="21">
        <v>7.9</v>
      </c>
      <c r="BE214" s="21">
        <v>8.1199999999999992</v>
      </c>
      <c r="BF214" s="21">
        <v>1.0049999999999999</v>
      </c>
      <c r="BG214" s="21">
        <v>25.117999999999999</v>
      </c>
      <c r="BH214" s="21">
        <v>0.92049999999999998</v>
      </c>
      <c r="BI214" s="21" t="s">
        <v>32</v>
      </c>
      <c r="BJ214" s="21">
        <v>7.94</v>
      </c>
      <c r="BK214" s="21">
        <v>8.15</v>
      </c>
      <c r="BL214" s="21">
        <v>1.71</v>
      </c>
      <c r="BM214" s="21">
        <v>42.738999999999997</v>
      </c>
      <c r="BN214" s="21">
        <v>0.93400000000000005</v>
      </c>
      <c r="BO214" s="21" t="s">
        <v>32</v>
      </c>
      <c r="BP214" s="21">
        <v>7.91</v>
      </c>
      <c r="BQ214" s="21">
        <v>8.14</v>
      </c>
      <c r="BR214" s="21">
        <v>1.712</v>
      </c>
      <c r="BS214" s="21">
        <v>42.798000000000002</v>
      </c>
      <c r="BT214" s="21">
        <v>0.93700000000000006</v>
      </c>
      <c r="BU214" s="21" t="s">
        <v>32</v>
      </c>
      <c r="BV214" s="21">
        <v>7.9</v>
      </c>
      <c r="BW214" s="21">
        <v>8.14</v>
      </c>
      <c r="BX214" s="21">
        <v>1.7270000000000001</v>
      </c>
      <c r="BY214" s="21">
        <v>43.183999999999997</v>
      </c>
      <c r="BZ214" s="21">
        <v>0.91620000000000001</v>
      </c>
      <c r="CA214" s="21" t="s">
        <v>17</v>
      </c>
    </row>
    <row r="215" spans="1:79" x14ac:dyDescent="0.25">
      <c r="A215" s="21" t="s">
        <v>158</v>
      </c>
      <c r="B215" s="21">
        <v>649</v>
      </c>
      <c r="C215" s="21">
        <v>656</v>
      </c>
      <c r="D215" s="21" t="s">
        <v>58</v>
      </c>
      <c r="E215" s="21">
        <v>10.54</v>
      </c>
      <c r="F215" s="21">
        <v>1</v>
      </c>
      <c r="G215" s="21">
        <v>5</v>
      </c>
      <c r="H215" s="21">
        <v>10.39</v>
      </c>
      <c r="I215" s="21">
        <v>10.74</v>
      </c>
      <c r="J215" s="21">
        <v>0.755</v>
      </c>
      <c r="K215" s="21">
        <v>15.097</v>
      </c>
      <c r="L215" s="21">
        <v>0.89749999999999996</v>
      </c>
      <c r="M215" s="21" t="s">
        <v>32</v>
      </c>
      <c r="N215" s="21">
        <v>10.4</v>
      </c>
      <c r="O215" s="21">
        <v>10.76</v>
      </c>
      <c r="P215" s="21">
        <v>0.78200000000000003</v>
      </c>
      <c r="Q215" s="21">
        <v>15.646000000000001</v>
      </c>
      <c r="R215" s="21">
        <v>0.90429999999999999</v>
      </c>
      <c r="S215" s="21" t="s">
        <v>32</v>
      </c>
      <c r="T215" s="21">
        <v>10.4</v>
      </c>
      <c r="U215" s="21">
        <v>10.72</v>
      </c>
      <c r="V215" s="21">
        <v>0.73599999999999999</v>
      </c>
      <c r="W215" s="21">
        <v>14.726000000000001</v>
      </c>
      <c r="X215" s="21">
        <v>0.91749999999999998</v>
      </c>
      <c r="Y215" s="21" t="s">
        <v>32</v>
      </c>
      <c r="Z215" s="21">
        <v>10.39</v>
      </c>
      <c r="AA215" s="21">
        <v>10.73</v>
      </c>
      <c r="AB215" s="21">
        <v>0.82599999999999996</v>
      </c>
      <c r="AC215" s="21">
        <v>16.515999999999998</v>
      </c>
      <c r="AD215" s="21">
        <v>0.90680000000000005</v>
      </c>
      <c r="AE215" s="21" t="s">
        <v>32</v>
      </c>
      <c r="AF215" s="21">
        <v>10.4</v>
      </c>
      <c r="AG215" s="21">
        <v>10.73</v>
      </c>
      <c r="AH215" s="21">
        <v>0.79800000000000004</v>
      </c>
      <c r="AI215" s="21">
        <v>15.96</v>
      </c>
      <c r="AJ215" s="21">
        <v>0.91320000000000001</v>
      </c>
      <c r="AK215" s="21" t="s">
        <v>32</v>
      </c>
      <c r="AL215" s="21">
        <v>10.39</v>
      </c>
      <c r="AM215" s="21">
        <v>10.75</v>
      </c>
      <c r="AN215" s="21">
        <v>0.82899999999999996</v>
      </c>
      <c r="AO215" s="21">
        <v>16.579000000000001</v>
      </c>
      <c r="AP215" s="21">
        <v>0.90710000000000002</v>
      </c>
      <c r="AQ215" s="21" t="s">
        <v>32</v>
      </c>
      <c r="AR215" s="21">
        <v>10.47</v>
      </c>
      <c r="AS215" s="21">
        <v>10.75</v>
      </c>
      <c r="AT215" s="21">
        <v>0.96799999999999997</v>
      </c>
      <c r="AU215" s="21">
        <v>19.369</v>
      </c>
      <c r="AV215" s="21">
        <v>0.9143</v>
      </c>
      <c r="AW215" s="21" t="s">
        <v>32</v>
      </c>
      <c r="AX215" s="21">
        <v>10.4</v>
      </c>
      <c r="AY215" s="21">
        <v>10.79</v>
      </c>
      <c r="AZ215" s="21">
        <v>0.94799999999999995</v>
      </c>
      <c r="BA215" s="21">
        <v>18.966000000000001</v>
      </c>
      <c r="BB215" s="21">
        <v>0.92249999999999999</v>
      </c>
      <c r="BC215" s="21" t="s">
        <v>32</v>
      </c>
      <c r="BD215" s="21">
        <v>10.36</v>
      </c>
      <c r="BE215" s="21">
        <v>10.7</v>
      </c>
      <c r="BF215" s="21">
        <v>0.93</v>
      </c>
      <c r="BG215" s="21">
        <v>18.594000000000001</v>
      </c>
      <c r="BH215" s="21">
        <v>0.9264</v>
      </c>
      <c r="BI215" s="21" t="s">
        <v>32</v>
      </c>
      <c r="BJ215" s="21">
        <v>10.44</v>
      </c>
      <c r="BK215" s="21">
        <v>10.74</v>
      </c>
      <c r="BL215" s="21">
        <v>1.5940000000000001</v>
      </c>
      <c r="BM215" s="21">
        <v>31.876999999999999</v>
      </c>
      <c r="BN215" s="21">
        <v>0.9093</v>
      </c>
      <c r="BO215" s="21" t="s">
        <v>32</v>
      </c>
      <c r="BP215" s="21">
        <v>10.4</v>
      </c>
      <c r="BQ215" s="21">
        <v>10.72</v>
      </c>
      <c r="BR215" s="21">
        <v>1.595</v>
      </c>
      <c r="BS215" s="21">
        <v>31.896999999999998</v>
      </c>
      <c r="BT215" s="21">
        <v>0.8982</v>
      </c>
      <c r="BU215" s="21" t="s">
        <v>32</v>
      </c>
      <c r="BV215" s="21">
        <v>10.38</v>
      </c>
      <c r="BW215" s="21">
        <v>10.72</v>
      </c>
      <c r="BX215" s="21">
        <v>1.651</v>
      </c>
      <c r="BY215" s="21">
        <v>33.027999999999999</v>
      </c>
      <c r="BZ215" s="21">
        <v>0.91490000000000005</v>
      </c>
      <c r="CA215" s="21" t="s">
        <v>32</v>
      </c>
    </row>
    <row r="216" spans="1:79" x14ac:dyDescent="0.25">
      <c r="A216" s="21" t="s">
        <v>158</v>
      </c>
      <c r="B216" s="21">
        <v>649</v>
      </c>
      <c r="C216" s="21">
        <v>656</v>
      </c>
      <c r="D216" s="21" t="s">
        <v>58</v>
      </c>
      <c r="E216" s="21">
        <v>10.54</v>
      </c>
      <c r="F216" s="21">
        <v>2</v>
      </c>
      <c r="G216" s="21">
        <v>5</v>
      </c>
      <c r="H216" s="21">
        <v>10.43</v>
      </c>
      <c r="I216" s="21">
        <v>10.69</v>
      </c>
      <c r="J216" s="21">
        <v>0.78900000000000003</v>
      </c>
      <c r="K216" s="21">
        <v>15.78</v>
      </c>
      <c r="L216" s="21">
        <v>0.8851</v>
      </c>
      <c r="M216" s="21" t="s">
        <v>32</v>
      </c>
      <c r="N216" s="21">
        <v>10.43</v>
      </c>
      <c r="O216" s="21">
        <v>10.69</v>
      </c>
      <c r="P216" s="21">
        <v>0.81100000000000005</v>
      </c>
      <c r="Q216" s="21">
        <v>16.225000000000001</v>
      </c>
      <c r="R216" s="21">
        <v>0.88400000000000001</v>
      </c>
      <c r="S216" s="21" t="s">
        <v>32</v>
      </c>
      <c r="T216" s="21">
        <v>10.41</v>
      </c>
      <c r="U216" s="21">
        <v>10.67</v>
      </c>
      <c r="V216" s="21">
        <v>0.72099999999999997</v>
      </c>
      <c r="W216" s="21">
        <v>14.419</v>
      </c>
      <c r="X216" s="21">
        <v>0.91220000000000001</v>
      </c>
      <c r="Y216" s="21" t="s">
        <v>32</v>
      </c>
      <c r="Z216" s="21">
        <v>10.43</v>
      </c>
      <c r="AA216" s="21">
        <v>10.68</v>
      </c>
      <c r="AB216" s="21">
        <v>0.84899999999999998</v>
      </c>
      <c r="AC216" s="21">
        <v>16.975000000000001</v>
      </c>
      <c r="AD216" s="21">
        <v>0.87739999999999996</v>
      </c>
      <c r="AE216" s="21" t="s">
        <v>32</v>
      </c>
      <c r="AF216" s="21">
        <v>10.43</v>
      </c>
      <c r="AG216" s="21">
        <v>10.68</v>
      </c>
      <c r="AH216" s="21">
        <v>0.81200000000000006</v>
      </c>
      <c r="AI216" s="21">
        <v>16.236000000000001</v>
      </c>
      <c r="AJ216" s="21">
        <v>0.90539999999999998</v>
      </c>
      <c r="AK216" s="21" t="s">
        <v>32</v>
      </c>
      <c r="AL216" s="21">
        <v>10.42</v>
      </c>
      <c r="AM216" s="21">
        <v>10.69</v>
      </c>
      <c r="AN216" s="21">
        <v>0.80900000000000005</v>
      </c>
      <c r="AO216" s="21">
        <v>16.184000000000001</v>
      </c>
      <c r="AP216" s="21">
        <v>0.90629999999999999</v>
      </c>
      <c r="AQ216" s="21" t="s">
        <v>32</v>
      </c>
      <c r="AR216" s="21">
        <v>10.46</v>
      </c>
      <c r="AS216" s="21">
        <v>10.72</v>
      </c>
      <c r="AT216" s="21">
        <v>0.97799999999999998</v>
      </c>
      <c r="AU216" s="21">
        <v>19.556999999999999</v>
      </c>
      <c r="AV216" s="21">
        <v>0.90920000000000001</v>
      </c>
      <c r="AW216" s="21" t="s">
        <v>32</v>
      </c>
      <c r="AX216" s="21">
        <v>10.46</v>
      </c>
      <c r="AY216" s="21">
        <v>10.7</v>
      </c>
      <c r="AZ216" s="21">
        <v>0.95099999999999996</v>
      </c>
      <c r="BA216" s="21">
        <v>19.021000000000001</v>
      </c>
      <c r="BB216" s="21">
        <v>0.90059999999999996</v>
      </c>
      <c r="BC216" s="21" t="s">
        <v>32</v>
      </c>
      <c r="BD216" s="21">
        <v>10.4</v>
      </c>
      <c r="BE216" s="21">
        <v>10.64</v>
      </c>
      <c r="BF216" s="21">
        <v>0.90700000000000003</v>
      </c>
      <c r="BG216" s="21">
        <v>18.135000000000002</v>
      </c>
      <c r="BH216" s="21">
        <v>0.90169999999999995</v>
      </c>
      <c r="BI216" s="21" t="s">
        <v>32</v>
      </c>
      <c r="BJ216" s="21">
        <v>10.44</v>
      </c>
      <c r="BK216" s="21">
        <v>10.7</v>
      </c>
      <c r="BL216" s="21">
        <v>1.621</v>
      </c>
      <c r="BM216" s="21">
        <v>32.414000000000001</v>
      </c>
      <c r="BN216" s="21">
        <v>0.90059999999999996</v>
      </c>
      <c r="BO216" s="21" t="s">
        <v>32</v>
      </c>
      <c r="BP216" s="21">
        <v>10.42</v>
      </c>
      <c r="BQ216" s="21">
        <v>10.67</v>
      </c>
      <c r="BR216" s="21">
        <v>1.57</v>
      </c>
      <c r="BS216" s="21">
        <v>31.408000000000001</v>
      </c>
      <c r="BT216" s="21">
        <v>0.89590000000000003</v>
      </c>
      <c r="BU216" s="21" t="s">
        <v>32</v>
      </c>
      <c r="BV216" s="21">
        <v>10.4</v>
      </c>
      <c r="BW216" s="21">
        <v>10.65</v>
      </c>
      <c r="BX216" s="21">
        <v>1.657</v>
      </c>
      <c r="BY216" s="21">
        <v>33.136000000000003</v>
      </c>
      <c r="BZ216" s="21">
        <v>0.90439999999999998</v>
      </c>
      <c r="CA216" s="21" t="s">
        <v>32</v>
      </c>
    </row>
    <row r="217" spans="1:79" x14ac:dyDescent="0.25">
      <c r="A217" s="21" t="s">
        <v>158</v>
      </c>
      <c r="B217" s="21">
        <v>649</v>
      </c>
      <c r="C217" s="21">
        <v>657</v>
      </c>
      <c r="D217" s="21" t="s">
        <v>59</v>
      </c>
      <c r="E217" s="21">
        <v>11.06</v>
      </c>
      <c r="F217" s="21">
        <v>2</v>
      </c>
      <c r="G217" s="21">
        <v>6</v>
      </c>
      <c r="H217" s="21">
        <v>10.99</v>
      </c>
      <c r="I217" s="21">
        <v>11.19</v>
      </c>
      <c r="J217" s="21">
        <v>0.78900000000000003</v>
      </c>
      <c r="K217" s="21">
        <v>13.141999999999999</v>
      </c>
      <c r="L217" s="21">
        <v>0.87370000000000003</v>
      </c>
      <c r="M217" s="21" t="s">
        <v>17</v>
      </c>
      <c r="N217" s="21">
        <v>10.99</v>
      </c>
      <c r="O217" s="21">
        <v>11.19</v>
      </c>
      <c r="P217" s="21">
        <v>0.79900000000000004</v>
      </c>
      <c r="Q217" s="21">
        <v>13.308999999999999</v>
      </c>
      <c r="R217" s="21">
        <v>0.89410000000000001</v>
      </c>
      <c r="S217" s="21" t="s">
        <v>17</v>
      </c>
      <c r="T217" s="21">
        <v>10.96</v>
      </c>
      <c r="U217" s="21">
        <v>10.99</v>
      </c>
      <c r="V217" s="21">
        <v>0.76800000000000002</v>
      </c>
      <c r="W217" s="21">
        <v>12.794</v>
      </c>
      <c r="X217" s="21">
        <v>0.83850000000000002</v>
      </c>
      <c r="Y217" s="21" t="s">
        <v>17</v>
      </c>
      <c r="Z217" s="21">
        <v>10.98</v>
      </c>
      <c r="AA217" s="21">
        <v>11.19</v>
      </c>
      <c r="AB217" s="21">
        <v>0.79600000000000004</v>
      </c>
      <c r="AC217" s="21">
        <v>13.266999999999999</v>
      </c>
      <c r="AD217" s="21">
        <v>0.86419999999999997</v>
      </c>
      <c r="AE217" s="21" t="s">
        <v>17</v>
      </c>
      <c r="AF217" s="21">
        <v>10.97</v>
      </c>
      <c r="AG217" s="21">
        <v>11.19</v>
      </c>
      <c r="AH217" s="21">
        <v>0.85799999999999998</v>
      </c>
      <c r="AI217" s="21">
        <v>14.292</v>
      </c>
      <c r="AJ217" s="21">
        <v>0.84670000000000001</v>
      </c>
      <c r="AK217" s="21" t="s">
        <v>17</v>
      </c>
      <c r="AL217" s="21">
        <v>11</v>
      </c>
      <c r="AM217" s="21">
        <v>11.18</v>
      </c>
      <c r="AN217" s="21">
        <v>0.80900000000000005</v>
      </c>
      <c r="AO217" s="21">
        <v>13.478999999999999</v>
      </c>
      <c r="AP217" s="21">
        <v>0.9073</v>
      </c>
      <c r="AQ217" s="21" t="s">
        <v>17</v>
      </c>
      <c r="AR217" s="21">
        <v>11.01</v>
      </c>
      <c r="AS217" s="21">
        <v>11.21</v>
      </c>
      <c r="AT217" s="21">
        <v>0.95699999999999996</v>
      </c>
      <c r="AU217" s="21">
        <v>15.948</v>
      </c>
      <c r="AV217" s="21">
        <v>0.90720000000000001</v>
      </c>
      <c r="AW217" s="21" t="s">
        <v>17</v>
      </c>
      <c r="AX217" s="21">
        <v>11.02</v>
      </c>
      <c r="AY217" s="21">
        <v>11.19</v>
      </c>
      <c r="AZ217" s="21">
        <v>0.94599999999999995</v>
      </c>
      <c r="BA217" s="21">
        <v>15.772</v>
      </c>
      <c r="BB217" s="21">
        <v>0.90200000000000002</v>
      </c>
      <c r="BC217" s="21" t="s">
        <v>17</v>
      </c>
      <c r="BD217" s="21">
        <v>10.96</v>
      </c>
      <c r="BE217" s="21">
        <v>11.14</v>
      </c>
      <c r="BF217" s="21">
        <v>0.93700000000000006</v>
      </c>
      <c r="BG217" s="21">
        <v>15.621</v>
      </c>
      <c r="BH217" s="21">
        <v>0.91069999999999995</v>
      </c>
      <c r="BI217" s="21" t="s">
        <v>17</v>
      </c>
      <c r="BJ217" s="21">
        <v>10.99</v>
      </c>
      <c r="BK217" s="21">
        <v>11.19</v>
      </c>
      <c r="BL217" s="21">
        <v>1.6240000000000001</v>
      </c>
      <c r="BM217" s="21">
        <v>27.07</v>
      </c>
      <c r="BN217" s="21">
        <v>0.8952</v>
      </c>
      <c r="BO217" s="21" t="s">
        <v>17</v>
      </c>
      <c r="BP217" s="21">
        <v>10.99</v>
      </c>
      <c r="BQ217" s="21">
        <v>11.16</v>
      </c>
      <c r="BR217" s="21">
        <v>1.552</v>
      </c>
      <c r="BS217" s="21">
        <v>25.873000000000001</v>
      </c>
      <c r="BT217" s="21">
        <v>0.91279999999999994</v>
      </c>
      <c r="BU217" s="21" t="s">
        <v>17</v>
      </c>
      <c r="BV217" s="21">
        <v>10.94</v>
      </c>
      <c r="BW217" s="21">
        <v>11.16</v>
      </c>
      <c r="BX217" s="21">
        <v>1.6359999999999999</v>
      </c>
      <c r="BY217" s="21">
        <v>27.260999999999999</v>
      </c>
      <c r="BZ217" s="21">
        <v>0.86070000000000002</v>
      </c>
      <c r="CA217" s="21" t="s">
        <v>17</v>
      </c>
    </row>
    <row r="218" spans="1:79" x14ac:dyDescent="0.25">
      <c r="A218" s="21" t="s">
        <v>158</v>
      </c>
      <c r="B218" s="21">
        <v>649</v>
      </c>
      <c r="C218" s="21">
        <v>667</v>
      </c>
      <c r="D218" s="21" t="s">
        <v>60</v>
      </c>
      <c r="E218" s="21">
        <v>13.43</v>
      </c>
      <c r="F218" s="21">
        <v>4</v>
      </c>
      <c r="G218" s="21">
        <v>16</v>
      </c>
      <c r="H218" s="21">
        <v>13.4</v>
      </c>
      <c r="I218" s="21">
        <v>13.59</v>
      </c>
      <c r="J218" s="21">
        <v>0.67300000000000004</v>
      </c>
      <c r="K218" s="21">
        <v>4.2050000000000001</v>
      </c>
      <c r="L218" s="21">
        <v>0.90229999999999999</v>
      </c>
      <c r="M218" s="21" t="s">
        <v>17</v>
      </c>
      <c r="N218" s="21">
        <v>13.4</v>
      </c>
      <c r="O218" s="21">
        <v>13.59</v>
      </c>
      <c r="P218" s="21">
        <v>0.68899999999999995</v>
      </c>
      <c r="Q218" s="21">
        <v>4.3070000000000004</v>
      </c>
      <c r="R218" s="21">
        <v>0.90800000000000003</v>
      </c>
      <c r="S218" s="21" t="s">
        <v>32</v>
      </c>
      <c r="T218" s="21">
        <v>13.39</v>
      </c>
      <c r="U218" s="21">
        <v>13.59</v>
      </c>
      <c r="V218" s="21">
        <v>0.65800000000000003</v>
      </c>
      <c r="W218" s="21">
        <v>4.1109999999999998</v>
      </c>
      <c r="X218" s="21">
        <v>0.91990000000000005</v>
      </c>
      <c r="Y218" s="21" t="s">
        <v>32</v>
      </c>
      <c r="Z218" s="21">
        <v>13.24</v>
      </c>
      <c r="AA218" s="21">
        <v>13.58</v>
      </c>
      <c r="AB218" s="21">
        <v>0.995</v>
      </c>
      <c r="AC218" s="21">
        <v>6.22</v>
      </c>
      <c r="AD218" s="21">
        <v>0.87760000000000005</v>
      </c>
      <c r="AE218" s="21" t="s">
        <v>17</v>
      </c>
      <c r="AF218" s="21">
        <v>13.21</v>
      </c>
      <c r="AG218" s="21">
        <v>13.65</v>
      </c>
      <c r="AH218" s="21">
        <v>0.97599999999999998</v>
      </c>
      <c r="AI218" s="21">
        <v>6.0970000000000004</v>
      </c>
      <c r="AJ218" s="21">
        <v>0.84299999999999997</v>
      </c>
      <c r="AK218" s="21" t="s">
        <v>17</v>
      </c>
      <c r="AL218" s="21">
        <v>13.24</v>
      </c>
      <c r="AM218" s="21">
        <v>13.61</v>
      </c>
      <c r="AN218" s="21">
        <v>0.95899999999999996</v>
      </c>
      <c r="AO218" s="21">
        <v>5.9909999999999997</v>
      </c>
      <c r="AP218" s="21">
        <v>0.86140000000000005</v>
      </c>
      <c r="AQ218" s="21" t="s">
        <v>17</v>
      </c>
      <c r="AR218" s="21">
        <v>13.26</v>
      </c>
      <c r="AS218" s="21">
        <v>13.68</v>
      </c>
      <c r="AT218" s="21">
        <v>2.2290000000000001</v>
      </c>
      <c r="AU218" s="21">
        <v>13.932</v>
      </c>
      <c r="AV218" s="21">
        <v>0.86770000000000003</v>
      </c>
      <c r="AW218" s="21" t="s">
        <v>17</v>
      </c>
      <c r="AX218" s="21">
        <v>13.4</v>
      </c>
      <c r="AY218" s="21">
        <v>13.59</v>
      </c>
      <c r="AZ218" s="21">
        <v>2.012</v>
      </c>
      <c r="BA218" s="21">
        <v>12.576000000000001</v>
      </c>
      <c r="BB218" s="21">
        <v>0.88790000000000002</v>
      </c>
      <c r="BC218" s="21" t="s">
        <v>17</v>
      </c>
      <c r="BD218" s="21">
        <v>13.05</v>
      </c>
      <c r="BE218" s="21">
        <v>13.72</v>
      </c>
      <c r="BF218" s="21">
        <v>2.016</v>
      </c>
      <c r="BG218" s="21">
        <v>12.603</v>
      </c>
      <c r="BH218" s="21">
        <v>0.86629999999999996</v>
      </c>
      <c r="BI218" s="21" t="s">
        <v>17</v>
      </c>
      <c r="BJ218" s="21">
        <v>13.18</v>
      </c>
      <c r="BK218" s="21">
        <v>13.65</v>
      </c>
      <c r="BL218" s="21">
        <v>4.7590000000000003</v>
      </c>
      <c r="BM218" s="21">
        <v>29.745999999999999</v>
      </c>
      <c r="BN218" s="21">
        <v>0.82150000000000001</v>
      </c>
      <c r="BO218" s="21" t="s">
        <v>17</v>
      </c>
      <c r="BP218" s="21">
        <v>13.18</v>
      </c>
      <c r="BQ218" s="21">
        <v>13.58</v>
      </c>
      <c r="BR218" s="21">
        <v>4.6079999999999997</v>
      </c>
      <c r="BS218" s="21">
        <v>28.803000000000001</v>
      </c>
      <c r="BT218" s="21">
        <v>0.87209999999999999</v>
      </c>
      <c r="BU218" s="21" t="s">
        <v>17</v>
      </c>
      <c r="BV218" s="21">
        <v>13.21</v>
      </c>
      <c r="BW218" s="21">
        <v>13.54</v>
      </c>
      <c r="BX218" s="21">
        <v>4.8659999999999997</v>
      </c>
      <c r="BY218" s="21">
        <v>30.411000000000001</v>
      </c>
      <c r="BZ218" s="21">
        <v>0.83840000000000003</v>
      </c>
      <c r="CA218" s="21" t="s">
        <v>17</v>
      </c>
    </row>
    <row r="219" spans="1:79" x14ac:dyDescent="0.25">
      <c r="A219" s="21" t="s">
        <v>158</v>
      </c>
      <c r="B219" s="21">
        <v>656</v>
      </c>
      <c r="C219" s="21">
        <v>667</v>
      </c>
      <c r="D219" s="21" t="s">
        <v>61</v>
      </c>
      <c r="E219" s="21">
        <v>11.11</v>
      </c>
      <c r="F219" s="21">
        <v>3</v>
      </c>
      <c r="G219" s="21">
        <v>10</v>
      </c>
      <c r="H219" s="21">
        <v>11.02</v>
      </c>
      <c r="I219" s="21">
        <v>11.06</v>
      </c>
      <c r="J219" s="21">
        <v>0.153</v>
      </c>
      <c r="K219" s="21">
        <v>1.526</v>
      </c>
      <c r="L219" s="21">
        <v>0.92269999999999996</v>
      </c>
      <c r="M219" s="21" t="s">
        <v>32</v>
      </c>
      <c r="N219" s="21">
        <v>11</v>
      </c>
      <c r="O219" s="21">
        <v>11.31</v>
      </c>
      <c r="P219" s="21">
        <v>0.14199999999999999</v>
      </c>
      <c r="Q219" s="21">
        <v>1.415</v>
      </c>
      <c r="R219" s="21">
        <v>0.94310000000000005</v>
      </c>
      <c r="S219" s="21" t="s">
        <v>32</v>
      </c>
      <c r="T219" s="21">
        <v>11.01</v>
      </c>
      <c r="U219" s="21">
        <v>11.26</v>
      </c>
      <c r="V219" s="21">
        <v>0.121</v>
      </c>
      <c r="W219" s="21">
        <v>1.2050000000000001</v>
      </c>
      <c r="X219" s="21">
        <v>0.94469999999999998</v>
      </c>
      <c r="Y219" s="21" t="s">
        <v>32</v>
      </c>
      <c r="Z219" s="21">
        <v>11.03</v>
      </c>
      <c r="AA219" s="21">
        <v>11.29</v>
      </c>
      <c r="AB219" s="21">
        <v>0.28599999999999998</v>
      </c>
      <c r="AC219" s="21">
        <v>2.8570000000000002</v>
      </c>
      <c r="AD219" s="21">
        <v>0.93120000000000003</v>
      </c>
      <c r="AE219" s="21" t="s">
        <v>32</v>
      </c>
      <c r="AF219" s="21">
        <v>11.01</v>
      </c>
      <c r="AG219" s="21">
        <v>11.27</v>
      </c>
      <c r="AH219" s="21">
        <v>0.28100000000000003</v>
      </c>
      <c r="AI219" s="21">
        <v>2.8069999999999999</v>
      </c>
      <c r="AJ219" s="21">
        <v>0.93830000000000002</v>
      </c>
      <c r="AK219" s="21" t="s">
        <v>32</v>
      </c>
      <c r="AL219" s="21">
        <v>11.03</v>
      </c>
      <c r="AM219" s="21">
        <v>11.28</v>
      </c>
      <c r="AN219" s="21">
        <v>0.317</v>
      </c>
      <c r="AO219" s="21">
        <v>3.1659999999999999</v>
      </c>
      <c r="AP219" s="21">
        <v>0.93630000000000002</v>
      </c>
      <c r="AQ219" s="21" t="s">
        <v>32</v>
      </c>
      <c r="AR219" s="21">
        <v>11.05</v>
      </c>
      <c r="AS219" s="21">
        <v>11.29</v>
      </c>
      <c r="AT219" s="21">
        <v>1.0740000000000001</v>
      </c>
      <c r="AU219" s="21">
        <v>10.741</v>
      </c>
      <c r="AV219" s="21">
        <v>0.94359999999999999</v>
      </c>
      <c r="AW219" s="21" t="s">
        <v>32</v>
      </c>
      <c r="AX219" s="21">
        <v>11.04</v>
      </c>
      <c r="AY219" s="21">
        <v>11.3</v>
      </c>
      <c r="AZ219" s="21">
        <v>1.0069999999999999</v>
      </c>
      <c r="BA219" s="21">
        <v>10.066000000000001</v>
      </c>
      <c r="BB219" s="21">
        <v>0.94789999999999996</v>
      </c>
      <c r="BC219" s="21" t="s">
        <v>32</v>
      </c>
      <c r="BD219" s="21">
        <v>10.94</v>
      </c>
      <c r="BE219" s="21">
        <v>11.27</v>
      </c>
      <c r="BF219" s="21">
        <v>1.0249999999999999</v>
      </c>
      <c r="BG219" s="21">
        <v>10.246</v>
      </c>
      <c r="BH219" s="21">
        <v>0.95020000000000004</v>
      </c>
      <c r="BI219" s="21" t="s">
        <v>32</v>
      </c>
      <c r="BJ219" s="21">
        <v>10.99</v>
      </c>
      <c r="BK219" s="21">
        <v>11.31</v>
      </c>
      <c r="BL219" s="21">
        <v>2.5339999999999998</v>
      </c>
      <c r="BM219" s="21">
        <v>25.335999999999999</v>
      </c>
      <c r="BN219" s="21">
        <v>0.92620000000000002</v>
      </c>
      <c r="BO219" s="21" t="s">
        <v>32</v>
      </c>
      <c r="BP219" s="21">
        <v>11.03</v>
      </c>
      <c r="BQ219" s="21">
        <v>11.25</v>
      </c>
      <c r="BR219" s="21">
        <v>2.4500000000000002</v>
      </c>
      <c r="BS219" s="21">
        <v>24.501000000000001</v>
      </c>
      <c r="BT219" s="21">
        <v>0.94020000000000004</v>
      </c>
      <c r="BU219" s="21" t="s">
        <v>32</v>
      </c>
      <c r="BV219" s="21">
        <v>11</v>
      </c>
      <c r="BW219" s="21">
        <v>11.23</v>
      </c>
      <c r="BX219" s="21">
        <v>2.5150000000000001</v>
      </c>
      <c r="BY219" s="21">
        <v>25.151</v>
      </c>
      <c r="BZ219" s="21">
        <v>0.94030000000000002</v>
      </c>
      <c r="CA219" s="21" t="s">
        <v>32</v>
      </c>
    </row>
    <row r="220" spans="1:79" x14ac:dyDescent="0.25">
      <c r="A220" s="21" t="s">
        <v>158</v>
      </c>
      <c r="B220" s="21">
        <v>656</v>
      </c>
      <c r="C220" s="21">
        <v>668</v>
      </c>
      <c r="D220" s="21" t="s">
        <v>62</v>
      </c>
      <c r="E220" s="21">
        <v>10.79</v>
      </c>
      <c r="F220" s="21">
        <v>2</v>
      </c>
      <c r="G220" s="21">
        <v>11</v>
      </c>
      <c r="H220" s="21">
        <v>10.64</v>
      </c>
      <c r="I220" s="21">
        <v>10.9</v>
      </c>
      <c r="J220" s="21">
        <v>0.108</v>
      </c>
      <c r="K220" s="21">
        <v>0.98399999999999999</v>
      </c>
      <c r="L220" s="21">
        <v>0.79769999999999996</v>
      </c>
      <c r="M220" s="21" t="s">
        <v>17</v>
      </c>
      <c r="N220" s="21">
        <v>10.79</v>
      </c>
      <c r="O220" s="21">
        <v>10.83</v>
      </c>
      <c r="P220" s="21">
        <v>0.13200000000000001</v>
      </c>
      <c r="Q220" s="21">
        <v>1.2</v>
      </c>
      <c r="R220" s="21">
        <v>0.75629999999999997</v>
      </c>
      <c r="S220" s="21" t="s">
        <v>17</v>
      </c>
      <c r="T220" s="21">
        <v>10.76</v>
      </c>
      <c r="U220" s="21">
        <v>10.79</v>
      </c>
      <c r="V220" s="21">
        <v>0.17100000000000001</v>
      </c>
      <c r="W220" s="21">
        <v>1.5569999999999999</v>
      </c>
      <c r="X220" s="21">
        <v>0.75290000000000001</v>
      </c>
      <c r="Y220" s="21" t="s">
        <v>17</v>
      </c>
      <c r="Z220" s="21">
        <v>10.59</v>
      </c>
      <c r="AA220" s="21">
        <v>10.91</v>
      </c>
      <c r="AB220" s="21">
        <v>0.27700000000000002</v>
      </c>
      <c r="AC220" s="21">
        <v>2.5179999999999998</v>
      </c>
      <c r="AD220" s="21">
        <v>0.75</v>
      </c>
      <c r="AE220" s="21" t="s">
        <v>17</v>
      </c>
      <c r="AF220" s="21">
        <v>10.56</v>
      </c>
      <c r="AG220" s="21">
        <v>10.78</v>
      </c>
      <c r="AH220" s="21">
        <v>0.19400000000000001</v>
      </c>
      <c r="AI220" s="21">
        <v>1.7609999999999999</v>
      </c>
      <c r="AJ220" s="21">
        <v>0.74660000000000004</v>
      </c>
      <c r="AK220" s="21" t="s">
        <v>17</v>
      </c>
      <c r="AL220" s="21">
        <v>10.56</v>
      </c>
      <c r="AM220" s="21">
        <v>10.83</v>
      </c>
      <c r="AN220" s="21">
        <v>0.252</v>
      </c>
      <c r="AO220" s="21">
        <v>2.2949999999999999</v>
      </c>
      <c r="AP220" s="21">
        <v>0.77810000000000001</v>
      </c>
      <c r="AQ220" s="21" t="s">
        <v>17</v>
      </c>
      <c r="AR220" s="21">
        <v>10.63</v>
      </c>
      <c r="AS220" s="21">
        <v>10.83</v>
      </c>
      <c r="AT220" s="21">
        <v>1.079</v>
      </c>
      <c r="AU220" s="21">
        <v>9.8119999999999994</v>
      </c>
      <c r="AV220" s="21">
        <v>0.75780000000000003</v>
      </c>
      <c r="AW220" s="21" t="s">
        <v>17</v>
      </c>
      <c r="AX220" s="21">
        <v>10.64</v>
      </c>
      <c r="AY220" s="21">
        <v>10.82</v>
      </c>
      <c r="AZ220" s="21">
        <v>1.05</v>
      </c>
      <c r="BA220" s="21">
        <v>9.5449999999999999</v>
      </c>
      <c r="BB220" s="21">
        <v>0.76919999999999999</v>
      </c>
      <c r="BC220" s="21" t="s">
        <v>17</v>
      </c>
      <c r="BD220" s="21">
        <v>10.76</v>
      </c>
      <c r="BE220" s="21">
        <v>10.79</v>
      </c>
      <c r="BF220" s="21">
        <v>1.075</v>
      </c>
      <c r="BG220" s="21">
        <v>9.7729999999999997</v>
      </c>
      <c r="BH220" s="21">
        <v>0.74170000000000003</v>
      </c>
      <c r="BI220" s="21" t="s">
        <v>17</v>
      </c>
      <c r="BJ220" s="21">
        <v>10.64</v>
      </c>
      <c r="BK220" s="21">
        <v>10.68</v>
      </c>
      <c r="BL220" s="21">
        <v>2.8159999999999998</v>
      </c>
      <c r="BM220" s="21">
        <v>25.600999999999999</v>
      </c>
      <c r="BN220" s="21">
        <v>0.69330000000000003</v>
      </c>
      <c r="BO220" s="21" t="s">
        <v>17</v>
      </c>
      <c r="BP220" s="21">
        <v>10.61</v>
      </c>
      <c r="BQ220" s="21">
        <v>10.81</v>
      </c>
      <c r="BR220" s="21">
        <v>2.6349999999999998</v>
      </c>
      <c r="BS220" s="21">
        <v>23.957000000000001</v>
      </c>
      <c r="BT220" s="21">
        <v>0.75019999999999998</v>
      </c>
      <c r="BU220" s="21" t="s">
        <v>17</v>
      </c>
      <c r="BV220" s="21">
        <v>10.57</v>
      </c>
      <c r="BW220" s="21">
        <v>10.76</v>
      </c>
      <c r="BX220" s="21">
        <v>2.8180000000000001</v>
      </c>
      <c r="BY220" s="21">
        <v>25.614999999999998</v>
      </c>
      <c r="BZ220" s="21">
        <v>0.75090000000000001</v>
      </c>
      <c r="CA220" s="21" t="s">
        <v>17</v>
      </c>
    </row>
    <row r="221" spans="1:79" x14ac:dyDescent="0.25">
      <c r="A221" s="21" t="s">
        <v>158</v>
      </c>
      <c r="B221" s="21">
        <v>657</v>
      </c>
      <c r="C221" s="21">
        <v>666</v>
      </c>
      <c r="D221" s="21" t="s">
        <v>63</v>
      </c>
      <c r="E221" s="21">
        <v>7.91</v>
      </c>
      <c r="F221" s="21">
        <v>2</v>
      </c>
      <c r="G221" s="21">
        <v>8</v>
      </c>
      <c r="H221" s="21">
        <v>7.79</v>
      </c>
      <c r="I221" s="21">
        <v>8.06</v>
      </c>
      <c r="J221" s="21">
        <v>9.9000000000000005E-2</v>
      </c>
      <c r="K221" s="21">
        <v>1.234</v>
      </c>
      <c r="L221" s="21">
        <v>0.93340000000000001</v>
      </c>
      <c r="M221" s="21" t="s">
        <v>32</v>
      </c>
      <c r="N221" s="21">
        <v>7.79</v>
      </c>
      <c r="O221" s="21">
        <v>8.07</v>
      </c>
      <c r="P221" s="21">
        <v>0.13800000000000001</v>
      </c>
      <c r="Q221" s="21">
        <v>1.7250000000000001</v>
      </c>
      <c r="R221" s="21">
        <v>0.93400000000000005</v>
      </c>
      <c r="S221" s="21" t="s">
        <v>32</v>
      </c>
      <c r="T221" s="21">
        <v>7.79</v>
      </c>
      <c r="U221" s="21">
        <v>8.0500000000000007</v>
      </c>
      <c r="V221" s="21">
        <v>0.112</v>
      </c>
      <c r="W221" s="21">
        <v>1.397</v>
      </c>
      <c r="X221" s="21">
        <v>0.92620000000000002</v>
      </c>
      <c r="Y221" s="21" t="s">
        <v>32</v>
      </c>
      <c r="Z221" s="21">
        <v>7.8</v>
      </c>
      <c r="AA221" s="21">
        <v>8.08</v>
      </c>
      <c r="AB221" s="21">
        <v>0.28699999999999998</v>
      </c>
      <c r="AC221" s="21">
        <v>3.5910000000000002</v>
      </c>
      <c r="AD221" s="21">
        <v>0.92769999999999997</v>
      </c>
      <c r="AE221" s="21" t="s">
        <v>32</v>
      </c>
      <c r="AF221" s="21">
        <v>7.82</v>
      </c>
      <c r="AG221" s="21">
        <v>8.07</v>
      </c>
      <c r="AH221" s="21">
        <v>0.30099999999999999</v>
      </c>
      <c r="AI221" s="21">
        <v>3.7679999999999998</v>
      </c>
      <c r="AJ221" s="21">
        <v>0.93179999999999996</v>
      </c>
      <c r="AK221" s="21" t="s">
        <v>32</v>
      </c>
      <c r="AL221" s="21">
        <v>7.8</v>
      </c>
      <c r="AM221" s="21">
        <v>8.06</v>
      </c>
      <c r="AN221" s="21">
        <v>0.29299999999999998</v>
      </c>
      <c r="AO221" s="21">
        <v>3.6579999999999999</v>
      </c>
      <c r="AP221" s="21">
        <v>0.93210000000000004</v>
      </c>
      <c r="AQ221" s="21" t="s">
        <v>32</v>
      </c>
      <c r="AR221" s="21">
        <v>7.83</v>
      </c>
      <c r="AS221" s="21">
        <v>8.1</v>
      </c>
      <c r="AT221" s="21">
        <v>1.1719999999999999</v>
      </c>
      <c r="AU221" s="21">
        <v>14.656000000000001</v>
      </c>
      <c r="AV221" s="21">
        <v>0.9355</v>
      </c>
      <c r="AW221" s="21" t="s">
        <v>32</v>
      </c>
      <c r="AX221" s="21">
        <v>8.07</v>
      </c>
      <c r="AY221" s="21">
        <v>8.1</v>
      </c>
      <c r="AZ221" s="21">
        <v>1.004</v>
      </c>
      <c r="BA221" s="21">
        <v>12.55</v>
      </c>
      <c r="BB221" s="21">
        <v>0.9153</v>
      </c>
      <c r="BC221" s="21" t="s">
        <v>32</v>
      </c>
      <c r="BD221" s="21">
        <v>7.77</v>
      </c>
      <c r="BE221" s="21">
        <v>8.0500000000000007</v>
      </c>
      <c r="BF221" s="21">
        <v>1.0920000000000001</v>
      </c>
      <c r="BG221" s="21">
        <v>13.646000000000001</v>
      </c>
      <c r="BH221" s="21">
        <v>0.94699999999999995</v>
      </c>
      <c r="BI221" s="21" t="s">
        <v>32</v>
      </c>
      <c r="BJ221" s="21">
        <v>7.79</v>
      </c>
      <c r="BK221" s="21">
        <v>8.11</v>
      </c>
      <c r="BL221" s="21">
        <v>2.5019999999999998</v>
      </c>
      <c r="BM221" s="21">
        <v>31.271999999999998</v>
      </c>
      <c r="BN221" s="21">
        <v>0.93100000000000005</v>
      </c>
      <c r="BO221" s="21" t="s">
        <v>32</v>
      </c>
      <c r="BP221" s="21">
        <v>7.79</v>
      </c>
      <c r="BQ221" s="21">
        <v>8.08</v>
      </c>
      <c r="BR221" s="21">
        <v>2.5720000000000001</v>
      </c>
      <c r="BS221" s="21">
        <v>32.155999999999999</v>
      </c>
      <c r="BT221" s="21">
        <v>0.93179999999999996</v>
      </c>
      <c r="BU221" s="21" t="s">
        <v>32</v>
      </c>
      <c r="BV221" s="21">
        <v>7.78</v>
      </c>
      <c r="BW221" s="21">
        <v>8.06</v>
      </c>
      <c r="BX221" s="21">
        <v>2.6280000000000001</v>
      </c>
      <c r="BY221" s="21">
        <v>32.856000000000002</v>
      </c>
      <c r="BZ221" s="21">
        <v>0.92369999999999997</v>
      </c>
      <c r="CA221" s="21" t="s">
        <v>32</v>
      </c>
    </row>
    <row r="222" spans="1:79" x14ac:dyDescent="0.25">
      <c r="A222" s="21" t="s">
        <v>158</v>
      </c>
      <c r="B222" s="21">
        <v>657</v>
      </c>
      <c r="C222" s="21">
        <v>666</v>
      </c>
      <c r="D222" s="21" t="s">
        <v>63</v>
      </c>
      <c r="E222" s="21">
        <v>7.91</v>
      </c>
      <c r="F222" s="21">
        <v>3</v>
      </c>
      <c r="G222" s="21">
        <v>8</v>
      </c>
      <c r="H222" s="21">
        <v>7.8</v>
      </c>
      <c r="I222" s="21">
        <v>8.0500000000000007</v>
      </c>
      <c r="J222" s="21">
        <v>0.15</v>
      </c>
      <c r="K222" s="21">
        <v>1.87</v>
      </c>
      <c r="L222" s="21">
        <v>0.92359999999999998</v>
      </c>
      <c r="M222" s="21" t="s">
        <v>32</v>
      </c>
      <c r="N222" s="21">
        <v>7.79</v>
      </c>
      <c r="O222" s="21">
        <v>7.82</v>
      </c>
      <c r="P222" s="21">
        <v>0.14199999999999999</v>
      </c>
      <c r="Q222" s="21">
        <v>1.774</v>
      </c>
      <c r="R222" s="21">
        <v>0.9425</v>
      </c>
      <c r="S222" s="21" t="s">
        <v>32</v>
      </c>
      <c r="T222" s="21">
        <v>7.76</v>
      </c>
      <c r="U222" s="21">
        <v>8.06</v>
      </c>
      <c r="V222" s="21">
        <v>0.13100000000000001</v>
      </c>
      <c r="W222" s="21">
        <v>1.64</v>
      </c>
      <c r="X222" s="21">
        <v>0.95409999999999995</v>
      </c>
      <c r="Y222" s="21" t="s">
        <v>32</v>
      </c>
      <c r="Z222" s="21">
        <v>7.82</v>
      </c>
      <c r="AA222" s="21">
        <v>8.02</v>
      </c>
      <c r="AB222" s="21">
        <v>0.33200000000000002</v>
      </c>
      <c r="AC222" s="21">
        <v>4.1479999999999997</v>
      </c>
      <c r="AD222" s="21">
        <v>0.93089999999999995</v>
      </c>
      <c r="AE222" s="21" t="s">
        <v>32</v>
      </c>
      <c r="AF222" s="21">
        <v>7.8</v>
      </c>
      <c r="AG222" s="21">
        <v>8.08</v>
      </c>
      <c r="AH222" s="21">
        <v>0.29299999999999998</v>
      </c>
      <c r="AI222" s="21">
        <v>3.661</v>
      </c>
      <c r="AJ222" s="21">
        <v>0.94010000000000005</v>
      </c>
      <c r="AK222" s="21" t="s">
        <v>32</v>
      </c>
      <c r="AL222" s="21">
        <v>7.79</v>
      </c>
      <c r="AM222" s="21">
        <v>8.07</v>
      </c>
      <c r="AN222" s="21">
        <v>0.28699999999999998</v>
      </c>
      <c r="AO222" s="21">
        <v>3.5840000000000001</v>
      </c>
      <c r="AP222" s="21">
        <v>0.94110000000000005</v>
      </c>
      <c r="AQ222" s="21" t="s">
        <v>32</v>
      </c>
      <c r="AR222" s="21">
        <v>7.83</v>
      </c>
      <c r="AS222" s="21">
        <v>8.09</v>
      </c>
      <c r="AT222" s="21">
        <v>1.1140000000000001</v>
      </c>
      <c r="AU222" s="21">
        <v>13.928000000000001</v>
      </c>
      <c r="AV222" s="21">
        <v>0.9476</v>
      </c>
      <c r="AW222" s="21" t="s">
        <v>32</v>
      </c>
      <c r="AX222" s="21">
        <v>7.81</v>
      </c>
      <c r="AY222" s="21">
        <v>8.1199999999999992</v>
      </c>
      <c r="AZ222" s="21">
        <v>1.071</v>
      </c>
      <c r="BA222" s="21">
        <v>13.388</v>
      </c>
      <c r="BB222" s="21">
        <v>0.94789999999999996</v>
      </c>
      <c r="BC222" s="21" t="s">
        <v>32</v>
      </c>
      <c r="BD222" s="21">
        <v>7.79</v>
      </c>
      <c r="BE222" s="21">
        <v>8.0399999999999991</v>
      </c>
      <c r="BF222" s="21">
        <v>1.103</v>
      </c>
      <c r="BG222" s="21">
        <v>13.787000000000001</v>
      </c>
      <c r="BH222" s="21">
        <v>0.95009999999999994</v>
      </c>
      <c r="BI222" s="21" t="s">
        <v>32</v>
      </c>
      <c r="BJ222" s="21">
        <v>7.81</v>
      </c>
      <c r="BK222" s="21">
        <v>8.09</v>
      </c>
      <c r="BL222" s="21">
        <v>2.5059999999999998</v>
      </c>
      <c r="BM222" s="21">
        <v>31.321999999999999</v>
      </c>
      <c r="BN222" s="21">
        <v>0.94330000000000003</v>
      </c>
      <c r="BO222" s="21" t="s">
        <v>32</v>
      </c>
      <c r="BP222" s="21">
        <v>7.79</v>
      </c>
      <c r="BQ222" s="21">
        <v>8.0399999999999991</v>
      </c>
      <c r="BR222" s="21">
        <v>2.6120000000000001</v>
      </c>
      <c r="BS222" s="21">
        <v>32.645000000000003</v>
      </c>
      <c r="BT222" s="21">
        <v>0.93920000000000003</v>
      </c>
      <c r="BU222" s="21" t="s">
        <v>32</v>
      </c>
      <c r="BV222" s="21">
        <v>7.8</v>
      </c>
      <c r="BW222" s="21">
        <v>8.0299999999999994</v>
      </c>
      <c r="BX222" s="21">
        <v>2.6560000000000001</v>
      </c>
      <c r="BY222" s="21">
        <v>33.204999999999998</v>
      </c>
      <c r="BZ222" s="21">
        <v>0.93520000000000003</v>
      </c>
      <c r="CA222" s="21" t="s">
        <v>32</v>
      </c>
    </row>
    <row r="223" spans="1:79" x14ac:dyDescent="0.25">
      <c r="A223" s="21" t="s">
        <v>158</v>
      </c>
      <c r="B223" s="21">
        <v>657</v>
      </c>
      <c r="C223" s="21">
        <v>667</v>
      </c>
      <c r="D223" s="21" t="s">
        <v>64</v>
      </c>
      <c r="E223" s="21">
        <v>9.64</v>
      </c>
      <c r="F223" s="21">
        <v>1</v>
      </c>
      <c r="G223" s="21">
        <v>9</v>
      </c>
      <c r="H223" s="21">
        <v>9.51</v>
      </c>
      <c r="I223" s="21">
        <v>9.5399999999999991</v>
      </c>
      <c r="J223" s="21">
        <v>0.10100000000000001</v>
      </c>
      <c r="K223" s="21">
        <v>1.127</v>
      </c>
      <c r="L223" s="21">
        <v>0.81479999999999997</v>
      </c>
      <c r="M223" s="21" t="s">
        <v>17</v>
      </c>
      <c r="N223" s="21">
        <v>9.5299999999999994</v>
      </c>
      <c r="O223" s="21">
        <v>9.8000000000000007</v>
      </c>
      <c r="P223" s="21">
        <v>0.112</v>
      </c>
      <c r="Q223" s="21">
        <v>1.248</v>
      </c>
      <c r="R223" s="21">
        <v>0.88729999999999998</v>
      </c>
      <c r="S223" s="21" t="s">
        <v>17</v>
      </c>
      <c r="T223" s="21">
        <v>9.42</v>
      </c>
      <c r="U223" s="21">
        <v>9.8000000000000007</v>
      </c>
      <c r="V223" s="21">
        <v>9.7000000000000003E-2</v>
      </c>
      <c r="W223" s="21">
        <v>1.0760000000000001</v>
      </c>
      <c r="X223" s="21">
        <v>0.88190000000000002</v>
      </c>
      <c r="Y223" s="21" t="s">
        <v>17</v>
      </c>
      <c r="Z223" s="21">
        <v>9.52</v>
      </c>
      <c r="AA223" s="21">
        <v>9.76</v>
      </c>
      <c r="AB223" s="21">
        <v>0.27300000000000002</v>
      </c>
      <c r="AC223" s="21">
        <v>3.0329999999999999</v>
      </c>
      <c r="AD223" s="21">
        <v>0.90159999999999996</v>
      </c>
      <c r="AE223" s="21" t="s">
        <v>17</v>
      </c>
      <c r="AF223" s="21">
        <v>9.4600000000000009</v>
      </c>
      <c r="AG223" s="21">
        <v>9.82</v>
      </c>
      <c r="AH223" s="21">
        <v>0.23899999999999999</v>
      </c>
      <c r="AI223" s="21">
        <v>2.65</v>
      </c>
      <c r="AJ223" s="21">
        <v>0.89170000000000005</v>
      </c>
      <c r="AK223" s="21" t="s">
        <v>17</v>
      </c>
      <c r="AL223" s="21">
        <v>9.4700000000000006</v>
      </c>
      <c r="AM223" s="21">
        <v>9.81</v>
      </c>
      <c r="AN223" s="21">
        <v>0.26700000000000002</v>
      </c>
      <c r="AO223" s="21">
        <v>2.964</v>
      </c>
      <c r="AP223" s="21">
        <v>0.88129999999999997</v>
      </c>
      <c r="AQ223" s="21" t="s">
        <v>17</v>
      </c>
      <c r="AR223" s="21">
        <v>9.76</v>
      </c>
      <c r="AS223" s="21">
        <v>9.7899999999999991</v>
      </c>
      <c r="AT223" s="21">
        <v>0.94299999999999995</v>
      </c>
      <c r="AU223" s="21">
        <v>10.483000000000001</v>
      </c>
      <c r="AV223" s="21">
        <v>0.79979999999999996</v>
      </c>
      <c r="AW223" s="21" t="s">
        <v>17</v>
      </c>
      <c r="AX223" s="21">
        <v>9.73</v>
      </c>
      <c r="AY223" s="21">
        <v>9.76</v>
      </c>
      <c r="AZ223" s="21">
        <v>0.92700000000000005</v>
      </c>
      <c r="BA223" s="21">
        <v>10.295</v>
      </c>
      <c r="BB223" s="21">
        <v>0.83179999999999998</v>
      </c>
      <c r="BC223" s="21" t="s">
        <v>17</v>
      </c>
      <c r="BD223" s="21">
        <v>9.43</v>
      </c>
      <c r="BE223" s="21">
        <v>9.7799999999999994</v>
      </c>
      <c r="BF223" s="21">
        <v>0.88500000000000001</v>
      </c>
      <c r="BG223" s="21">
        <v>9.8379999999999992</v>
      </c>
      <c r="BH223" s="21">
        <v>0.86109999999999998</v>
      </c>
      <c r="BI223" s="21" t="s">
        <v>17</v>
      </c>
      <c r="BJ223" s="21">
        <v>9.5299999999999994</v>
      </c>
      <c r="BK223" s="21">
        <v>9.7899999999999991</v>
      </c>
      <c r="BL223" s="21">
        <v>2.2290000000000001</v>
      </c>
      <c r="BM223" s="21">
        <v>24.771000000000001</v>
      </c>
      <c r="BN223" s="21">
        <v>0.88639999999999997</v>
      </c>
      <c r="BO223" s="21" t="s">
        <v>17</v>
      </c>
      <c r="BP223" s="21">
        <v>9.49</v>
      </c>
      <c r="BQ223" s="21">
        <v>9.7799999999999994</v>
      </c>
      <c r="BR223" s="21">
        <v>2.2629999999999999</v>
      </c>
      <c r="BS223" s="21">
        <v>25.15</v>
      </c>
      <c r="BT223" s="21">
        <v>0.84670000000000001</v>
      </c>
      <c r="BU223" s="21" t="s">
        <v>17</v>
      </c>
      <c r="BV223" s="21">
        <v>9.48</v>
      </c>
      <c r="BW223" s="21">
        <v>9.52</v>
      </c>
      <c r="BX223" s="21">
        <v>2.4279999999999999</v>
      </c>
      <c r="BY223" s="21">
        <v>26.977</v>
      </c>
      <c r="BZ223" s="21">
        <v>0.80630000000000002</v>
      </c>
      <c r="CA223" s="21" t="s">
        <v>17</v>
      </c>
    </row>
    <row r="224" spans="1:79" x14ac:dyDescent="0.25">
      <c r="A224" s="21" t="s">
        <v>158</v>
      </c>
      <c r="B224" s="21">
        <v>657</v>
      </c>
      <c r="C224" s="21">
        <v>667</v>
      </c>
      <c r="D224" s="21" t="s">
        <v>64</v>
      </c>
      <c r="E224" s="21">
        <v>9.64</v>
      </c>
      <c r="F224" s="21">
        <v>3</v>
      </c>
      <c r="G224" s="21">
        <v>9</v>
      </c>
      <c r="H224" s="21">
        <v>9.52</v>
      </c>
      <c r="I224" s="21">
        <v>9.8000000000000007</v>
      </c>
      <c r="J224" s="21">
        <v>0.104</v>
      </c>
      <c r="K224" s="21">
        <v>1.1599999999999999</v>
      </c>
      <c r="L224" s="21">
        <v>0.93240000000000001</v>
      </c>
      <c r="M224" s="21" t="s">
        <v>32</v>
      </c>
      <c r="N224" s="21">
        <v>9.5299999999999994</v>
      </c>
      <c r="O224" s="21">
        <v>9.7799999999999994</v>
      </c>
      <c r="P224" s="21">
        <v>0.109</v>
      </c>
      <c r="Q224" s="21">
        <v>1.2110000000000001</v>
      </c>
      <c r="R224" s="21">
        <v>0.94189999999999996</v>
      </c>
      <c r="S224" s="21" t="s">
        <v>32</v>
      </c>
      <c r="T224" s="21">
        <v>9.5</v>
      </c>
      <c r="U224" s="21">
        <v>9.7799999999999994</v>
      </c>
      <c r="V224" s="21">
        <v>0.11600000000000001</v>
      </c>
      <c r="W224" s="21">
        <v>1.294</v>
      </c>
      <c r="X224" s="21">
        <v>0.93400000000000005</v>
      </c>
      <c r="Y224" s="21" t="s">
        <v>32</v>
      </c>
      <c r="Z224" s="21">
        <v>9.52</v>
      </c>
      <c r="AA224" s="21">
        <v>9.81</v>
      </c>
      <c r="AB224" s="21">
        <v>0.26800000000000002</v>
      </c>
      <c r="AC224" s="21">
        <v>2.976</v>
      </c>
      <c r="AD224" s="21">
        <v>0.93489999999999995</v>
      </c>
      <c r="AE224" s="21" t="s">
        <v>32</v>
      </c>
      <c r="AF224" s="21">
        <v>9.5399999999999991</v>
      </c>
      <c r="AG224" s="21">
        <v>9.7899999999999991</v>
      </c>
      <c r="AH224" s="21">
        <v>0.248</v>
      </c>
      <c r="AI224" s="21">
        <v>2.75</v>
      </c>
      <c r="AJ224" s="21">
        <v>0.93600000000000005</v>
      </c>
      <c r="AK224" s="21" t="s">
        <v>32</v>
      </c>
      <c r="AL224" s="21">
        <v>9.5399999999999991</v>
      </c>
      <c r="AM224" s="21">
        <v>9.7799999999999994</v>
      </c>
      <c r="AN224" s="21">
        <v>0.27700000000000002</v>
      </c>
      <c r="AO224" s="21">
        <v>3.0819999999999999</v>
      </c>
      <c r="AP224" s="21">
        <v>0.91249999999999998</v>
      </c>
      <c r="AQ224" s="21" t="s">
        <v>32</v>
      </c>
      <c r="AR224" s="21">
        <v>9.57</v>
      </c>
      <c r="AS224" s="21">
        <v>9.7899999999999991</v>
      </c>
      <c r="AT224" s="21">
        <v>1.0189999999999999</v>
      </c>
      <c r="AU224" s="21">
        <v>11.323</v>
      </c>
      <c r="AV224" s="21">
        <v>0.94169999999999998</v>
      </c>
      <c r="AW224" s="21" t="s">
        <v>32</v>
      </c>
      <c r="AX224" s="21">
        <v>9.7799999999999994</v>
      </c>
      <c r="AY224" s="21">
        <v>9.81</v>
      </c>
      <c r="AZ224" s="21">
        <v>0.93100000000000005</v>
      </c>
      <c r="BA224" s="21">
        <v>10.340999999999999</v>
      </c>
      <c r="BB224" s="21">
        <v>0.92959999999999998</v>
      </c>
      <c r="BC224" s="21" t="s">
        <v>32</v>
      </c>
      <c r="BD224" s="21">
        <v>9.52</v>
      </c>
      <c r="BE224" s="21">
        <v>9.56</v>
      </c>
      <c r="BF224" s="21">
        <v>0.96599999999999997</v>
      </c>
      <c r="BG224" s="21">
        <v>10.738</v>
      </c>
      <c r="BH224" s="21">
        <v>0.9294</v>
      </c>
      <c r="BI224" s="21" t="s">
        <v>32</v>
      </c>
      <c r="BJ224" s="21">
        <v>9.74</v>
      </c>
      <c r="BK224" s="21">
        <v>9.77</v>
      </c>
      <c r="BL224" s="21">
        <v>2.2570000000000001</v>
      </c>
      <c r="BM224" s="21">
        <v>25.073</v>
      </c>
      <c r="BN224" s="21">
        <v>0.93149999999999999</v>
      </c>
      <c r="BO224" s="21" t="s">
        <v>32</v>
      </c>
      <c r="BP224" s="21">
        <v>9.52</v>
      </c>
      <c r="BQ224" s="21">
        <v>9.81</v>
      </c>
      <c r="BR224" s="21">
        <v>2.2799999999999998</v>
      </c>
      <c r="BS224" s="21">
        <v>25.335999999999999</v>
      </c>
      <c r="BT224" s="21">
        <v>0.93210000000000004</v>
      </c>
      <c r="BU224" s="21" t="s">
        <v>32</v>
      </c>
      <c r="BV224" s="21">
        <v>9.52</v>
      </c>
      <c r="BW224" s="21">
        <v>9.7799999999999994</v>
      </c>
      <c r="BX224" s="21">
        <v>2.452</v>
      </c>
      <c r="BY224" s="21">
        <v>27.248999999999999</v>
      </c>
      <c r="BZ224" s="21">
        <v>0.94199999999999995</v>
      </c>
      <c r="CA224" s="21" t="s">
        <v>32</v>
      </c>
    </row>
    <row r="225" spans="1:79" x14ac:dyDescent="0.25">
      <c r="A225" s="21" t="s">
        <v>158</v>
      </c>
      <c r="B225" s="21">
        <v>657</v>
      </c>
      <c r="C225" s="21">
        <v>668</v>
      </c>
      <c r="D225" s="21" t="s">
        <v>65</v>
      </c>
      <c r="E225" s="21">
        <v>9.2200000000000006</v>
      </c>
      <c r="F225" s="21">
        <v>3</v>
      </c>
      <c r="G225" s="21">
        <v>10</v>
      </c>
      <c r="H225" s="21">
        <v>9.16</v>
      </c>
      <c r="I225" s="21">
        <v>9.41</v>
      </c>
      <c r="J225" s="21">
        <v>0.109</v>
      </c>
      <c r="K225" s="21">
        <v>1.095</v>
      </c>
      <c r="L225" s="21">
        <v>0.93930000000000002</v>
      </c>
      <c r="M225" s="21" t="s">
        <v>32</v>
      </c>
      <c r="N225" s="21">
        <v>9.14</v>
      </c>
      <c r="O225" s="21">
        <v>9.41</v>
      </c>
      <c r="P225" s="21">
        <v>0.128</v>
      </c>
      <c r="Q225" s="21">
        <v>1.2749999999999999</v>
      </c>
      <c r="R225" s="21">
        <v>0.94130000000000003</v>
      </c>
      <c r="S225" s="21" t="s">
        <v>32</v>
      </c>
      <c r="T225" s="21">
        <v>9.11</v>
      </c>
      <c r="U225" s="21">
        <v>9.4</v>
      </c>
      <c r="V225" s="21">
        <v>9.4E-2</v>
      </c>
      <c r="W225" s="21">
        <v>0.93600000000000005</v>
      </c>
      <c r="X225" s="21">
        <v>0.93859999999999999</v>
      </c>
      <c r="Y225" s="21" t="s">
        <v>32</v>
      </c>
      <c r="Z225" s="21">
        <v>9.1300000000000008</v>
      </c>
      <c r="AA225" s="21">
        <v>9.16</v>
      </c>
      <c r="AB225" s="21">
        <v>0.33300000000000002</v>
      </c>
      <c r="AC225" s="21">
        <v>3.3290000000000002</v>
      </c>
      <c r="AD225" s="21">
        <v>0.89990000000000003</v>
      </c>
      <c r="AE225" s="21" t="s">
        <v>32</v>
      </c>
      <c r="AF225" s="21">
        <v>9.11</v>
      </c>
      <c r="AG225" s="21">
        <v>9.43</v>
      </c>
      <c r="AH225" s="21">
        <v>0.25600000000000001</v>
      </c>
      <c r="AI225" s="21">
        <v>2.5649999999999999</v>
      </c>
      <c r="AJ225" s="21">
        <v>0.93159999999999998</v>
      </c>
      <c r="AK225" s="21" t="s">
        <v>32</v>
      </c>
      <c r="AL225" s="21">
        <v>9.14</v>
      </c>
      <c r="AM225" s="21">
        <v>9.18</v>
      </c>
      <c r="AN225" s="21">
        <v>0.27800000000000002</v>
      </c>
      <c r="AO225" s="21">
        <v>2.7829999999999999</v>
      </c>
      <c r="AP225" s="21">
        <v>0.92079999999999995</v>
      </c>
      <c r="AQ225" s="21" t="s">
        <v>32</v>
      </c>
      <c r="AR225" s="21">
        <v>9.15</v>
      </c>
      <c r="AS225" s="21">
        <v>9.4499999999999993</v>
      </c>
      <c r="AT225" s="21">
        <v>1.044</v>
      </c>
      <c r="AU225" s="21">
        <v>10.441000000000001</v>
      </c>
      <c r="AV225" s="21">
        <v>0.93869999999999998</v>
      </c>
      <c r="AW225" s="21" t="s">
        <v>32</v>
      </c>
      <c r="AX225" s="21">
        <v>9.14</v>
      </c>
      <c r="AY225" s="21">
        <v>9.44</v>
      </c>
      <c r="AZ225" s="21">
        <v>0.98499999999999999</v>
      </c>
      <c r="BA225" s="21">
        <v>9.8469999999999995</v>
      </c>
      <c r="BB225" s="21">
        <v>0.93969999999999998</v>
      </c>
      <c r="BC225" s="21" t="s">
        <v>32</v>
      </c>
      <c r="BD225" s="21">
        <v>9.11</v>
      </c>
      <c r="BE225" s="21">
        <v>9.3800000000000008</v>
      </c>
      <c r="BF225" s="21">
        <v>1.0740000000000001</v>
      </c>
      <c r="BG225" s="21">
        <v>10.743</v>
      </c>
      <c r="BH225" s="21">
        <v>0.91320000000000001</v>
      </c>
      <c r="BI225" s="21" t="s">
        <v>32</v>
      </c>
      <c r="BJ225" s="21">
        <v>9.14</v>
      </c>
      <c r="BK225" s="21">
        <v>9.4499999999999993</v>
      </c>
      <c r="BL225" s="21">
        <v>2.4350000000000001</v>
      </c>
      <c r="BM225" s="21">
        <v>24.350999999999999</v>
      </c>
      <c r="BN225" s="21">
        <v>0.93469999999999998</v>
      </c>
      <c r="BO225" s="21" t="s">
        <v>32</v>
      </c>
      <c r="BP225" s="21">
        <v>9.11</v>
      </c>
      <c r="BQ225" s="21">
        <v>9.41</v>
      </c>
      <c r="BR225" s="21">
        <v>2.4209999999999998</v>
      </c>
      <c r="BS225" s="21">
        <v>24.207000000000001</v>
      </c>
      <c r="BT225" s="21">
        <v>0.93379999999999996</v>
      </c>
      <c r="BU225" s="21" t="s">
        <v>32</v>
      </c>
      <c r="BV225" s="21">
        <v>9.09</v>
      </c>
      <c r="BW225" s="21">
        <v>9.41</v>
      </c>
      <c r="BX225" s="21">
        <v>2.5939999999999999</v>
      </c>
      <c r="BY225" s="21">
        <v>25.937000000000001</v>
      </c>
      <c r="BZ225" s="21">
        <v>0.93559999999999999</v>
      </c>
      <c r="CA225" s="21" t="s">
        <v>32</v>
      </c>
    </row>
    <row r="226" spans="1:79" x14ac:dyDescent="0.25">
      <c r="A226" s="21" t="s">
        <v>158</v>
      </c>
      <c r="B226" s="21">
        <v>657</v>
      </c>
      <c r="C226" s="21">
        <v>669</v>
      </c>
      <c r="D226" s="21" t="s">
        <v>66</v>
      </c>
      <c r="E226" s="21">
        <v>10.74</v>
      </c>
      <c r="F226" s="21">
        <v>2</v>
      </c>
      <c r="G226" s="21">
        <v>11</v>
      </c>
      <c r="H226" s="21">
        <v>10.66</v>
      </c>
      <c r="I226" s="21">
        <v>10.9</v>
      </c>
      <c r="J226" s="21">
        <v>0.10299999999999999</v>
      </c>
      <c r="K226" s="21">
        <v>0.93700000000000006</v>
      </c>
      <c r="L226" s="21">
        <v>0.93089999999999995</v>
      </c>
      <c r="M226" s="21" t="s">
        <v>17</v>
      </c>
      <c r="N226" s="21">
        <v>10.59</v>
      </c>
      <c r="O226" s="21">
        <v>10.87</v>
      </c>
      <c r="P226" s="21">
        <v>0.109</v>
      </c>
      <c r="Q226" s="21">
        <v>0.98699999999999999</v>
      </c>
      <c r="R226" s="21">
        <v>0.93210000000000004</v>
      </c>
      <c r="S226" s="21" t="s">
        <v>32</v>
      </c>
      <c r="T226" s="21">
        <v>10.62</v>
      </c>
      <c r="U226" s="21">
        <v>10.9</v>
      </c>
      <c r="V226" s="21">
        <v>0.111</v>
      </c>
      <c r="W226" s="21">
        <v>1.012</v>
      </c>
      <c r="X226" s="21">
        <v>0.92300000000000004</v>
      </c>
      <c r="Y226" s="21" t="s">
        <v>17</v>
      </c>
      <c r="Z226" s="21">
        <v>10.65</v>
      </c>
      <c r="AA226" s="21">
        <v>10.91</v>
      </c>
      <c r="AB226" s="21">
        <v>0.26800000000000002</v>
      </c>
      <c r="AC226" s="21">
        <v>2.4409999999999998</v>
      </c>
      <c r="AD226" s="21">
        <v>0.90810000000000002</v>
      </c>
      <c r="AE226" s="21" t="s">
        <v>17</v>
      </c>
      <c r="AF226" s="21">
        <v>10.65</v>
      </c>
      <c r="AG226" s="21">
        <v>10.9</v>
      </c>
      <c r="AH226" s="21">
        <v>0.245</v>
      </c>
      <c r="AI226" s="21">
        <v>2.2240000000000002</v>
      </c>
      <c r="AJ226" s="21">
        <v>0.91039999999999999</v>
      </c>
      <c r="AK226" s="21" t="s">
        <v>17</v>
      </c>
      <c r="AL226" s="21">
        <v>10.62</v>
      </c>
      <c r="AM226" s="21">
        <v>10.93</v>
      </c>
      <c r="AN226" s="21">
        <v>0.28299999999999997</v>
      </c>
      <c r="AO226" s="21">
        <v>2.573</v>
      </c>
      <c r="AP226" s="21">
        <v>0.90669999999999995</v>
      </c>
      <c r="AQ226" s="21" t="s">
        <v>17</v>
      </c>
      <c r="AR226" s="21">
        <v>10.69</v>
      </c>
      <c r="AS226" s="21">
        <v>10.92</v>
      </c>
      <c r="AT226" s="21">
        <v>0.92700000000000005</v>
      </c>
      <c r="AU226" s="21">
        <v>8.4309999999999992</v>
      </c>
      <c r="AV226" s="21">
        <v>0.91290000000000004</v>
      </c>
      <c r="AW226" s="21" t="s">
        <v>17</v>
      </c>
      <c r="AX226" s="21">
        <v>10.68</v>
      </c>
      <c r="AY226" s="21">
        <v>10.91</v>
      </c>
      <c r="AZ226" s="21">
        <v>0.91300000000000003</v>
      </c>
      <c r="BA226" s="21">
        <v>8.3040000000000003</v>
      </c>
      <c r="BB226" s="21">
        <v>0.91239999999999999</v>
      </c>
      <c r="BC226" s="21" t="s">
        <v>17</v>
      </c>
      <c r="BD226" s="21">
        <v>10.62</v>
      </c>
      <c r="BE226" s="21">
        <v>10.88</v>
      </c>
      <c r="BF226" s="21">
        <v>0.90400000000000003</v>
      </c>
      <c r="BG226" s="21">
        <v>8.2219999999999995</v>
      </c>
      <c r="BH226" s="21">
        <v>0.9204</v>
      </c>
      <c r="BI226" s="21" t="s">
        <v>17</v>
      </c>
      <c r="BJ226" s="21">
        <v>10.62</v>
      </c>
      <c r="BK226" s="21">
        <v>10.9</v>
      </c>
      <c r="BL226" s="21">
        <v>2.3889999999999998</v>
      </c>
      <c r="BM226" s="21">
        <v>21.719000000000001</v>
      </c>
      <c r="BN226" s="21">
        <v>0.90769999999999995</v>
      </c>
      <c r="BO226" s="21" t="s">
        <v>17</v>
      </c>
      <c r="BP226" s="21">
        <v>10.61</v>
      </c>
      <c r="BQ226" s="21">
        <v>10.88</v>
      </c>
      <c r="BR226" s="21">
        <v>2.2839999999999998</v>
      </c>
      <c r="BS226" s="21">
        <v>20.766999999999999</v>
      </c>
      <c r="BT226" s="21">
        <v>0.91610000000000003</v>
      </c>
      <c r="BU226" s="21" t="s">
        <v>17</v>
      </c>
      <c r="BV226" s="21">
        <v>10.62</v>
      </c>
      <c r="BW226" s="21">
        <v>10.85</v>
      </c>
      <c r="BX226" s="21">
        <v>2.4279999999999999</v>
      </c>
      <c r="BY226" s="21">
        <v>22.07</v>
      </c>
      <c r="BZ226" s="21">
        <v>0.91</v>
      </c>
      <c r="CA226" s="21" t="s">
        <v>17</v>
      </c>
    </row>
    <row r="227" spans="1:79" x14ac:dyDescent="0.25">
      <c r="A227" s="21" t="s">
        <v>158</v>
      </c>
      <c r="B227" s="21">
        <v>660</v>
      </c>
      <c r="C227" s="21">
        <v>666</v>
      </c>
      <c r="D227" s="21" t="s">
        <v>67</v>
      </c>
      <c r="E227" s="21">
        <v>5.18</v>
      </c>
      <c r="F227" s="21">
        <v>2</v>
      </c>
      <c r="G227" s="21">
        <v>5</v>
      </c>
      <c r="H227" s="21">
        <v>5.13</v>
      </c>
      <c r="I227" s="21">
        <v>5.39</v>
      </c>
      <c r="J227" s="21">
        <v>9.2999999999999999E-2</v>
      </c>
      <c r="K227" s="21">
        <v>1.86</v>
      </c>
      <c r="L227" s="21">
        <v>0.93</v>
      </c>
      <c r="M227" s="21" t="s">
        <v>17</v>
      </c>
      <c r="N227" s="21">
        <v>5.13</v>
      </c>
      <c r="O227" s="21">
        <v>5.36</v>
      </c>
      <c r="P227" s="21">
        <v>9.8000000000000004E-2</v>
      </c>
      <c r="Q227" s="21">
        <v>1.9670000000000001</v>
      </c>
      <c r="R227" s="21">
        <v>0.94889999999999997</v>
      </c>
      <c r="S227" s="21" t="s">
        <v>17</v>
      </c>
      <c r="T227" s="21">
        <v>5.12</v>
      </c>
      <c r="U227" s="21">
        <v>5.37</v>
      </c>
      <c r="V227" s="21">
        <v>8.1000000000000003E-2</v>
      </c>
      <c r="W227" s="21">
        <v>1.615</v>
      </c>
      <c r="X227" s="21">
        <v>0.94069999999999998</v>
      </c>
      <c r="Y227" s="21" t="s">
        <v>17</v>
      </c>
      <c r="Z227" s="21">
        <v>5.17</v>
      </c>
      <c r="AA227" s="21">
        <v>5.31</v>
      </c>
      <c r="AB227" s="21">
        <v>0.191</v>
      </c>
      <c r="AC227" s="21">
        <v>3.8180000000000001</v>
      </c>
      <c r="AD227" s="21">
        <v>0.93500000000000005</v>
      </c>
      <c r="AE227" s="21" t="s">
        <v>17</v>
      </c>
      <c r="AF227" s="21">
        <v>5.17</v>
      </c>
      <c r="AG227" s="21">
        <v>5.49</v>
      </c>
      <c r="AH227" s="21">
        <v>0.21199999999999999</v>
      </c>
      <c r="AI227" s="21">
        <v>4.2370000000000001</v>
      </c>
      <c r="AJ227" s="21">
        <v>0.91790000000000005</v>
      </c>
      <c r="AK227" s="21" t="s">
        <v>17</v>
      </c>
      <c r="AL227" s="21">
        <v>5.15</v>
      </c>
      <c r="AM227" s="21">
        <v>5.39</v>
      </c>
      <c r="AN227" s="21">
        <v>0.24</v>
      </c>
      <c r="AO227" s="21">
        <v>4.7919999999999998</v>
      </c>
      <c r="AP227" s="21">
        <v>0.93430000000000002</v>
      </c>
      <c r="AQ227" s="21" t="s">
        <v>17</v>
      </c>
      <c r="AR227" s="21">
        <v>5.18</v>
      </c>
      <c r="AS227" s="21">
        <v>5.38</v>
      </c>
      <c r="AT227" s="21">
        <v>0.83399999999999996</v>
      </c>
      <c r="AU227" s="21">
        <v>16.68</v>
      </c>
      <c r="AV227" s="21">
        <v>0.93</v>
      </c>
      <c r="AW227" s="21" t="s">
        <v>17</v>
      </c>
      <c r="AX227" s="21">
        <v>5.18</v>
      </c>
      <c r="AY227" s="21">
        <v>5.34</v>
      </c>
      <c r="AZ227" s="21">
        <v>0.75900000000000001</v>
      </c>
      <c r="BA227" s="21">
        <v>15.183</v>
      </c>
      <c r="BB227" s="21">
        <v>0.93469999999999998</v>
      </c>
      <c r="BC227" s="21" t="s">
        <v>17</v>
      </c>
      <c r="BD227" s="21">
        <v>5.15</v>
      </c>
      <c r="BE227" s="21">
        <v>5.39</v>
      </c>
      <c r="BF227" s="21">
        <v>0.75900000000000001</v>
      </c>
      <c r="BG227" s="21">
        <v>15.172000000000001</v>
      </c>
      <c r="BH227" s="21">
        <v>0.93510000000000004</v>
      </c>
      <c r="BI227" s="21" t="s">
        <v>17</v>
      </c>
      <c r="BJ227" s="21">
        <v>5.1100000000000003</v>
      </c>
      <c r="BK227" s="21">
        <v>5.41</v>
      </c>
      <c r="BL227" s="21">
        <v>1.2170000000000001</v>
      </c>
      <c r="BM227" s="21">
        <v>24.341999999999999</v>
      </c>
      <c r="BN227" s="21">
        <v>0.93210000000000004</v>
      </c>
      <c r="BO227" s="21" t="s">
        <v>17</v>
      </c>
      <c r="BP227" s="21">
        <v>5.17</v>
      </c>
      <c r="BQ227" s="21">
        <v>5.49</v>
      </c>
      <c r="BR227" s="21">
        <v>1.179</v>
      </c>
      <c r="BS227" s="21">
        <v>23.584</v>
      </c>
      <c r="BT227" s="21">
        <v>0.92830000000000001</v>
      </c>
      <c r="BU227" s="21" t="s">
        <v>17</v>
      </c>
      <c r="BV227" s="21">
        <v>5.19</v>
      </c>
      <c r="BW227" s="21">
        <v>5.26</v>
      </c>
      <c r="BX227" s="21">
        <v>1.363</v>
      </c>
      <c r="BY227" s="21">
        <v>27.260999999999999</v>
      </c>
      <c r="BZ227" s="21">
        <v>0.93159999999999998</v>
      </c>
      <c r="CA227" s="21" t="s">
        <v>17</v>
      </c>
    </row>
    <row r="228" spans="1:79" x14ac:dyDescent="0.25">
      <c r="A228" s="21" t="s">
        <v>158</v>
      </c>
      <c r="B228" s="21">
        <v>660</v>
      </c>
      <c r="C228" s="21">
        <v>667</v>
      </c>
      <c r="D228" s="21" t="s">
        <v>68</v>
      </c>
      <c r="E228" s="21">
        <v>7.97</v>
      </c>
      <c r="F228" s="21">
        <v>1</v>
      </c>
      <c r="G228" s="21">
        <v>6</v>
      </c>
      <c r="H228" s="21">
        <v>7.93</v>
      </c>
      <c r="I228" s="21">
        <v>8.1</v>
      </c>
      <c r="J228" s="21">
        <v>0.10100000000000001</v>
      </c>
      <c r="K228" s="21">
        <v>1.6870000000000001</v>
      </c>
      <c r="L228" s="21">
        <v>0.89019999999999999</v>
      </c>
      <c r="M228" s="21" t="s">
        <v>17</v>
      </c>
      <c r="N228" s="21">
        <v>7.94</v>
      </c>
      <c r="O228" s="21">
        <v>8.1199999999999992</v>
      </c>
      <c r="P228" s="21">
        <v>9.5000000000000001E-2</v>
      </c>
      <c r="Q228" s="21">
        <v>1.587</v>
      </c>
      <c r="R228" s="21">
        <v>0.88580000000000003</v>
      </c>
      <c r="S228" s="21" t="s">
        <v>17</v>
      </c>
      <c r="T228" s="21">
        <v>7.9</v>
      </c>
      <c r="U228" s="21">
        <v>7.93</v>
      </c>
      <c r="V228" s="21">
        <v>0.114</v>
      </c>
      <c r="W228" s="21">
        <v>1.9059999999999999</v>
      </c>
      <c r="X228" s="21">
        <v>0.8962</v>
      </c>
      <c r="Y228" s="21" t="s">
        <v>17</v>
      </c>
      <c r="Z228" s="21">
        <v>8.07</v>
      </c>
      <c r="AA228" s="21">
        <v>8.1</v>
      </c>
      <c r="AB228" s="21">
        <v>0.188</v>
      </c>
      <c r="AC228" s="21">
        <v>3.1419999999999999</v>
      </c>
      <c r="AD228" s="21">
        <v>0.77680000000000005</v>
      </c>
      <c r="AE228" s="21" t="s">
        <v>17</v>
      </c>
      <c r="AF228" s="21">
        <v>7.95</v>
      </c>
      <c r="AG228" s="21">
        <v>8.14</v>
      </c>
      <c r="AH228" s="21">
        <v>0.20899999999999999</v>
      </c>
      <c r="AI228" s="21">
        <v>3.48</v>
      </c>
      <c r="AJ228" s="21">
        <v>0.85560000000000003</v>
      </c>
      <c r="AK228" s="21" t="s">
        <v>17</v>
      </c>
      <c r="AL228" s="21">
        <v>7.89</v>
      </c>
      <c r="AM228" s="21">
        <v>8.1300000000000008</v>
      </c>
      <c r="AN228" s="21">
        <v>0.2</v>
      </c>
      <c r="AO228" s="21">
        <v>3.33</v>
      </c>
      <c r="AP228" s="21">
        <v>0.87719999999999998</v>
      </c>
      <c r="AQ228" s="21" t="s">
        <v>17</v>
      </c>
      <c r="AR228" s="21">
        <v>7.98</v>
      </c>
      <c r="AS228" s="21">
        <v>8.1300000000000008</v>
      </c>
      <c r="AT228" s="21">
        <v>0.64100000000000001</v>
      </c>
      <c r="AU228" s="21">
        <v>10.683</v>
      </c>
      <c r="AV228" s="21">
        <v>0.85780000000000001</v>
      </c>
      <c r="AW228" s="21" t="s">
        <v>17</v>
      </c>
      <c r="AX228" s="21">
        <v>7.94</v>
      </c>
      <c r="AY228" s="21">
        <v>8.18</v>
      </c>
      <c r="AZ228" s="21">
        <v>0.65500000000000003</v>
      </c>
      <c r="BA228" s="21">
        <v>10.919</v>
      </c>
      <c r="BB228" s="21">
        <v>0.85640000000000005</v>
      </c>
      <c r="BC228" s="21" t="s">
        <v>17</v>
      </c>
      <c r="BD228" s="21">
        <v>7.9</v>
      </c>
      <c r="BE228" s="21">
        <v>8.11</v>
      </c>
      <c r="BF228" s="21">
        <v>0.66800000000000004</v>
      </c>
      <c r="BG228" s="21">
        <v>11.137</v>
      </c>
      <c r="BH228" s="21">
        <v>0.88480000000000003</v>
      </c>
      <c r="BI228" s="21" t="s">
        <v>17</v>
      </c>
      <c r="BJ228" s="21">
        <v>7.92</v>
      </c>
      <c r="BK228" s="21">
        <v>8.17</v>
      </c>
      <c r="BL228" s="21">
        <v>0.96599999999999997</v>
      </c>
      <c r="BM228" s="21">
        <v>16.097999999999999</v>
      </c>
      <c r="BN228" s="21">
        <v>0.85270000000000001</v>
      </c>
      <c r="BO228" s="21" t="s">
        <v>17</v>
      </c>
      <c r="BP228" s="21">
        <v>7.92</v>
      </c>
      <c r="BQ228" s="21">
        <v>8.15</v>
      </c>
      <c r="BR228" s="21">
        <v>1.0269999999999999</v>
      </c>
      <c r="BS228" s="21">
        <v>17.117999999999999</v>
      </c>
      <c r="BT228" s="21">
        <v>0.86170000000000002</v>
      </c>
      <c r="BU228" s="21" t="s">
        <v>17</v>
      </c>
      <c r="BV228" s="21">
        <v>8.11</v>
      </c>
      <c r="BW228" s="21">
        <v>8.14</v>
      </c>
      <c r="BX228" s="21">
        <v>0.96</v>
      </c>
      <c r="BY228" s="21">
        <v>15.996</v>
      </c>
      <c r="BZ228" s="21">
        <v>0.67210000000000003</v>
      </c>
      <c r="CA228" s="21" t="s">
        <v>17</v>
      </c>
    </row>
    <row r="229" spans="1:79" x14ac:dyDescent="0.25">
      <c r="A229" s="21" t="s">
        <v>158</v>
      </c>
      <c r="B229" s="21">
        <v>660</v>
      </c>
      <c r="C229" s="21">
        <v>667</v>
      </c>
      <c r="D229" s="21" t="s">
        <v>68</v>
      </c>
      <c r="E229" s="21">
        <v>7.97</v>
      </c>
      <c r="F229" s="21">
        <v>2</v>
      </c>
      <c r="G229" s="21">
        <v>6</v>
      </c>
      <c r="H229" s="21">
        <v>7.9</v>
      </c>
      <c r="I229" s="21">
        <v>8.16</v>
      </c>
      <c r="J229" s="21">
        <v>0.08</v>
      </c>
      <c r="K229" s="21">
        <v>1.3320000000000001</v>
      </c>
      <c r="L229" s="21">
        <v>0.90439999999999998</v>
      </c>
      <c r="M229" s="21" t="s">
        <v>17</v>
      </c>
      <c r="N229" s="21">
        <v>7.9</v>
      </c>
      <c r="O229" s="21">
        <v>8.17</v>
      </c>
      <c r="P229" s="21">
        <v>9.2999999999999999E-2</v>
      </c>
      <c r="Q229" s="21">
        <v>1.554</v>
      </c>
      <c r="R229" s="21">
        <v>0.91120000000000001</v>
      </c>
      <c r="S229" s="21" t="s">
        <v>17</v>
      </c>
      <c r="T229" s="21">
        <v>7.9</v>
      </c>
      <c r="U229" s="21">
        <v>8.1300000000000008</v>
      </c>
      <c r="V229" s="21">
        <v>8.3000000000000004E-2</v>
      </c>
      <c r="W229" s="21">
        <v>1.3839999999999999</v>
      </c>
      <c r="X229" s="21">
        <v>0.92510000000000003</v>
      </c>
      <c r="Y229" s="21" t="s">
        <v>17</v>
      </c>
      <c r="Z229" s="21">
        <v>7.92</v>
      </c>
      <c r="AA229" s="21">
        <v>8.14</v>
      </c>
      <c r="AB229" s="21">
        <v>0.19400000000000001</v>
      </c>
      <c r="AC229" s="21">
        <v>3.2389999999999999</v>
      </c>
      <c r="AD229" s="21">
        <v>0.90769999999999995</v>
      </c>
      <c r="AE229" s="21" t="s">
        <v>17</v>
      </c>
      <c r="AF229" s="21">
        <v>7.97</v>
      </c>
      <c r="AG229" s="21">
        <v>8.1300000000000008</v>
      </c>
      <c r="AH229" s="21">
        <v>0.22</v>
      </c>
      <c r="AI229" s="21">
        <v>3.6709999999999998</v>
      </c>
      <c r="AJ229" s="21">
        <v>0.89049999999999996</v>
      </c>
      <c r="AK229" s="21" t="s">
        <v>17</v>
      </c>
      <c r="AL229" s="21">
        <v>7.91</v>
      </c>
      <c r="AM229" s="21">
        <v>8.16</v>
      </c>
      <c r="AN229" s="21">
        <v>0.20399999999999999</v>
      </c>
      <c r="AO229" s="21">
        <v>3.4049999999999998</v>
      </c>
      <c r="AP229" s="21">
        <v>0.90759999999999996</v>
      </c>
      <c r="AQ229" s="21" t="s">
        <v>17</v>
      </c>
      <c r="AR229" s="21">
        <v>8.0399999999999991</v>
      </c>
      <c r="AS229" s="21">
        <v>8.08</v>
      </c>
      <c r="AT229" s="21">
        <v>0.64300000000000002</v>
      </c>
      <c r="AU229" s="21">
        <v>10.723000000000001</v>
      </c>
      <c r="AV229" s="21">
        <v>0.91300000000000003</v>
      </c>
      <c r="AW229" s="21" t="s">
        <v>17</v>
      </c>
      <c r="AX229" s="21">
        <v>7.99</v>
      </c>
      <c r="AY229" s="21">
        <v>8.1199999999999992</v>
      </c>
      <c r="AZ229" s="21">
        <v>0.64100000000000001</v>
      </c>
      <c r="BA229" s="21">
        <v>10.677</v>
      </c>
      <c r="BB229" s="21">
        <v>0.91569999999999996</v>
      </c>
      <c r="BC229" s="21" t="s">
        <v>17</v>
      </c>
      <c r="BD229" s="21">
        <v>7.95</v>
      </c>
      <c r="BE229" s="21">
        <v>8.07</v>
      </c>
      <c r="BF229" s="21">
        <v>0.65400000000000003</v>
      </c>
      <c r="BG229" s="21">
        <v>10.907999999999999</v>
      </c>
      <c r="BH229" s="21">
        <v>0.92720000000000002</v>
      </c>
      <c r="BI229" s="21" t="s">
        <v>17</v>
      </c>
      <c r="BJ229" s="21">
        <v>7.96</v>
      </c>
      <c r="BK229" s="21">
        <v>8.11</v>
      </c>
      <c r="BL229" s="21">
        <v>0.96399999999999997</v>
      </c>
      <c r="BM229" s="21">
        <v>16.068999999999999</v>
      </c>
      <c r="BN229" s="21">
        <v>0.92069999999999996</v>
      </c>
      <c r="BO229" s="21" t="s">
        <v>17</v>
      </c>
      <c r="BP229" s="21">
        <v>7.96</v>
      </c>
      <c r="BQ229" s="21">
        <v>8.1</v>
      </c>
      <c r="BR229" s="21">
        <v>1.042</v>
      </c>
      <c r="BS229" s="21">
        <v>17.373999999999999</v>
      </c>
      <c r="BT229" s="21">
        <v>0.91439999999999999</v>
      </c>
      <c r="BU229" s="21" t="s">
        <v>17</v>
      </c>
      <c r="BV229" s="21">
        <v>8</v>
      </c>
      <c r="BW229" s="21">
        <v>8.0299999999999994</v>
      </c>
      <c r="BX229" s="21">
        <v>1.087</v>
      </c>
      <c r="BY229" s="21">
        <v>18.11</v>
      </c>
      <c r="BZ229" s="21">
        <v>0.90890000000000004</v>
      </c>
      <c r="CA229" s="21" t="s">
        <v>17</v>
      </c>
    </row>
    <row r="230" spans="1:79" x14ac:dyDescent="0.25">
      <c r="A230" s="21" t="s">
        <v>158</v>
      </c>
      <c r="B230" s="21">
        <v>660</v>
      </c>
      <c r="C230" s="21">
        <v>668</v>
      </c>
      <c r="D230" s="21" t="s">
        <v>69</v>
      </c>
      <c r="E230" s="21">
        <v>7.71</v>
      </c>
      <c r="F230" s="21">
        <v>2</v>
      </c>
      <c r="G230" s="21">
        <v>7</v>
      </c>
      <c r="H230" s="21">
        <v>7.58</v>
      </c>
      <c r="I230" s="21">
        <v>7.79</v>
      </c>
      <c r="J230" s="21">
        <v>8.4000000000000005E-2</v>
      </c>
      <c r="K230" s="21">
        <v>1.196</v>
      </c>
      <c r="L230" s="21">
        <v>0.9214</v>
      </c>
      <c r="M230" s="21" t="s">
        <v>32</v>
      </c>
      <c r="N230" s="21">
        <v>7.59</v>
      </c>
      <c r="O230" s="21">
        <v>7.81</v>
      </c>
      <c r="P230" s="21">
        <v>9.6000000000000002E-2</v>
      </c>
      <c r="Q230" s="21">
        <v>1.373</v>
      </c>
      <c r="R230" s="21">
        <v>0.91610000000000003</v>
      </c>
      <c r="S230" s="21" t="s">
        <v>32</v>
      </c>
      <c r="T230" s="21">
        <v>7.56</v>
      </c>
      <c r="U230" s="21">
        <v>7.79</v>
      </c>
      <c r="V230" s="21">
        <v>8.8999999999999996E-2</v>
      </c>
      <c r="W230" s="21">
        <v>1.278</v>
      </c>
      <c r="X230" s="21">
        <v>0.92430000000000001</v>
      </c>
      <c r="Y230" s="21" t="s">
        <v>32</v>
      </c>
      <c r="Z230" s="21">
        <v>7.58</v>
      </c>
      <c r="AA230" s="21">
        <v>7.79</v>
      </c>
      <c r="AB230" s="21">
        <v>0.217</v>
      </c>
      <c r="AC230" s="21">
        <v>3.105</v>
      </c>
      <c r="AD230" s="21">
        <v>0.90859999999999996</v>
      </c>
      <c r="AE230" s="21" t="s">
        <v>32</v>
      </c>
      <c r="AF230" s="21">
        <v>7.59</v>
      </c>
      <c r="AG230" s="21">
        <v>7.81</v>
      </c>
      <c r="AH230" s="21">
        <v>0.189</v>
      </c>
      <c r="AI230" s="21">
        <v>2.6960000000000002</v>
      </c>
      <c r="AJ230" s="21">
        <v>0.90329999999999999</v>
      </c>
      <c r="AK230" s="21" t="s">
        <v>32</v>
      </c>
      <c r="AL230" s="21">
        <v>7.58</v>
      </c>
      <c r="AM230" s="21">
        <v>7.82</v>
      </c>
      <c r="AN230" s="21">
        <v>0.20300000000000001</v>
      </c>
      <c r="AO230" s="21">
        <v>2.8940000000000001</v>
      </c>
      <c r="AP230" s="21">
        <v>0.90569999999999995</v>
      </c>
      <c r="AQ230" s="21" t="s">
        <v>32</v>
      </c>
      <c r="AR230" s="21">
        <v>7.57</v>
      </c>
      <c r="AS230" s="21">
        <v>7.85</v>
      </c>
      <c r="AT230" s="21">
        <v>0.65100000000000002</v>
      </c>
      <c r="AU230" s="21">
        <v>9.3059999999999992</v>
      </c>
      <c r="AV230" s="21">
        <v>0.90669999999999995</v>
      </c>
      <c r="AW230" s="21" t="s">
        <v>32</v>
      </c>
      <c r="AX230" s="21">
        <v>7.61</v>
      </c>
      <c r="AY230" s="21">
        <v>7.83</v>
      </c>
      <c r="AZ230" s="21">
        <v>0.63200000000000001</v>
      </c>
      <c r="BA230" s="21">
        <v>9.0299999999999994</v>
      </c>
      <c r="BB230" s="21">
        <v>0.91990000000000005</v>
      </c>
      <c r="BC230" s="21" t="s">
        <v>32</v>
      </c>
      <c r="BD230" s="21">
        <v>7.57</v>
      </c>
      <c r="BE230" s="21">
        <v>7.8</v>
      </c>
      <c r="BF230" s="21">
        <v>0.64200000000000002</v>
      </c>
      <c r="BG230" s="21">
        <v>9.1760000000000002</v>
      </c>
      <c r="BH230" s="21">
        <v>0.93330000000000002</v>
      </c>
      <c r="BI230" s="21" t="s">
        <v>32</v>
      </c>
      <c r="BJ230" s="21">
        <v>7.57</v>
      </c>
      <c r="BK230" s="21">
        <v>7.82</v>
      </c>
      <c r="BL230" s="21">
        <v>1.069</v>
      </c>
      <c r="BM230" s="21">
        <v>15.271000000000001</v>
      </c>
      <c r="BN230" s="21">
        <v>0.90700000000000003</v>
      </c>
      <c r="BO230" s="21" t="s">
        <v>32</v>
      </c>
      <c r="BP230" s="21">
        <v>7.58</v>
      </c>
      <c r="BQ230" s="21">
        <v>7.81</v>
      </c>
      <c r="BR230" s="21">
        <v>1.083</v>
      </c>
      <c r="BS230" s="21">
        <v>15.476000000000001</v>
      </c>
      <c r="BT230" s="21">
        <v>0.92230000000000001</v>
      </c>
      <c r="BU230" s="21" t="s">
        <v>32</v>
      </c>
      <c r="BV230" s="21">
        <v>7.55</v>
      </c>
      <c r="BW230" s="21">
        <v>7.8</v>
      </c>
      <c r="BX230" s="21">
        <v>1.1220000000000001</v>
      </c>
      <c r="BY230" s="21">
        <v>16.024000000000001</v>
      </c>
      <c r="BZ230" s="21">
        <v>0.91239999999999999</v>
      </c>
      <c r="CA230" s="21" t="s">
        <v>32</v>
      </c>
    </row>
    <row r="231" spans="1:79" x14ac:dyDescent="0.25">
      <c r="A231" s="21" t="s">
        <v>158</v>
      </c>
      <c r="B231" s="21">
        <v>660</v>
      </c>
      <c r="C231" s="21">
        <v>669</v>
      </c>
      <c r="D231" s="21" t="s">
        <v>70</v>
      </c>
      <c r="E231" s="21">
        <v>9.89</v>
      </c>
      <c r="F231" s="21">
        <v>1</v>
      </c>
      <c r="G231" s="21">
        <v>8</v>
      </c>
      <c r="H231" s="21">
        <v>9.82</v>
      </c>
      <c r="I231" s="21">
        <v>9.83</v>
      </c>
      <c r="J231" s="21">
        <v>0.183</v>
      </c>
      <c r="K231" s="21">
        <v>2.2890000000000001</v>
      </c>
      <c r="L231" s="21">
        <v>0.78029999999999999</v>
      </c>
      <c r="M231" s="21" t="s">
        <v>17</v>
      </c>
      <c r="N231" s="21">
        <v>9.74</v>
      </c>
      <c r="O231" s="21">
        <v>9.94</v>
      </c>
      <c r="P231" s="21">
        <v>0.13800000000000001</v>
      </c>
      <c r="Q231" s="21">
        <v>1.724</v>
      </c>
      <c r="R231" s="21">
        <v>0.84930000000000005</v>
      </c>
      <c r="S231" s="21" t="s">
        <v>17</v>
      </c>
      <c r="T231" s="21">
        <v>9.67</v>
      </c>
      <c r="U231" s="21">
        <v>9.92</v>
      </c>
      <c r="V231" s="21">
        <v>5.3999999999999999E-2</v>
      </c>
      <c r="W231" s="21">
        <v>0.67800000000000005</v>
      </c>
      <c r="X231" s="21">
        <v>0.84099999999999997</v>
      </c>
      <c r="Y231" s="21" t="s">
        <v>17</v>
      </c>
      <c r="Z231" s="21">
        <v>9.77</v>
      </c>
      <c r="AA231" s="21">
        <v>9.85</v>
      </c>
      <c r="AB231" s="21">
        <v>0.16300000000000001</v>
      </c>
      <c r="AC231" s="21">
        <v>2.0419999999999998</v>
      </c>
      <c r="AD231" s="21">
        <v>0.76619999999999999</v>
      </c>
      <c r="AE231" s="21" t="s">
        <v>17</v>
      </c>
      <c r="AF231" s="21">
        <v>9.7799999999999994</v>
      </c>
      <c r="AG231" s="21">
        <v>9.85</v>
      </c>
      <c r="AH231" s="21">
        <v>0.14799999999999999</v>
      </c>
      <c r="AI231" s="21">
        <v>1.8480000000000001</v>
      </c>
      <c r="AJ231" s="21">
        <v>0.84660000000000002</v>
      </c>
      <c r="AK231" s="21" t="s">
        <v>17</v>
      </c>
      <c r="AL231" s="21">
        <v>9.66</v>
      </c>
      <c r="AM231" s="21">
        <v>10</v>
      </c>
      <c r="AN231" s="21">
        <v>0.13100000000000001</v>
      </c>
      <c r="AO231" s="21">
        <v>1.6339999999999999</v>
      </c>
      <c r="AP231" s="21">
        <v>0.84830000000000005</v>
      </c>
      <c r="AQ231" s="21" t="s">
        <v>17</v>
      </c>
      <c r="AR231" s="21">
        <v>9.74</v>
      </c>
      <c r="AS231" s="21">
        <v>10</v>
      </c>
      <c r="AT231" s="21">
        <v>0.42899999999999999</v>
      </c>
      <c r="AU231" s="21">
        <v>5.359</v>
      </c>
      <c r="AV231" s="21">
        <v>0.83830000000000005</v>
      </c>
      <c r="AW231" s="21" t="s">
        <v>17</v>
      </c>
      <c r="AX231" s="21">
        <v>9.67</v>
      </c>
      <c r="AY231" s="21">
        <v>10.039999999999999</v>
      </c>
      <c r="AZ231" s="21">
        <v>0.46500000000000002</v>
      </c>
      <c r="BA231" s="21">
        <v>5.8159999999999998</v>
      </c>
      <c r="BB231" s="21">
        <v>0.85040000000000004</v>
      </c>
      <c r="BC231" s="21" t="s">
        <v>17</v>
      </c>
      <c r="BD231" s="21">
        <v>9.7100000000000009</v>
      </c>
      <c r="BE231" s="21">
        <v>9.9</v>
      </c>
      <c r="BF231" s="21">
        <v>0.499</v>
      </c>
      <c r="BG231" s="21">
        <v>6.2430000000000003</v>
      </c>
      <c r="BH231" s="21">
        <v>0.876</v>
      </c>
      <c r="BI231" s="21" t="s">
        <v>17</v>
      </c>
      <c r="BJ231" s="21">
        <v>9.7899999999999991</v>
      </c>
      <c r="BK231" s="21">
        <v>9.89</v>
      </c>
      <c r="BL231" s="21">
        <v>1.095</v>
      </c>
      <c r="BM231" s="21">
        <v>13.683999999999999</v>
      </c>
      <c r="BN231" s="21">
        <v>0.80049999999999999</v>
      </c>
      <c r="BO231" s="21" t="s">
        <v>17</v>
      </c>
      <c r="BP231" s="21">
        <v>9.7799999999999994</v>
      </c>
      <c r="BQ231" s="21">
        <v>9.86</v>
      </c>
      <c r="BR231" s="21">
        <v>0.89700000000000002</v>
      </c>
      <c r="BS231" s="21">
        <v>11.211</v>
      </c>
      <c r="BT231" s="21">
        <v>0.85719999999999996</v>
      </c>
      <c r="BU231" s="21" t="s">
        <v>17</v>
      </c>
      <c r="BV231" s="21">
        <v>9.75</v>
      </c>
      <c r="BW231" s="21">
        <v>9.8699999999999992</v>
      </c>
      <c r="BX231" s="21">
        <v>1.131</v>
      </c>
      <c r="BY231" s="21">
        <v>14.137</v>
      </c>
      <c r="BZ231" s="21">
        <v>0.82210000000000005</v>
      </c>
      <c r="CA231" s="21" t="s">
        <v>17</v>
      </c>
    </row>
    <row r="232" spans="1:79" x14ac:dyDescent="0.25">
      <c r="A232" s="21" t="s">
        <v>158</v>
      </c>
      <c r="B232" s="21">
        <v>667</v>
      </c>
      <c r="C232" s="21">
        <v>671</v>
      </c>
      <c r="D232" s="21" t="s">
        <v>71</v>
      </c>
      <c r="E232" s="21">
        <v>13.34</v>
      </c>
      <c r="F232" s="21">
        <v>1</v>
      </c>
      <c r="G232" s="21">
        <v>3</v>
      </c>
      <c r="H232" s="21">
        <v>13.32</v>
      </c>
      <c r="I232" s="21">
        <v>13.52</v>
      </c>
      <c r="J232" s="21">
        <v>1.4E-2</v>
      </c>
      <c r="K232" s="21">
        <v>0.46500000000000002</v>
      </c>
      <c r="L232" s="21">
        <v>0.91190000000000004</v>
      </c>
      <c r="M232" s="21" t="s">
        <v>17</v>
      </c>
      <c r="N232" s="21">
        <v>13.34</v>
      </c>
      <c r="O232" s="21">
        <v>13.5</v>
      </c>
      <c r="P232" s="21">
        <v>3.1E-2</v>
      </c>
      <c r="Q232" s="21">
        <v>1.0209999999999999</v>
      </c>
      <c r="R232" s="21">
        <v>0.92400000000000004</v>
      </c>
      <c r="S232" s="21" t="s">
        <v>17</v>
      </c>
      <c r="T232" s="21">
        <v>13.28</v>
      </c>
      <c r="U232" s="21">
        <v>13.51</v>
      </c>
      <c r="V232" s="21">
        <v>3.6999999999999998E-2</v>
      </c>
      <c r="W232" s="21">
        <v>1.2210000000000001</v>
      </c>
      <c r="X232" s="21">
        <v>0.91790000000000005</v>
      </c>
      <c r="Y232" s="21" t="s">
        <v>17</v>
      </c>
      <c r="Z232" s="21">
        <v>13.34</v>
      </c>
      <c r="AA232" s="21">
        <v>13.48</v>
      </c>
      <c r="AB232" s="21">
        <v>4.8000000000000001E-2</v>
      </c>
      <c r="AC232" s="21">
        <v>1.6020000000000001</v>
      </c>
      <c r="AD232" s="21">
        <v>0.89790000000000003</v>
      </c>
      <c r="AE232" s="21" t="s">
        <v>17</v>
      </c>
      <c r="AF232" s="21">
        <v>13.31</v>
      </c>
      <c r="AG232" s="21">
        <v>13.5</v>
      </c>
      <c r="AH232" s="21">
        <v>3.5999999999999997E-2</v>
      </c>
      <c r="AI232" s="21">
        <v>1.2030000000000001</v>
      </c>
      <c r="AJ232" s="21">
        <v>0.89329999999999998</v>
      </c>
      <c r="AK232" s="21" t="s">
        <v>17</v>
      </c>
      <c r="AL232" s="21">
        <v>13.34</v>
      </c>
      <c r="AM232" s="21">
        <v>13.49</v>
      </c>
      <c r="AN232" s="21">
        <v>4.9000000000000002E-2</v>
      </c>
      <c r="AO232" s="21">
        <v>1.645</v>
      </c>
      <c r="AP232" s="21">
        <v>0.88429999999999997</v>
      </c>
      <c r="AQ232" s="21" t="s">
        <v>17</v>
      </c>
      <c r="AR232" s="21">
        <v>13.38</v>
      </c>
      <c r="AS232" s="21">
        <v>13.53</v>
      </c>
      <c r="AT232" s="21">
        <v>6.9000000000000006E-2</v>
      </c>
      <c r="AU232" s="21">
        <v>2.3069999999999999</v>
      </c>
      <c r="AV232" s="21">
        <v>0.89119999999999999</v>
      </c>
      <c r="AW232" s="21" t="s">
        <v>17</v>
      </c>
      <c r="AX232" s="21">
        <v>13.36</v>
      </c>
      <c r="AY232" s="21">
        <v>13.55</v>
      </c>
      <c r="AZ232" s="21">
        <v>4.4999999999999998E-2</v>
      </c>
      <c r="BA232" s="21">
        <v>1.4870000000000001</v>
      </c>
      <c r="BB232" s="21">
        <v>0.89749999999999996</v>
      </c>
      <c r="BC232" s="21" t="s">
        <v>17</v>
      </c>
      <c r="BD232" s="21">
        <v>13.28</v>
      </c>
      <c r="BE232" s="21">
        <v>13.49</v>
      </c>
      <c r="BF232" s="21">
        <v>5.1999999999999998E-2</v>
      </c>
      <c r="BG232" s="21">
        <v>1.7430000000000001</v>
      </c>
      <c r="BH232" s="21">
        <v>0.88629999999999998</v>
      </c>
      <c r="BI232" s="21" t="s">
        <v>17</v>
      </c>
      <c r="BJ232" s="21">
        <v>13.33</v>
      </c>
      <c r="BK232" s="21">
        <v>13.54</v>
      </c>
      <c r="BL232" s="21">
        <v>0.19600000000000001</v>
      </c>
      <c r="BM232" s="21">
        <v>6.54</v>
      </c>
      <c r="BN232" s="21">
        <v>0.89500000000000002</v>
      </c>
      <c r="BO232" s="21" t="s">
        <v>17</v>
      </c>
      <c r="BP232" s="21">
        <v>13.31</v>
      </c>
      <c r="BQ232" s="21">
        <v>13.51</v>
      </c>
      <c r="BR232" s="21">
        <v>0.192</v>
      </c>
      <c r="BS232" s="21">
        <v>6.4009999999999998</v>
      </c>
      <c r="BT232" s="21">
        <v>0.91679999999999995</v>
      </c>
      <c r="BU232" s="21" t="s">
        <v>17</v>
      </c>
      <c r="BV232" s="21">
        <v>13.29</v>
      </c>
      <c r="BW232" s="21">
        <v>13.48</v>
      </c>
      <c r="BX232" s="21">
        <v>0.17299999999999999</v>
      </c>
      <c r="BY232" s="21">
        <v>5.7759999999999998</v>
      </c>
      <c r="BZ232" s="21">
        <v>0.8901</v>
      </c>
      <c r="CA232" s="21" t="s">
        <v>17</v>
      </c>
    </row>
    <row r="233" spans="1:79" x14ac:dyDescent="0.25">
      <c r="A233" s="21" t="s">
        <v>158</v>
      </c>
      <c r="B233" s="21">
        <v>668</v>
      </c>
      <c r="C233" s="21">
        <v>685</v>
      </c>
      <c r="D233" s="21" t="s">
        <v>72</v>
      </c>
      <c r="E233" s="21">
        <v>9.27</v>
      </c>
      <c r="F233" s="21">
        <v>2</v>
      </c>
      <c r="G233" s="21">
        <v>15</v>
      </c>
      <c r="H233" s="21">
        <v>9.1199999999999992</v>
      </c>
      <c r="I233" s="21">
        <v>9.48</v>
      </c>
      <c r="J233" s="21">
        <v>1.3260000000000001</v>
      </c>
      <c r="K233" s="21">
        <v>8.8379999999999992</v>
      </c>
      <c r="L233" s="21">
        <v>0.9405</v>
      </c>
      <c r="M233" s="21" t="s">
        <v>32</v>
      </c>
      <c r="N233" s="21">
        <v>9.42</v>
      </c>
      <c r="O233" s="21">
        <v>9.4600000000000009</v>
      </c>
      <c r="P233" s="21">
        <v>1.258</v>
      </c>
      <c r="Q233" s="21">
        <v>8.3889999999999993</v>
      </c>
      <c r="R233" s="21">
        <v>0.83509999999999995</v>
      </c>
      <c r="S233" s="21" t="s">
        <v>17</v>
      </c>
      <c r="T233" s="21">
        <v>9.07</v>
      </c>
      <c r="U233" s="21">
        <v>9.1</v>
      </c>
      <c r="V233" s="21">
        <v>1.3660000000000001</v>
      </c>
      <c r="W233" s="21">
        <v>9.1080000000000005</v>
      </c>
      <c r="X233" s="21">
        <v>0.92269999999999996</v>
      </c>
      <c r="Y233" s="21" t="s">
        <v>32</v>
      </c>
      <c r="Z233" s="21">
        <v>9.08</v>
      </c>
      <c r="AA233" s="21">
        <v>9.49</v>
      </c>
      <c r="AB233" s="21">
        <v>1.8340000000000001</v>
      </c>
      <c r="AC233" s="21">
        <v>12.225</v>
      </c>
      <c r="AD233" s="21">
        <v>0.93640000000000001</v>
      </c>
      <c r="AE233" s="21" t="s">
        <v>32</v>
      </c>
      <c r="AF233" s="21">
        <v>9.06</v>
      </c>
      <c r="AG233" s="21">
        <v>9.49</v>
      </c>
      <c r="AH233" s="21">
        <v>1.7470000000000001</v>
      </c>
      <c r="AI233" s="21">
        <v>11.646000000000001</v>
      </c>
      <c r="AJ233" s="21">
        <v>0.9304</v>
      </c>
      <c r="AK233" s="21" t="s">
        <v>32</v>
      </c>
      <c r="AL233" s="21">
        <v>9.2799999999999994</v>
      </c>
      <c r="AM233" s="21">
        <v>9.3000000000000007</v>
      </c>
      <c r="AN233" s="21">
        <v>1.728</v>
      </c>
      <c r="AO233" s="21">
        <v>11.52</v>
      </c>
      <c r="AP233" s="21">
        <v>0.92220000000000002</v>
      </c>
      <c r="AQ233" s="21" t="s">
        <v>32</v>
      </c>
      <c r="AR233" s="21">
        <v>9.08</v>
      </c>
      <c r="AS233" s="21">
        <v>9.48</v>
      </c>
      <c r="AT233" s="21">
        <v>2.36</v>
      </c>
      <c r="AU233" s="21">
        <v>15.734</v>
      </c>
      <c r="AV233" s="21">
        <v>0.93220000000000003</v>
      </c>
      <c r="AW233" s="21" t="s">
        <v>32</v>
      </c>
      <c r="AX233" s="21">
        <v>9.1199999999999992</v>
      </c>
      <c r="AY233" s="21">
        <v>9.49</v>
      </c>
      <c r="AZ233" s="21">
        <v>2.3889999999999998</v>
      </c>
      <c r="BA233" s="21">
        <v>15.929</v>
      </c>
      <c r="BB233" s="21">
        <v>0.93510000000000004</v>
      </c>
      <c r="BC233" s="21" t="s">
        <v>32</v>
      </c>
      <c r="BD233" s="21">
        <v>9.08</v>
      </c>
      <c r="BE233" s="21">
        <v>9.42</v>
      </c>
      <c r="BF233" s="21">
        <v>2.258</v>
      </c>
      <c r="BG233" s="21">
        <v>15.055999999999999</v>
      </c>
      <c r="BH233" s="21">
        <v>0.9415</v>
      </c>
      <c r="BI233" s="21" t="s">
        <v>32</v>
      </c>
      <c r="BJ233" s="21">
        <v>9.1199999999999992</v>
      </c>
      <c r="BK233" s="21">
        <v>9.5</v>
      </c>
      <c r="BL233" s="21">
        <v>2.9449999999999998</v>
      </c>
      <c r="BM233" s="21">
        <v>19.635999999999999</v>
      </c>
      <c r="BN233" s="21">
        <v>0.93310000000000004</v>
      </c>
      <c r="BO233" s="21" t="s">
        <v>32</v>
      </c>
      <c r="BP233" s="21">
        <v>9.11</v>
      </c>
      <c r="BQ233" s="21">
        <v>9.43</v>
      </c>
      <c r="BR233" s="21">
        <v>2.915</v>
      </c>
      <c r="BS233" s="21">
        <v>19.436</v>
      </c>
      <c r="BT233" s="21">
        <v>0.93669999999999998</v>
      </c>
      <c r="BU233" s="21" t="s">
        <v>32</v>
      </c>
      <c r="BV233" s="21">
        <v>9.09</v>
      </c>
      <c r="BW233" s="21">
        <v>9.24</v>
      </c>
      <c r="BX233" s="21">
        <v>3.25</v>
      </c>
      <c r="BY233" s="21">
        <v>21.667999999999999</v>
      </c>
      <c r="BZ233" s="21">
        <v>0.93479999999999996</v>
      </c>
      <c r="CA233" s="21" t="s">
        <v>32</v>
      </c>
    </row>
    <row r="234" spans="1:79" x14ac:dyDescent="0.25">
      <c r="A234" s="21" t="s">
        <v>158</v>
      </c>
      <c r="B234" s="21">
        <v>668</v>
      </c>
      <c r="C234" s="21">
        <v>685</v>
      </c>
      <c r="D234" s="21" t="s">
        <v>72</v>
      </c>
      <c r="E234" s="21">
        <v>9.27</v>
      </c>
      <c r="F234" s="21">
        <v>3</v>
      </c>
      <c r="G234" s="21">
        <v>15</v>
      </c>
      <c r="H234" s="21">
        <v>9.18</v>
      </c>
      <c r="I234" s="21">
        <v>9.42</v>
      </c>
      <c r="J234" s="21">
        <v>1.357</v>
      </c>
      <c r="K234" s="21">
        <v>9.048</v>
      </c>
      <c r="L234" s="21">
        <v>0.95469999999999999</v>
      </c>
      <c r="M234" s="21" t="s">
        <v>32</v>
      </c>
      <c r="N234" s="21">
        <v>9.1300000000000008</v>
      </c>
      <c r="O234" s="21">
        <v>9.4600000000000009</v>
      </c>
      <c r="P234" s="21">
        <v>1.407</v>
      </c>
      <c r="Q234" s="21">
        <v>9.3789999999999996</v>
      </c>
      <c r="R234" s="21">
        <v>0.95569999999999999</v>
      </c>
      <c r="S234" s="21" t="s">
        <v>32</v>
      </c>
      <c r="T234" s="21">
        <v>9.1</v>
      </c>
      <c r="U234" s="21">
        <v>9.41</v>
      </c>
      <c r="V234" s="21">
        <v>1.33</v>
      </c>
      <c r="W234" s="21">
        <v>8.8680000000000003</v>
      </c>
      <c r="X234" s="21">
        <v>0.9395</v>
      </c>
      <c r="Y234" s="21" t="s">
        <v>32</v>
      </c>
      <c r="Z234" s="21">
        <v>9.1</v>
      </c>
      <c r="AA234" s="21">
        <v>9.48</v>
      </c>
      <c r="AB234" s="21">
        <v>1.847</v>
      </c>
      <c r="AC234" s="21">
        <v>12.311</v>
      </c>
      <c r="AD234" s="21">
        <v>0.95450000000000002</v>
      </c>
      <c r="AE234" s="21" t="s">
        <v>32</v>
      </c>
      <c r="AF234" s="21">
        <v>9.1</v>
      </c>
      <c r="AG234" s="21">
        <v>9.43</v>
      </c>
      <c r="AH234" s="21">
        <v>1.782</v>
      </c>
      <c r="AI234" s="21">
        <v>11.882</v>
      </c>
      <c r="AJ234" s="21">
        <v>0.95179999999999998</v>
      </c>
      <c r="AK234" s="21" t="s">
        <v>32</v>
      </c>
      <c r="AL234" s="21">
        <v>9.14</v>
      </c>
      <c r="AM234" s="21">
        <v>9.44</v>
      </c>
      <c r="AN234" s="21">
        <v>1.792</v>
      </c>
      <c r="AO234" s="21">
        <v>11.946999999999999</v>
      </c>
      <c r="AP234" s="21">
        <v>0.95299999999999996</v>
      </c>
      <c r="AQ234" s="21" t="s">
        <v>32</v>
      </c>
      <c r="AR234" s="21">
        <v>9.15</v>
      </c>
      <c r="AS234" s="21">
        <v>9.4700000000000006</v>
      </c>
      <c r="AT234" s="21">
        <v>2.3679999999999999</v>
      </c>
      <c r="AU234" s="21">
        <v>15.784000000000001</v>
      </c>
      <c r="AV234" s="21">
        <v>0.94379999999999997</v>
      </c>
      <c r="AW234" s="21" t="s">
        <v>32</v>
      </c>
      <c r="AX234" s="21">
        <v>9.1300000000000008</v>
      </c>
      <c r="AY234" s="21">
        <v>9.4700000000000006</v>
      </c>
      <c r="AZ234" s="21">
        <v>2.423</v>
      </c>
      <c r="BA234" s="21">
        <v>16.152000000000001</v>
      </c>
      <c r="BB234" s="21">
        <v>0.94240000000000002</v>
      </c>
      <c r="BC234" s="21" t="s">
        <v>32</v>
      </c>
      <c r="BD234" s="21">
        <v>9.1</v>
      </c>
      <c r="BE234" s="21">
        <v>9.39</v>
      </c>
      <c r="BF234" s="21">
        <v>2.2999999999999998</v>
      </c>
      <c r="BG234" s="21">
        <v>15.336</v>
      </c>
      <c r="BH234" s="21">
        <v>0.94520000000000004</v>
      </c>
      <c r="BI234" s="21" t="s">
        <v>32</v>
      </c>
      <c r="BJ234" s="21">
        <v>9.15</v>
      </c>
      <c r="BK234" s="21">
        <v>9.4499999999999993</v>
      </c>
      <c r="BL234" s="21">
        <v>2.9580000000000002</v>
      </c>
      <c r="BM234" s="21">
        <v>19.718</v>
      </c>
      <c r="BN234" s="21">
        <v>0.94769999999999999</v>
      </c>
      <c r="BO234" s="21" t="s">
        <v>32</v>
      </c>
      <c r="BP234" s="21">
        <v>9.1300000000000008</v>
      </c>
      <c r="BQ234" s="21">
        <v>9.39</v>
      </c>
      <c r="BR234" s="21">
        <v>2.988</v>
      </c>
      <c r="BS234" s="21">
        <v>19.917000000000002</v>
      </c>
      <c r="BT234" s="21">
        <v>0.9496</v>
      </c>
      <c r="BU234" s="21" t="s">
        <v>32</v>
      </c>
      <c r="BV234" s="21">
        <v>9.06</v>
      </c>
      <c r="BW234" s="21">
        <v>9.4600000000000009</v>
      </c>
      <c r="BX234" s="21">
        <v>3.2069999999999999</v>
      </c>
      <c r="BY234" s="21">
        <v>21.381</v>
      </c>
      <c r="BZ234" s="21">
        <v>0.9415</v>
      </c>
      <c r="CA234" s="21" t="s">
        <v>32</v>
      </c>
    </row>
    <row r="235" spans="1:79" x14ac:dyDescent="0.25">
      <c r="A235" s="21" t="s">
        <v>158</v>
      </c>
      <c r="B235" s="21">
        <v>668</v>
      </c>
      <c r="C235" s="21">
        <v>685</v>
      </c>
      <c r="D235" s="21" t="s">
        <v>72</v>
      </c>
      <c r="E235" s="21">
        <v>9.27</v>
      </c>
      <c r="F235" s="21">
        <v>4</v>
      </c>
      <c r="G235" s="21">
        <v>15</v>
      </c>
      <c r="H235" s="21">
        <v>9.11</v>
      </c>
      <c r="I235" s="21">
        <v>9.4499999999999993</v>
      </c>
      <c r="J235" s="21">
        <v>1.3440000000000001</v>
      </c>
      <c r="K235" s="21">
        <v>8.9600000000000009</v>
      </c>
      <c r="L235" s="21">
        <v>0.93689999999999996</v>
      </c>
      <c r="M235" s="21" t="s">
        <v>32</v>
      </c>
      <c r="N235" s="21">
        <v>9.1</v>
      </c>
      <c r="O235" s="21">
        <v>9.4700000000000006</v>
      </c>
      <c r="P235" s="21">
        <v>1.4019999999999999</v>
      </c>
      <c r="Q235" s="21">
        <v>9.3490000000000002</v>
      </c>
      <c r="R235" s="21">
        <v>0.9365</v>
      </c>
      <c r="S235" s="21" t="s">
        <v>32</v>
      </c>
      <c r="T235" s="21">
        <v>9.11</v>
      </c>
      <c r="U235" s="21">
        <v>9.3800000000000008</v>
      </c>
      <c r="V235" s="21">
        <v>1.2849999999999999</v>
      </c>
      <c r="W235" s="21">
        <v>8.5690000000000008</v>
      </c>
      <c r="X235" s="21">
        <v>0.93769999999999998</v>
      </c>
      <c r="Y235" s="21" t="s">
        <v>32</v>
      </c>
      <c r="Z235" s="21">
        <v>9.1199999999999992</v>
      </c>
      <c r="AA235" s="21">
        <v>9.44</v>
      </c>
      <c r="AB235" s="21">
        <v>1.8120000000000001</v>
      </c>
      <c r="AC235" s="21">
        <v>12.077999999999999</v>
      </c>
      <c r="AD235" s="21">
        <v>0.94779999999999998</v>
      </c>
      <c r="AE235" s="21" t="s">
        <v>32</v>
      </c>
      <c r="AF235" s="21">
        <v>9.11</v>
      </c>
      <c r="AG235" s="21">
        <v>9.44</v>
      </c>
      <c r="AH235" s="21">
        <v>1.7649999999999999</v>
      </c>
      <c r="AI235" s="21">
        <v>11.766999999999999</v>
      </c>
      <c r="AJ235" s="21">
        <v>0.94450000000000001</v>
      </c>
      <c r="AK235" s="21" t="s">
        <v>32</v>
      </c>
      <c r="AL235" s="21">
        <v>9.07</v>
      </c>
      <c r="AM235" s="21">
        <v>9.48</v>
      </c>
      <c r="AN235" s="21">
        <v>1.7669999999999999</v>
      </c>
      <c r="AO235" s="21">
        <v>11.781000000000001</v>
      </c>
      <c r="AP235" s="21">
        <v>0.94230000000000003</v>
      </c>
      <c r="AQ235" s="21" t="s">
        <v>32</v>
      </c>
      <c r="AR235" s="21">
        <v>9.1300000000000008</v>
      </c>
      <c r="AS235" s="21">
        <v>9.4700000000000006</v>
      </c>
      <c r="AT235" s="21">
        <v>2.371</v>
      </c>
      <c r="AU235" s="21">
        <v>15.804</v>
      </c>
      <c r="AV235" s="21">
        <v>0.94169999999999998</v>
      </c>
      <c r="AW235" s="21" t="s">
        <v>32</v>
      </c>
      <c r="AX235" s="21">
        <v>9.1</v>
      </c>
      <c r="AY235" s="21">
        <v>9.48</v>
      </c>
      <c r="AZ235" s="21">
        <v>2.3849999999999998</v>
      </c>
      <c r="BA235" s="21">
        <v>15.898999999999999</v>
      </c>
      <c r="BB235" s="21">
        <v>0.93330000000000002</v>
      </c>
      <c r="BC235" s="21" t="s">
        <v>32</v>
      </c>
      <c r="BD235" s="21">
        <v>9.06</v>
      </c>
      <c r="BE235" s="21">
        <v>9.42</v>
      </c>
      <c r="BF235" s="21">
        <v>2.2789999999999999</v>
      </c>
      <c r="BG235" s="21">
        <v>15.191000000000001</v>
      </c>
      <c r="BH235" s="21">
        <v>0.92769999999999997</v>
      </c>
      <c r="BI235" s="21" t="s">
        <v>32</v>
      </c>
      <c r="BJ235" s="21">
        <v>9.1300000000000008</v>
      </c>
      <c r="BK235" s="21">
        <v>9.48</v>
      </c>
      <c r="BL235" s="21">
        <v>2.9660000000000002</v>
      </c>
      <c r="BM235" s="21">
        <v>19.774999999999999</v>
      </c>
      <c r="BN235" s="21">
        <v>0.93869999999999998</v>
      </c>
      <c r="BO235" s="21" t="s">
        <v>32</v>
      </c>
      <c r="BP235" s="21">
        <v>9.09</v>
      </c>
      <c r="BQ235" s="21">
        <v>9.4499999999999993</v>
      </c>
      <c r="BR235" s="21">
        <v>2.9510000000000001</v>
      </c>
      <c r="BS235" s="21">
        <v>19.672000000000001</v>
      </c>
      <c r="BT235" s="21">
        <v>0.93079999999999996</v>
      </c>
      <c r="BU235" s="21" t="s">
        <v>32</v>
      </c>
      <c r="BV235" s="21">
        <v>9.07</v>
      </c>
      <c r="BW235" s="21">
        <v>9.44</v>
      </c>
      <c r="BX235" s="21">
        <v>3.181</v>
      </c>
      <c r="BY235" s="21">
        <v>21.204999999999998</v>
      </c>
      <c r="BZ235" s="21">
        <v>0.93920000000000003</v>
      </c>
      <c r="CA235" s="21" t="s">
        <v>32</v>
      </c>
    </row>
    <row r="236" spans="1:79" x14ac:dyDescent="0.25">
      <c r="A236" s="21" t="s">
        <v>158</v>
      </c>
      <c r="B236" s="21">
        <v>668</v>
      </c>
      <c r="C236" s="21">
        <v>685</v>
      </c>
      <c r="D236" s="21" t="s">
        <v>72</v>
      </c>
      <c r="E236" s="21">
        <v>9.27</v>
      </c>
      <c r="F236" s="21">
        <v>5</v>
      </c>
      <c r="G236" s="21">
        <v>15</v>
      </c>
      <c r="H236" s="21">
        <v>9.1199999999999992</v>
      </c>
      <c r="I236" s="21">
        <v>9.43</v>
      </c>
      <c r="J236" s="21">
        <v>1.361</v>
      </c>
      <c r="K236" s="21">
        <v>9.0730000000000004</v>
      </c>
      <c r="L236" s="21">
        <v>0.96160000000000001</v>
      </c>
      <c r="M236" s="21" t="s">
        <v>32</v>
      </c>
      <c r="N236" s="21">
        <v>9.09</v>
      </c>
      <c r="O236" s="21">
        <v>9.43</v>
      </c>
      <c r="P236" s="21">
        <v>1.423</v>
      </c>
      <c r="Q236" s="21">
        <v>9.4870000000000001</v>
      </c>
      <c r="R236" s="21">
        <v>0.95440000000000003</v>
      </c>
      <c r="S236" s="21" t="s">
        <v>32</v>
      </c>
      <c r="T236" s="21">
        <v>9.1</v>
      </c>
      <c r="U236" s="21">
        <v>9.4</v>
      </c>
      <c r="V236" s="21">
        <v>1.302</v>
      </c>
      <c r="W236" s="21">
        <v>8.6790000000000003</v>
      </c>
      <c r="X236" s="21">
        <v>0.96130000000000004</v>
      </c>
      <c r="Y236" s="21" t="s">
        <v>32</v>
      </c>
      <c r="Z236" s="21">
        <v>9.1300000000000008</v>
      </c>
      <c r="AA236" s="21">
        <v>9.41</v>
      </c>
      <c r="AB236" s="21">
        <v>1.8540000000000001</v>
      </c>
      <c r="AC236" s="21">
        <v>12.359</v>
      </c>
      <c r="AD236" s="21">
        <v>0.96060000000000001</v>
      </c>
      <c r="AE236" s="21" t="s">
        <v>32</v>
      </c>
      <c r="AF236" s="21">
        <v>9.1</v>
      </c>
      <c r="AG236" s="21">
        <v>9.44</v>
      </c>
      <c r="AH236" s="21">
        <v>1.762</v>
      </c>
      <c r="AI236" s="21">
        <v>11.749000000000001</v>
      </c>
      <c r="AJ236" s="21">
        <v>0.95840000000000003</v>
      </c>
      <c r="AK236" s="21" t="s">
        <v>32</v>
      </c>
      <c r="AL236" s="21">
        <v>9.1199999999999992</v>
      </c>
      <c r="AM236" s="21">
        <v>9.4</v>
      </c>
      <c r="AN236" s="21">
        <v>1.7969999999999999</v>
      </c>
      <c r="AO236" s="21">
        <v>11.978999999999999</v>
      </c>
      <c r="AP236" s="21">
        <v>0.96120000000000005</v>
      </c>
      <c r="AQ236" s="21" t="s">
        <v>32</v>
      </c>
      <c r="AR236" s="21">
        <v>9.15</v>
      </c>
      <c r="AS236" s="21">
        <v>9.43</v>
      </c>
      <c r="AT236" s="21">
        <v>2.391</v>
      </c>
      <c r="AU236" s="21">
        <v>15.94</v>
      </c>
      <c r="AV236" s="21">
        <v>0.95420000000000005</v>
      </c>
      <c r="AW236" s="21" t="s">
        <v>32</v>
      </c>
      <c r="AX236" s="21">
        <v>9.43</v>
      </c>
      <c r="AY236" s="21">
        <v>9.4600000000000009</v>
      </c>
      <c r="AZ236" s="21">
        <v>2.3460000000000001</v>
      </c>
      <c r="BA236" s="21">
        <v>15.638</v>
      </c>
      <c r="BB236" s="21">
        <v>0.9395</v>
      </c>
      <c r="BC236" s="21" t="s">
        <v>32</v>
      </c>
      <c r="BD236" s="21">
        <v>9.06</v>
      </c>
      <c r="BE236" s="21">
        <v>9.42</v>
      </c>
      <c r="BF236" s="21">
        <v>2.2749999999999999</v>
      </c>
      <c r="BG236" s="21">
        <v>15.164999999999999</v>
      </c>
      <c r="BH236" s="21">
        <v>0.95209999999999995</v>
      </c>
      <c r="BI236" s="21" t="s">
        <v>32</v>
      </c>
      <c r="BJ236" s="21">
        <v>9.1300000000000008</v>
      </c>
      <c r="BK236" s="21">
        <v>9.4600000000000009</v>
      </c>
      <c r="BL236" s="21">
        <v>3.016</v>
      </c>
      <c r="BM236" s="21">
        <v>20.106999999999999</v>
      </c>
      <c r="BN236" s="21">
        <v>0.94479999999999997</v>
      </c>
      <c r="BO236" s="21" t="s">
        <v>32</v>
      </c>
      <c r="BP236" s="21">
        <v>9.1</v>
      </c>
      <c r="BQ236" s="21">
        <v>9.41</v>
      </c>
      <c r="BR236" s="21">
        <v>2.94</v>
      </c>
      <c r="BS236" s="21">
        <v>19.599</v>
      </c>
      <c r="BT236" s="21">
        <v>0.95350000000000001</v>
      </c>
      <c r="BU236" s="21" t="s">
        <v>32</v>
      </c>
      <c r="BV236" s="21">
        <v>9.09</v>
      </c>
      <c r="BW236" s="21">
        <v>9.42</v>
      </c>
      <c r="BX236" s="21">
        <v>3.242</v>
      </c>
      <c r="BY236" s="21">
        <v>21.614000000000001</v>
      </c>
      <c r="BZ236" s="21">
        <v>0.95040000000000002</v>
      </c>
      <c r="CA236" s="21" t="s">
        <v>32</v>
      </c>
    </row>
    <row r="237" spans="1:79" s="13" customFormat="1" x14ac:dyDescent="0.25">
      <c r="A237" s="21" t="s">
        <v>158</v>
      </c>
      <c r="B237" s="21">
        <v>669</v>
      </c>
      <c r="C237" s="21">
        <v>685</v>
      </c>
      <c r="D237" s="21" t="s">
        <v>73</v>
      </c>
      <c r="E237" s="21">
        <v>8.86</v>
      </c>
      <c r="F237" s="21">
        <v>3</v>
      </c>
      <c r="G237" s="21">
        <v>14</v>
      </c>
      <c r="H237" s="21">
        <v>9.09</v>
      </c>
      <c r="I237" s="21">
        <v>9.1199999999999992</v>
      </c>
      <c r="J237" s="21">
        <v>1.1579999999999999</v>
      </c>
      <c r="K237" s="21">
        <v>8.2710000000000008</v>
      </c>
      <c r="L237" s="21">
        <v>0.92320000000000002</v>
      </c>
      <c r="M237" s="21" t="s">
        <v>32</v>
      </c>
      <c r="N237" s="21">
        <v>8.75</v>
      </c>
      <c r="O237" s="21">
        <v>9.14</v>
      </c>
      <c r="P237" s="21">
        <v>1.2969999999999999</v>
      </c>
      <c r="Q237" s="21">
        <v>9.2680000000000007</v>
      </c>
      <c r="R237" s="21">
        <v>0.95679999999999998</v>
      </c>
      <c r="S237" s="21" t="s">
        <v>32</v>
      </c>
      <c r="T237" s="21">
        <v>8.74</v>
      </c>
      <c r="U237" s="21">
        <v>9.11</v>
      </c>
      <c r="V237" s="21">
        <v>1.204</v>
      </c>
      <c r="W237" s="21">
        <v>8.5990000000000002</v>
      </c>
      <c r="X237" s="21">
        <v>0.95909999999999995</v>
      </c>
      <c r="Y237" s="21" t="s">
        <v>32</v>
      </c>
      <c r="Z237" s="21">
        <v>8.77</v>
      </c>
      <c r="AA237" s="21">
        <v>9.1199999999999992</v>
      </c>
      <c r="AB237" s="21">
        <v>1.732</v>
      </c>
      <c r="AC237" s="21">
        <v>12.37</v>
      </c>
      <c r="AD237" s="21">
        <v>0.95199999999999996</v>
      </c>
      <c r="AE237" s="21" t="s">
        <v>32</v>
      </c>
      <c r="AF237" s="21">
        <v>8.74</v>
      </c>
      <c r="AG237" s="21">
        <v>9.14</v>
      </c>
      <c r="AH237" s="21">
        <v>1.665</v>
      </c>
      <c r="AI237" s="21">
        <v>11.893000000000001</v>
      </c>
      <c r="AJ237" s="21">
        <v>0.94940000000000002</v>
      </c>
      <c r="AK237" s="21" t="s">
        <v>32</v>
      </c>
      <c r="AL237" s="21">
        <v>8.74</v>
      </c>
      <c r="AM237" s="21">
        <v>9.15</v>
      </c>
      <c r="AN237" s="21">
        <v>1.6950000000000001</v>
      </c>
      <c r="AO237" s="21">
        <v>12.105</v>
      </c>
      <c r="AP237" s="21">
        <v>0.93489999999999995</v>
      </c>
      <c r="AQ237" s="21" t="s">
        <v>32</v>
      </c>
      <c r="AR237" s="21">
        <v>9.09</v>
      </c>
      <c r="AS237" s="21">
        <v>9.1199999999999992</v>
      </c>
      <c r="AT237" s="21">
        <v>2.1589999999999998</v>
      </c>
      <c r="AU237" s="21">
        <v>15.42</v>
      </c>
      <c r="AV237" s="21">
        <v>0.93520000000000003</v>
      </c>
      <c r="AW237" s="21" t="s">
        <v>32</v>
      </c>
      <c r="AX237" s="21">
        <v>8.7899999999999991</v>
      </c>
      <c r="AY237" s="21">
        <v>9.14</v>
      </c>
      <c r="AZ237" s="21">
        <v>2.2170000000000001</v>
      </c>
      <c r="BA237" s="21">
        <v>15.833</v>
      </c>
      <c r="BB237" s="21">
        <v>0.94850000000000001</v>
      </c>
      <c r="BC237" s="21" t="s">
        <v>32</v>
      </c>
      <c r="BD237" s="21">
        <v>8.74</v>
      </c>
      <c r="BE237" s="21">
        <v>9.1199999999999992</v>
      </c>
      <c r="BF237" s="21">
        <v>2.113</v>
      </c>
      <c r="BG237" s="21">
        <v>15.090999999999999</v>
      </c>
      <c r="BH237" s="21">
        <v>0.94669999999999999</v>
      </c>
      <c r="BI237" s="21" t="s">
        <v>32</v>
      </c>
      <c r="BJ237" s="21">
        <v>8.8000000000000007</v>
      </c>
      <c r="BK237" s="21">
        <v>9.14</v>
      </c>
      <c r="BL237" s="21">
        <v>2.7040000000000002</v>
      </c>
      <c r="BM237" s="21">
        <v>19.311</v>
      </c>
      <c r="BN237" s="21">
        <v>0.94220000000000004</v>
      </c>
      <c r="BO237" s="21" t="s">
        <v>32</v>
      </c>
      <c r="BP237" s="21">
        <v>8.74</v>
      </c>
      <c r="BQ237" s="21">
        <v>9.14</v>
      </c>
      <c r="BR237" s="21">
        <v>2.7629999999999999</v>
      </c>
      <c r="BS237" s="21">
        <v>19.733000000000001</v>
      </c>
      <c r="BT237" s="21">
        <v>0.94620000000000004</v>
      </c>
      <c r="BU237" s="21" t="s">
        <v>32</v>
      </c>
      <c r="BV237" s="21">
        <v>8.76</v>
      </c>
      <c r="BW237" s="21">
        <v>9.08</v>
      </c>
      <c r="BX237" s="21">
        <v>2.9489999999999998</v>
      </c>
      <c r="BY237" s="21">
        <v>21.064</v>
      </c>
      <c r="BZ237" s="21">
        <v>0.93859999999999999</v>
      </c>
      <c r="CA237" s="21" t="s">
        <v>32</v>
      </c>
    </row>
    <row r="238" spans="1:79" x14ac:dyDescent="0.25">
      <c r="A238" s="21" t="s">
        <v>158</v>
      </c>
      <c r="B238" s="21">
        <v>669</v>
      </c>
      <c r="C238" s="21">
        <v>685</v>
      </c>
      <c r="D238" s="21" t="s">
        <v>73</v>
      </c>
      <c r="E238" s="21">
        <v>8.86</v>
      </c>
      <c r="F238" s="21">
        <v>5</v>
      </c>
      <c r="G238" s="21">
        <v>14</v>
      </c>
      <c r="H238" s="21">
        <v>8.77</v>
      </c>
      <c r="I238" s="21">
        <v>8.81</v>
      </c>
      <c r="J238" s="21">
        <v>1.2929999999999999</v>
      </c>
      <c r="K238" s="21">
        <v>9.2330000000000005</v>
      </c>
      <c r="L238" s="21">
        <v>0.92720000000000002</v>
      </c>
      <c r="M238" s="21" t="s">
        <v>32</v>
      </c>
      <c r="N238" s="21">
        <v>8.74</v>
      </c>
      <c r="O238" s="21">
        <v>9.11</v>
      </c>
      <c r="P238" s="21">
        <v>1.3069999999999999</v>
      </c>
      <c r="Q238" s="21">
        <v>9.3330000000000002</v>
      </c>
      <c r="R238" s="21">
        <v>0.95179999999999998</v>
      </c>
      <c r="S238" s="21" t="s">
        <v>32</v>
      </c>
      <c r="T238" s="21">
        <v>8.76</v>
      </c>
      <c r="U238" s="21">
        <v>8.7899999999999991</v>
      </c>
      <c r="V238" s="21">
        <v>1.2130000000000001</v>
      </c>
      <c r="W238" s="21">
        <v>8.6649999999999991</v>
      </c>
      <c r="X238" s="21">
        <v>0.92610000000000003</v>
      </c>
      <c r="Y238" s="21" t="s">
        <v>32</v>
      </c>
      <c r="Z238" s="21">
        <v>8.76</v>
      </c>
      <c r="AA238" s="21">
        <v>9.11</v>
      </c>
      <c r="AB238" s="21">
        <v>1.7090000000000001</v>
      </c>
      <c r="AC238" s="21">
        <v>12.206</v>
      </c>
      <c r="AD238" s="21">
        <v>0.95040000000000002</v>
      </c>
      <c r="AE238" s="21" t="s">
        <v>32</v>
      </c>
      <c r="AF238" s="21">
        <v>8.77</v>
      </c>
      <c r="AG238" s="21">
        <v>9.08</v>
      </c>
      <c r="AH238" s="21">
        <v>1.6279999999999999</v>
      </c>
      <c r="AI238" s="21">
        <v>11.631</v>
      </c>
      <c r="AJ238" s="21">
        <v>0.95</v>
      </c>
      <c r="AK238" s="21" t="s">
        <v>32</v>
      </c>
      <c r="AL238" s="21">
        <v>8.76</v>
      </c>
      <c r="AM238" s="21">
        <v>9.1</v>
      </c>
      <c r="AN238" s="21">
        <v>1.6919999999999999</v>
      </c>
      <c r="AO238" s="21">
        <v>12.087</v>
      </c>
      <c r="AP238" s="21">
        <v>0.94179999999999997</v>
      </c>
      <c r="AQ238" s="21" t="s">
        <v>32</v>
      </c>
      <c r="AR238" s="21">
        <v>8.7799999999999994</v>
      </c>
      <c r="AS238" s="21">
        <v>9.14</v>
      </c>
      <c r="AT238" s="21">
        <v>2.1829999999999998</v>
      </c>
      <c r="AU238" s="21">
        <v>15.590999999999999</v>
      </c>
      <c r="AV238" s="21">
        <v>0.94750000000000001</v>
      </c>
      <c r="AW238" s="21" t="s">
        <v>32</v>
      </c>
      <c r="AX238" s="21">
        <v>8.7899999999999991</v>
      </c>
      <c r="AY238" s="21">
        <v>9.1199999999999992</v>
      </c>
      <c r="AZ238" s="21">
        <v>2.198</v>
      </c>
      <c r="BA238" s="21">
        <v>15.701000000000001</v>
      </c>
      <c r="BB238" s="21">
        <v>0.94599999999999995</v>
      </c>
      <c r="BC238" s="21" t="s">
        <v>32</v>
      </c>
      <c r="BD238" s="21">
        <v>8.74</v>
      </c>
      <c r="BE238" s="21">
        <v>9.08</v>
      </c>
      <c r="BF238" s="21">
        <v>2.101</v>
      </c>
      <c r="BG238" s="21">
        <v>15.007</v>
      </c>
      <c r="BH238" s="21">
        <v>0.94620000000000004</v>
      </c>
      <c r="BI238" s="21" t="s">
        <v>32</v>
      </c>
      <c r="BJ238" s="21">
        <v>9.09</v>
      </c>
      <c r="BK238" s="21">
        <v>9.1300000000000008</v>
      </c>
      <c r="BL238" s="21">
        <v>2.5950000000000002</v>
      </c>
      <c r="BM238" s="21">
        <v>18.535</v>
      </c>
      <c r="BN238" s="21">
        <v>0.91059999999999997</v>
      </c>
      <c r="BO238" s="21" t="s">
        <v>32</v>
      </c>
      <c r="BP238" s="21">
        <v>8.76</v>
      </c>
      <c r="BQ238" s="21">
        <v>9.09</v>
      </c>
      <c r="BR238" s="21">
        <v>2.7570000000000001</v>
      </c>
      <c r="BS238" s="21">
        <v>19.693000000000001</v>
      </c>
      <c r="BT238" s="21">
        <v>0.94989999999999997</v>
      </c>
      <c r="BU238" s="21" t="s">
        <v>32</v>
      </c>
      <c r="BV238" s="21">
        <v>8.74</v>
      </c>
      <c r="BW238" s="21">
        <v>9.06</v>
      </c>
      <c r="BX238" s="21">
        <v>2.952</v>
      </c>
      <c r="BY238" s="21">
        <v>21.082999999999998</v>
      </c>
      <c r="BZ238" s="21">
        <v>0.95189999999999997</v>
      </c>
      <c r="CA238" s="21" t="s">
        <v>32</v>
      </c>
    </row>
    <row r="239" spans="1:79" x14ac:dyDescent="0.25">
      <c r="A239" s="21" t="s">
        <v>158</v>
      </c>
      <c r="B239" s="21">
        <v>670</v>
      </c>
      <c r="C239" s="21">
        <v>685</v>
      </c>
      <c r="D239" s="21" t="s">
        <v>74</v>
      </c>
      <c r="E239" s="21">
        <v>8.1199999999999992</v>
      </c>
      <c r="F239" s="21">
        <v>2</v>
      </c>
      <c r="G239" s="21">
        <v>13</v>
      </c>
      <c r="H239" s="21">
        <v>7.93</v>
      </c>
      <c r="I239" s="21">
        <v>7.97</v>
      </c>
      <c r="J239" s="21">
        <v>1.2969999999999999</v>
      </c>
      <c r="K239" s="21">
        <v>9.9740000000000002</v>
      </c>
      <c r="L239" s="21">
        <v>0.90229999999999999</v>
      </c>
      <c r="M239" s="21" t="s">
        <v>32</v>
      </c>
      <c r="N239" s="21">
        <v>7.88</v>
      </c>
      <c r="O239" s="21">
        <v>8.26</v>
      </c>
      <c r="P239" s="21">
        <v>1.3320000000000001</v>
      </c>
      <c r="Q239" s="21">
        <v>10.244</v>
      </c>
      <c r="R239" s="21">
        <v>0.95660000000000001</v>
      </c>
      <c r="S239" s="21" t="s">
        <v>32</v>
      </c>
      <c r="T239" s="21">
        <v>7.95</v>
      </c>
      <c r="U239" s="21">
        <v>8.11</v>
      </c>
      <c r="V239" s="21">
        <v>1.286</v>
      </c>
      <c r="W239" s="21">
        <v>9.8919999999999995</v>
      </c>
      <c r="X239" s="21">
        <v>0.95499999999999996</v>
      </c>
      <c r="Y239" s="21" t="s">
        <v>32</v>
      </c>
      <c r="Z239" s="21">
        <v>7.91</v>
      </c>
      <c r="AA239" s="21">
        <v>7.95</v>
      </c>
      <c r="AB239" s="21">
        <v>1.976</v>
      </c>
      <c r="AC239" s="21">
        <v>15.199</v>
      </c>
      <c r="AD239" s="21">
        <v>0.84219999999999995</v>
      </c>
      <c r="AE239" s="21" t="s">
        <v>17</v>
      </c>
      <c r="AF239" s="21">
        <v>7.95</v>
      </c>
      <c r="AG239" s="21">
        <v>8.25</v>
      </c>
      <c r="AH239" s="21">
        <v>1.75</v>
      </c>
      <c r="AI239" s="21">
        <v>13.464</v>
      </c>
      <c r="AJ239" s="21">
        <v>0.95309999999999995</v>
      </c>
      <c r="AK239" s="21" t="s">
        <v>32</v>
      </c>
      <c r="AL239" s="21">
        <v>7.9</v>
      </c>
      <c r="AM239" s="21">
        <v>8.3000000000000007</v>
      </c>
      <c r="AN239" s="21">
        <v>1.792</v>
      </c>
      <c r="AO239" s="21">
        <v>13.782</v>
      </c>
      <c r="AP239" s="21">
        <v>0.95530000000000004</v>
      </c>
      <c r="AQ239" s="21" t="s">
        <v>32</v>
      </c>
      <c r="AR239" s="21">
        <v>7.94</v>
      </c>
      <c r="AS239" s="21">
        <v>8.2899999999999991</v>
      </c>
      <c r="AT239" s="21">
        <v>2.1909999999999998</v>
      </c>
      <c r="AU239" s="21">
        <v>16.850999999999999</v>
      </c>
      <c r="AV239" s="21">
        <v>0.94</v>
      </c>
      <c r="AW239" s="21" t="s">
        <v>32</v>
      </c>
      <c r="AX239" s="21">
        <v>7.98</v>
      </c>
      <c r="AY239" s="21">
        <v>8.24</v>
      </c>
      <c r="AZ239" s="21">
        <v>2.1909999999999998</v>
      </c>
      <c r="BA239" s="21">
        <v>16.856999999999999</v>
      </c>
      <c r="BB239" s="21">
        <v>0.95040000000000002</v>
      </c>
      <c r="BC239" s="21" t="s">
        <v>32</v>
      </c>
      <c r="BD239" s="21">
        <v>7.93</v>
      </c>
      <c r="BE239" s="21">
        <v>8.18</v>
      </c>
      <c r="BF239" s="21">
        <v>2.16</v>
      </c>
      <c r="BG239" s="21">
        <v>16.617000000000001</v>
      </c>
      <c r="BH239" s="21">
        <v>0.95250000000000001</v>
      </c>
      <c r="BI239" s="21" t="s">
        <v>32</v>
      </c>
      <c r="BJ239" s="21">
        <v>7.93</v>
      </c>
      <c r="BK239" s="21">
        <v>8.3000000000000007</v>
      </c>
      <c r="BL239" s="21">
        <v>2.4359999999999999</v>
      </c>
      <c r="BM239" s="21">
        <v>18.736999999999998</v>
      </c>
      <c r="BN239" s="21">
        <v>0.94610000000000005</v>
      </c>
      <c r="BO239" s="21" t="s">
        <v>32</v>
      </c>
      <c r="BP239" s="21">
        <v>7.94</v>
      </c>
      <c r="BQ239" s="21">
        <v>8.2200000000000006</v>
      </c>
      <c r="BR239" s="21">
        <v>2.456</v>
      </c>
      <c r="BS239" s="21">
        <v>18.893000000000001</v>
      </c>
      <c r="BT239" s="21">
        <v>0.94369999999999998</v>
      </c>
      <c r="BU239" s="21" t="s">
        <v>32</v>
      </c>
      <c r="BV239" s="21">
        <v>7.93</v>
      </c>
      <c r="BW239" s="21">
        <v>8.2200000000000006</v>
      </c>
      <c r="BX239" s="21">
        <v>2.5670000000000002</v>
      </c>
      <c r="BY239" s="21">
        <v>19.742999999999999</v>
      </c>
      <c r="BZ239" s="21">
        <v>0.95479999999999998</v>
      </c>
      <c r="CA239" s="21" t="s">
        <v>32</v>
      </c>
    </row>
    <row r="240" spans="1:79" s="13" customFormat="1" x14ac:dyDescent="0.25">
      <c r="A240" s="21" t="s">
        <v>158</v>
      </c>
      <c r="B240" s="21">
        <v>670</v>
      </c>
      <c r="C240" s="21">
        <v>685</v>
      </c>
      <c r="D240" s="21" t="s">
        <v>74</v>
      </c>
      <c r="E240" s="21">
        <v>8.1199999999999992</v>
      </c>
      <c r="F240" s="21">
        <v>4</v>
      </c>
      <c r="G240" s="21">
        <v>13</v>
      </c>
      <c r="H240" s="21">
        <v>7.96</v>
      </c>
      <c r="I240" s="21">
        <v>8.25</v>
      </c>
      <c r="J240" s="21">
        <v>1.3120000000000001</v>
      </c>
      <c r="K240" s="21">
        <v>10.092000000000001</v>
      </c>
      <c r="L240" s="21">
        <v>0.93130000000000002</v>
      </c>
      <c r="M240" s="21" t="s">
        <v>32</v>
      </c>
      <c r="N240" s="21">
        <v>7.95</v>
      </c>
      <c r="O240" s="21">
        <v>8.24</v>
      </c>
      <c r="P240" s="21">
        <v>1.363</v>
      </c>
      <c r="Q240" s="21">
        <v>10.488</v>
      </c>
      <c r="R240" s="21">
        <v>0.94789999999999996</v>
      </c>
      <c r="S240" s="21" t="s">
        <v>32</v>
      </c>
      <c r="T240" s="21">
        <v>7.95</v>
      </c>
      <c r="U240" s="21">
        <v>8.25</v>
      </c>
      <c r="V240" s="21">
        <v>1.2589999999999999</v>
      </c>
      <c r="W240" s="21">
        <v>9.6839999999999993</v>
      </c>
      <c r="X240" s="21">
        <v>0.94369999999999998</v>
      </c>
      <c r="Y240" s="21" t="s">
        <v>32</v>
      </c>
      <c r="Z240" s="21">
        <v>7.95</v>
      </c>
      <c r="AA240" s="21">
        <v>8.27</v>
      </c>
      <c r="AB240" s="21">
        <v>1.782</v>
      </c>
      <c r="AC240" s="21">
        <v>13.706</v>
      </c>
      <c r="AD240" s="21">
        <v>0.95120000000000005</v>
      </c>
      <c r="AE240" s="21" t="s">
        <v>32</v>
      </c>
      <c r="AF240" s="21">
        <v>7.95</v>
      </c>
      <c r="AG240" s="21">
        <v>8.27</v>
      </c>
      <c r="AH240" s="21">
        <v>1.766</v>
      </c>
      <c r="AI240" s="21">
        <v>13.587</v>
      </c>
      <c r="AJ240" s="21">
        <v>0.94989999999999997</v>
      </c>
      <c r="AK240" s="21" t="s">
        <v>32</v>
      </c>
      <c r="AL240" s="21">
        <v>7.95</v>
      </c>
      <c r="AM240" s="21">
        <v>8.27</v>
      </c>
      <c r="AN240" s="21">
        <v>1.8160000000000001</v>
      </c>
      <c r="AO240" s="21">
        <v>13.972</v>
      </c>
      <c r="AP240" s="21">
        <v>0.94850000000000001</v>
      </c>
      <c r="AQ240" s="21" t="s">
        <v>32</v>
      </c>
      <c r="AR240" s="21">
        <v>7.97</v>
      </c>
      <c r="AS240" s="21">
        <v>8.2899999999999991</v>
      </c>
      <c r="AT240" s="21">
        <v>2.23</v>
      </c>
      <c r="AU240" s="21">
        <v>17.154</v>
      </c>
      <c r="AV240" s="21">
        <v>0.94799999999999995</v>
      </c>
      <c r="AW240" s="21" t="s">
        <v>32</v>
      </c>
      <c r="AX240" s="21">
        <v>7.98</v>
      </c>
      <c r="AY240" s="21">
        <v>8.2799999999999994</v>
      </c>
      <c r="AZ240" s="21">
        <v>2.1779999999999999</v>
      </c>
      <c r="BA240" s="21">
        <v>16.751000000000001</v>
      </c>
      <c r="BB240" s="21">
        <v>0.94279999999999997</v>
      </c>
      <c r="BC240" s="21" t="s">
        <v>32</v>
      </c>
      <c r="BD240" s="21">
        <v>7.92</v>
      </c>
      <c r="BE240" s="21">
        <v>8.2100000000000009</v>
      </c>
      <c r="BF240" s="21">
        <v>2.1469999999999998</v>
      </c>
      <c r="BG240" s="21">
        <v>16.513000000000002</v>
      </c>
      <c r="BH240" s="21">
        <v>0.93489999999999995</v>
      </c>
      <c r="BI240" s="21" t="s">
        <v>32</v>
      </c>
      <c r="BJ240" s="21">
        <v>7.97</v>
      </c>
      <c r="BK240" s="21">
        <v>8.2799999999999994</v>
      </c>
      <c r="BL240" s="21">
        <v>2.4409999999999998</v>
      </c>
      <c r="BM240" s="21">
        <v>18.777999999999999</v>
      </c>
      <c r="BN240" s="21">
        <v>0.93400000000000005</v>
      </c>
      <c r="BO240" s="21" t="s">
        <v>32</v>
      </c>
      <c r="BP240" s="21">
        <v>7.94</v>
      </c>
      <c r="BQ240" s="21">
        <v>8.26</v>
      </c>
      <c r="BR240" s="21">
        <v>2.4729999999999999</v>
      </c>
      <c r="BS240" s="21">
        <v>19.021999999999998</v>
      </c>
      <c r="BT240" s="21">
        <v>0.93700000000000006</v>
      </c>
      <c r="BU240" s="21" t="s">
        <v>32</v>
      </c>
      <c r="BV240" s="21">
        <v>7.93</v>
      </c>
      <c r="BW240" s="21">
        <v>8.25</v>
      </c>
      <c r="BX240" s="21">
        <v>2.5990000000000002</v>
      </c>
      <c r="BY240" s="21">
        <v>19.994</v>
      </c>
      <c r="BZ240" s="21">
        <v>0.94269999999999998</v>
      </c>
      <c r="CA240" s="21" t="s">
        <v>32</v>
      </c>
    </row>
    <row r="241" spans="1:79" x14ac:dyDescent="0.25">
      <c r="A241" s="21" t="s">
        <v>158</v>
      </c>
      <c r="B241" s="21">
        <v>672</v>
      </c>
      <c r="C241" s="21">
        <v>685</v>
      </c>
      <c r="D241" s="21" t="s">
        <v>75</v>
      </c>
      <c r="E241" s="21">
        <v>7.3</v>
      </c>
      <c r="F241" s="21">
        <v>2</v>
      </c>
      <c r="G241" s="21">
        <v>11</v>
      </c>
      <c r="H241" s="21">
        <v>7.19</v>
      </c>
      <c r="I241" s="21">
        <v>7.57</v>
      </c>
      <c r="J241" s="21">
        <v>0.96599999999999997</v>
      </c>
      <c r="K241" s="21">
        <v>8.7780000000000005</v>
      </c>
      <c r="L241" s="21">
        <v>0.96099999999999997</v>
      </c>
      <c r="M241" s="21" t="s">
        <v>32</v>
      </c>
      <c r="N241" s="21">
        <v>7.24</v>
      </c>
      <c r="O241" s="21">
        <v>7.51</v>
      </c>
      <c r="P241" s="21">
        <v>1.0209999999999999</v>
      </c>
      <c r="Q241" s="21">
        <v>9.282</v>
      </c>
      <c r="R241" s="21">
        <v>0.96679999999999999</v>
      </c>
      <c r="S241" s="21" t="s">
        <v>32</v>
      </c>
      <c r="T241" s="21">
        <v>7.2</v>
      </c>
      <c r="U241" s="21">
        <v>7.49</v>
      </c>
      <c r="V241" s="21">
        <v>0.92300000000000004</v>
      </c>
      <c r="W241" s="21">
        <v>8.39</v>
      </c>
      <c r="X241" s="21">
        <v>0.96140000000000003</v>
      </c>
      <c r="Y241" s="21" t="s">
        <v>32</v>
      </c>
      <c r="Z241" s="21">
        <v>7.19</v>
      </c>
      <c r="AA241" s="21">
        <v>7.56</v>
      </c>
      <c r="AB241" s="21">
        <v>1.4850000000000001</v>
      </c>
      <c r="AC241" s="21">
        <v>13.497</v>
      </c>
      <c r="AD241" s="21">
        <v>0.95609999999999995</v>
      </c>
      <c r="AE241" s="21" t="s">
        <v>32</v>
      </c>
      <c r="AF241" s="21">
        <v>7.22</v>
      </c>
      <c r="AG241" s="21">
        <v>7.58</v>
      </c>
      <c r="AH241" s="21">
        <v>1.4850000000000001</v>
      </c>
      <c r="AI241" s="21">
        <v>13.500999999999999</v>
      </c>
      <c r="AJ241" s="21">
        <v>0.95479999999999998</v>
      </c>
      <c r="AK241" s="21" t="s">
        <v>32</v>
      </c>
      <c r="AL241" s="21">
        <v>7.22</v>
      </c>
      <c r="AM241" s="21">
        <v>7.25</v>
      </c>
      <c r="AN241" s="21">
        <v>1.5629999999999999</v>
      </c>
      <c r="AO241" s="21">
        <v>14.212999999999999</v>
      </c>
      <c r="AP241" s="21">
        <v>0.9204</v>
      </c>
      <c r="AQ241" s="21" t="s">
        <v>32</v>
      </c>
      <c r="AR241" s="21">
        <v>7.23</v>
      </c>
      <c r="AS241" s="21">
        <v>7.6</v>
      </c>
      <c r="AT241" s="21">
        <v>1.827</v>
      </c>
      <c r="AU241" s="21">
        <v>16.608000000000001</v>
      </c>
      <c r="AV241" s="21">
        <v>0.95550000000000002</v>
      </c>
      <c r="AW241" s="21" t="s">
        <v>32</v>
      </c>
      <c r="AX241" s="21">
        <v>7.27</v>
      </c>
      <c r="AY241" s="21">
        <v>7.5</v>
      </c>
      <c r="AZ241" s="21">
        <v>1.786</v>
      </c>
      <c r="BA241" s="21">
        <v>16.238</v>
      </c>
      <c r="BB241" s="21">
        <v>0.95179999999999998</v>
      </c>
      <c r="BC241" s="21" t="s">
        <v>32</v>
      </c>
      <c r="BD241" s="21">
        <v>7.17</v>
      </c>
      <c r="BE241" s="21">
        <v>7.53</v>
      </c>
      <c r="BF241" s="21">
        <v>1.7789999999999999</v>
      </c>
      <c r="BG241" s="21">
        <v>16.175000000000001</v>
      </c>
      <c r="BH241" s="21">
        <v>0.95479999999999998</v>
      </c>
      <c r="BI241" s="21" t="s">
        <v>32</v>
      </c>
      <c r="BJ241" s="21">
        <v>7.21</v>
      </c>
      <c r="BK241" s="21">
        <v>7.56</v>
      </c>
      <c r="BL241" s="21">
        <v>2.0219999999999998</v>
      </c>
      <c r="BM241" s="21">
        <v>18.381</v>
      </c>
      <c r="BN241" s="21">
        <v>0.95279999999999998</v>
      </c>
      <c r="BO241" s="21" t="s">
        <v>32</v>
      </c>
      <c r="BP241" s="21">
        <v>7.2</v>
      </c>
      <c r="BQ241" s="21">
        <v>7.53</v>
      </c>
      <c r="BR241" s="21">
        <v>2.0379999999999998</v>
      </c>
      <c r="BS241" s="21">
        <v>18.527000000000001</v>
      </c>
      <c r="BT241" s="21">
        <v>0.94650000000000001</v>
      </c>
      <c r="BU241" s="21" t="s">
        <v>32</v>
      </c>
      <c r="BV241" s="21">
        <v>7.17</v>
      </c>
      <c r="BW241" s="21">
        <v>7.54</v>
      </c>
      <c r="BX241" s="21">
        <v>2.105</v>
      </c>
      <c r="BY241" s="21">
        <v>19.135000000000002</v>
      </c>
      <c r="BZ241" s="21">
        <v>0.94989999999999997</v>
      </c>
      <c r="CA241" s="21" t="s">
        <v>32</v>
      </c>
    </row>
    <row r="242" spans="1:79" s="21" customFormat="1" x14ac:dyDescent="0.25">
      <c r="A242" s="21" t="s">
        <v>158</v>
      </c>
      <c r="B242" s="21">
        <v>672</v>
      </c>
      <c r="C242" s="21">
        <v>685</v>
      </c>
      <c r="D242" s="21" t="s">
        <v>75</v>
      </c>
      <c r="E242" s="21">
        <v>7.3</v>
      </c>
      <c r="F242" s="21">
        <v>3</v>
      </c>
      <c r="G242" s="21">
        <v>11</v>
      </c>
      <c r="H242" s="21">
        <v>7.2</v>
      </c>
      <c r="I242" s="21">
        <v>7.55</v>
      </c>
      <c r="J242" s="21">
        <v>0.96599999999999997</v>
      </c>
      <c r="K242" s="21">
        <v>8.7840000000000007</v>
      </c>
      <c r="L242" s="21">
        <v>0.96679999999999999</v>
      </c>
      <c r="M242" s="21" t="s">
        <v>32</v>
      </c>
      <c r="N242" s="21">
        <v>7.24</v>
      </c>
      <c r="O242" s="21">
        <v>7.54</v>
      </c>
      <c r="P242" s="21">
        <v>0.996</v>
      </c>
      <c r="Q242" s="21">
        <v>9.0510000000000002</v>
      </c>
      <c r="R242" s="21">
        <v>0.96079999999999999</v>
      </c>
      <c r="S242" s="21" t="s">
        <v>32</v>
      </c>
      <c r="T242" s="21">
        <v>7.19</v>
      </c>
      <c r="U242" s="21">
        <v>7.52</v>
      </c>
      <c r="V242" s="21">
        <v>0.93</v>
      </c>
      <c r="W242" s="21">
        <v>8.4580000000000002</v>
      </c>
      <c r="X242" s="21">
        <v>0.96530000000000005</v>
      </c>
      <c r="Y242" s="21" t="s">
        <v>32</v>
      </c>
      <c r="Z242" s="21">
        <v>7.23</v>
      </c>
      <c r="AA242" s="21">
        <v>7.53</v>
      </c>
      <c r="AB242" s="21">
        <v>1.476</v>
      </c>
      <c r="AC242" s="21">
        <v>13.423</v>
      </c>
      <c r="AD242" s="21">
        <v>0.95920000000000005</v>
      </c>
      <c r="AE242" s="21" t="s">
        <v>32</v>
      </c>
      <c r="AF242" s="21">
        <v>7.22</v>
      </c>
      <c r="AG242" s="21">
        <v>7.54</v>
      </c>
      <c r="AH242" s="21">
        <v>1.5109999999999999</v>
      </c>
      <c r="AI242" s="21">
        <v>13.737</v>
      </c>
      <c r="AJ242" s="21">
        <v>0.91539999999999999</v>
      </c>
      <c r="AK242" s="21" t="s">
        <v>32</v>
      </c>
      <c r="AL242" s="21">
        <v>7.19</v>
      </c>
      <c r="AM242" s="21">
        <v>7.56</v>
      </c>
      <c r="AN242" s="21">
        <v>1.512</v>
      </c>
      <c r="AO242" s="21">
        <v>13.742000000000001</v>
      </c>
      <c r="AP242" s="21">
        <v>0.95379999999999998</v>
      </c>
      <c r="AQ242" s="21" t="s">
        <v>32</v>
      </c>
      <c r="AR242" s="21">
        <v>7.24</v>
      </c>
      <c r="AS242" s="21">
        <v>7.59</v>
      </c>
      <c r="AT242" s="21">
        <v>1.853</v>
      </c>
      <c r="AU242" s="21">
        <v>16.847999999999999</v>
      </c>
      <c r="AV242" s="21">
        <v>0.95150000000000001</v>
      </c>
      <c r="AW242" s="21" t="s">
        <v>32</v>
      </c>
      <c r="AX242" s="21">
        <v>7.22</v>
      </c>
      <c r="AY242" s="21">
        <v>7.57</v>
      </c>
      <c r="AZ242" s="21">
        <v>1.7829999999999999</v>
      </c>
      <c r="BA242" s="21">
        <v>16.206</v>
      </c>
      <c r="BB242" s="21">
        <v>0.96289999999999998</v>
      </c>
      <c r="BC242" s="21" t="s">
        <v>32</v>
      </c>
      <c r="BD242" s="21">
        <v>7.17</v>
      </c>
      <c r="BE242" s="21">
        <v>7.51</v>
      </c>
      <c r="BF242" s="21">
        <v>1.7849999999999999</v>
      </c>
      <c r="BG242" s="21">
        <v>16.225000000000001</v>
      </c>
      <c r="BH242" s="21">
        <v>0.95750000000000002</v>
      </c>
      <c r="BI242" s="21" t="s">
        <v>32</v>
      </c>
      <c r="BJ242" s="21">
        <v>7.22</v>
      </c>
      <c r="BK242" s="21">
        <v>7.55</v>
      </c>
      <c r="BL242" s="21">
        <v>2.0169999999999999</v>
      </c>
      <c r="BM242" s="21">
        <v>18.34</v>
      </c>
      <c r="BN242" s="21">
        <v>0.95789999999999997</v>
      </c>
      <c r="BO242" s="21" t="s">
        <v>32</v>
      </c>
      <c r="BP242" s="21">
        <v>7.18</v>
      </c>
      <c r="BQ242" s="21">
        <v>7.54</v>
      </c>
      <c r="BR242" s="21">
        <v>2.0089999999999999</v>
      </c>
      <c r="BS242" s="21">
        <v>18.265999999999998</v>
      </c>
      <c r="BT242" s="21">
        <v>0.96140000000000003</v>
      </c>
      <c r="BU242" s="21" t="s">
        <v>32</v>
      </c>
      <c r="BV242" s="21">
        <v>7.22</v>
      </c>
      <c r="BW242" s="21">
        <v>7.48</v>
      </c>
      <c r="BX242" s="21">
        <v>2.1040000000000001</v>
      </c>
      <c r="BY242" s="21">
        <v>19.123000000000001</v>
      </c>
      <c r="BZ242" s="21">
        <v>0.96050000000000002</v>
      </c>
      <c r="CA242" s="21" t="s">
        <v>32</v>
      </c>
    </row>
    <row r="243" spans="1:79" x14ac:dyDescent="0.25">
      <c r="A243" s="21" t="s">
        <v>158</v>
      </c>
      <c r="B243" s="21">
        <v>672</v>
      </c>
      <c r="C243" s="21">
        <v>685</v>
      </c>
      <c r="D243" s="21" t="s">
        <v>75</v>
      </c>
      <c r="E243" s="21">
        <v>7.3</v>
      </c>
      <c r="F243" s="21">
        <v>4</v>
      </c>
      <c r="G243" s="21">
        <v>11</v>
      </c>
      <c r="H243" s="21">
        <v>7.2</v>
      </c>
      <c r="I243" s="21">
        <v>7.23</v>
      </c>
      <c r="J243" s="21">
        <v>1.01</v>
      </c>
      <c r="K243" s="21">
        <v>9.1769999999999996</v>
      </c>
      <c r="L243" s="21">
        <v>0.95699999999999996</v>
      </c>
      <c r="M243" s="21" t="s">
        <v>32</v>
      </c>
      <c r="N243" s="21">
        <v>7.2</v>
      </c>
      <c r="O243" s="21">
        <v>7.57</v>
      </c>
      <c r="P243" s="21">
        <v>1.0109999999999999</v>
      </c>
      <c r="Q243" s="21">
        <v>9.1950000000000003</v>
      </c>
      <c r="R243" s="21">
        <v>0.96130000000000004</v>
      </c>
      <c r="S243" s="21" t="s">
        <v>32</v>
      </c>
      <c r="T243" s="21">
        <v>7.21</v>
      </c>
      <c r="U243" s="21">
        <v>7.53</v>
      </c>
      <c r="V243" s="21">
        <v>0.93799999999999994</v>
      </c>
      <c r="W243" s="21">
        <v>8.5289999999999999</v>
      </c>
      <c r="X243" s="21">
        <v>0.95109999999999995</v>
      </c>
      <c r="Y243" s="21" t="s">
        <v>32</v>
      </c>
      <c r="Z243" s="21">
        <v>7.21</v>
      </c>
      <c r="AA243" s="21">
        <v>7.58</v>
      </c>
      <c r="AB243" s="21">
        <v>1.486</v>
      </c>
      <c r="AC243" s="21">
        <v>13.505000000000001</v>
      </c>
      <c r="AD243" s="21">
        <v>0.96179999999999999</v>
      </c>
      <c r="AE243" s="21" t="s">
        <v>32</v>
      </c>
      <c r="AF243" s="21">
        <v>7.23</v>
      </c>
      <c r="AG243" s="21">
        <v>7.54</v>
      </c>
      <c r="AH243" s="21">
        <v>1.488</v>
      </c>
      <c r="AI243" s="21">
        <v>13.526999999999999</v>
      </c>
      <c r="AJ243" s="21">
        <v>0.92889999999999995</v>
      </c>
      <c r="AK243" s="21" t="s">
        <v>32</v>
      </c>
      <c r="AL243" s="21">
        <v>7.21</v>
      </c>
      <c r="AM243" s="21">
        <v>7.55</v>
      </c>
      <c r="AN243" s="21">
        <v>1.504</v>
      </c>
      <c r="AO243" s="21">
        <v>13.673</v>
      </c>
      <c r="AP243" s="21">
        <v>0.96199999999999997</v>
      </c>
      <c r="AQ243" s="21" t="s">
        <v>32</v>
      </c>
      <c r="AR243" s="21">
        <v>7.24</v>
      </c>
      <c r="AS243" s="21">
        <v>7.6</v>
      </c>
      <c r="AT243" s="21">
        <v>1.839</v>
      </c>
      <c r="AU243" s="21">
        <v>16.722000000000001</v>
      </c>
      <c r="AV243" s="21">
        <v>0.95830000000000004</v>
      </c>
      <c r="AW243" s="21" t="s">
        <v>32</v>
      </c>
      <c r="AX243" s="21">
        <v>7.25</v>
      </c>
      <c r="AY243" s="21">
        <v>7.55</v>
      </c>
      <c r="AZ243" s="21">
        <v>1.7749999999999999</v>
      </c>
      <c r="BA243" s="21">
        <v>16.132999999999999</v>
      </c>
      <c r="BB243" s="21">
        <v>0.95430000000000004</v>
      </c>
      <c r="BC243" s="21" t="s">
        <v>32</v>
      </c>
      <c r="BD243" s="21">
        <v>7.22</v>
      </c>
      <c r="BE243" s="21">
        <v>7.49</v>
      </c>
      <c r="BF243" s="21">
        <v>1.784</v>
      </c>
      <c r="BG243" s="21">
        <v>16.221</v>
      </c>
      <c r="BH243" s="21">
        <v>0.94530000000000003</v>
      </c>
      <c r="BI243" s="21" t="s">
        <v>32</v>
      </c>
      <c r="BJ243" s="21">
        <v>7.24</v>
      </c>
      <c r="BK243" s="21">
        <v>7.54</v>
      </c>
      <c r="BL243" s="21">
        <v>2.0129999999999999</v>
      </c>
      <c r="BM243" s="21">
        <v>18.298999999999999</v>
      </c>
      <c r="BN243" s="21">
        <v>0.95840000000000003</v>
      </c>
      <c r="BO243" s="21" t="s">
        <v>32</v>
      </c>
      <c r="BP243" s="21">
        <v>7.2</v>
      </c>
      <c r="BQ243" s="21">
        <v>7.53</v>
      </c>
      <c r="BR243" s="21">
        <v>2.036</v>
      </c>
      <c r="BS243" s="21">
        <v>18.512</v>
      </c>
      <c r="BT243" s="21">
        <v>0.95250000000000001</v>
      </c>
      <c r="BU243" s="21" t="s">
        <v>32</v>
      </c>
      <c r="BV243" s="21">
        <v>7.19</v>
      </c>
      <c r="BW243" s="21">
        <v>7.54</v>
      </c>
      <c r="BX243" s="21">
        <v>2.093</v>
      </c>
      <c r="BY243" s="21">
        <v>19.032</v>
      </c>
      <c r="BZ243" s="21">
        <v>0.95860000000000001</v>
      </c>
      <c r="CA243" s="21" t="s">
        <v>32</v>
      </c>
    </row>
    <row r="244" spans="1:79" x14ac:dyDescent="0.25">
      <c r="A244" s="21" t="s">
        <v>158</v>
      </c>
      <c r="B244" s="21">
        <v>672</v>
      </c>
      <c r="C244" s="21">
        <v>685</v>
      </c>
      <c r="D244" s="21" t="s">
        <v>75</v>
      </c>
      <c r="E244" s="21">
        <v>7.3</v>
      </c>
      <c r="F244" s="21">
        <v>5</v>
      </c>
      <c r="G244" s="21">
        <v>11</v>
      </c>
      <c r="H244" s="21">
        <v>7.19</v>
      </c>
      <c r="I244" s="21">
        <v>7.58</v>
      </c>
      <c r="J244" s="21">
        <v>0.98199999999999998</v>
      </c>
      <c r="K244" s="21">
        <v>8.9260000000000002</v>
      </c>
      <c r="L244" s="21">
        <v>0.94620000000000004</v>
      </c>
      <c r="M244" s="21" t="s">
        <v>32</v>
      </c>
      <c r="N244" s="21">
        <v>7.21</v>
      </c>
      <c r="O244" s="21">
        <v>7.57</v>
      </c>
      <c r="P244" s="21">
        <v>1.046</v>
      </c>
      <c r="Q244" s="21">
        <v>9.5090000000000003</v>
      </c>
      <c r="R244" s="21">
        <v>0.95020000000000004</v>
      </c>
      <c r="S244" s="21" t="s">
        <v>32</v>
      </c>
      <c r="T244" s="21">
        <v>7.22</v>
      </c>
      <c r="U244" s="21">
        <v>7.51</v>
      </c>
      <c r="V244" s="21">
        <v>0.95399999999999996</v>
      </c>
      <c r="W244" s="21">
        <v>8.6720000000000006</v>
      </c>
      <c r="X244" s="21">
        <v>0.95</v>
      </c>
      <c r="Y244" s="21" t="s">
        <v>32</v>
      </c>
      <c r="Z244" s="21">
        <v>7.21</v>
      </c>
      <c r="AA244" s="21">
        <v>7.56</v>
      </c>
      <c r="AB244" s="21">
        <v>1.4890000000000001</v>
      </c>
      <c r="AC244" s="21">
        <v>13.535</v>
      </c>
      <c r="AD244" s="21">
        <v>0.92649999999999999</v>
      </c>
      <c r="AE244" s="21" t="s">
        <v>32</v>
      </c>
      <c r="AF244" s="21">
        <v>7.25</v>
      </c>
      <c r="AG244" s="21">
        <v>7.54</v>
      </c>
      <c r="AH244" s="21">
        <v>1.5149999999999999</v>
      </c>
      <c r="AI244" s="21">
        <v>13.769</v>
      </c>
      <c r="AJ244" s="21">
        <v>0.94950000000000001</v>
      </c>
      <c r="AK244" s="21" t="s">
        <v>32</v>
      </c>
      <c r="AL244" s="21">
        <v>7.25</v>
      </c>
      <c r="AM244" s="21">
        <v>7.54</v>
      </c>
      <c r="AN244" s="21">
        <v>1.5209999999999999</v>
      </c>
      <c r="AO244" s="21">
        <v>13.826000000000001</v>
      </c>
      <c r="AP244" s="21">
        <v>0.9516</v>
      </c>
      <c r="AQ244" s="21" t="s">
        <v>32</v>
      </c>
      <c r="AR244" s="21">
        <v>7.29</v>
      </c>
      <c r="AS244" s="21">
        <v>7.57</v>
      </c>
      <c r="AT244" s="21">
        <v>1.85</v>
      </c>
      <c r="AU244" s="21">
        <v>16.818000000000001</v>
      </c>
      <c r="AV244" s="21">
        <v>0.95269999999999999</v>
      </c>
      <c r="AW244" s="21" t="s">
        <v>32</v>
      </c>
      <c r="AX244" s="21">
        <v>7.26</v>
      </c>
      <c r="AY244" s="21">
        <v>7.55</v>
      </c>
      <c r="AZ244" s="21">
        <v>1.8149999999999999</v>
      </c>
      <c r="BA244" s="21">
        <v>16.5</v>
      </c>
      <c r="BB244" s="21">
        <v>0.95050000000000001</v>
      </c>
      <c r="BC244" s="21" t="s">
        <v>32</v>
      </c>
      <c r="BD244" s="21">
        <v>7.18</v>
      </c>
      <c r="BE244" s="21">
        <v>7.54</v>
      </c>
      <c r="BF244" s="21">
        <v>1.8120000000000001</v>
      </c>
      <c r="BG244" s="21">
        <v>16.469000000000001</v>
      </c>
      <c r="BH244" s="21">
        <v>0.95609999999999995</v>
      </c>
      <c r="BI244" s="21" t="s">
        <v>32</v>
      </c>
      <c r="BJ244" s="21">
        <v>7.25</v>
      </c>
      <c r="BK244" s="21">
        <v>7.54</v>
      </c>
      <c r="BL244" s="21">
        <v>2.0459999999999998</v>
      </c>
      <c r="BM244" s="21">
        <v>18.597000000000001</v>
      </c>
      <c r="BN244" s="21">
        <v>0.94520000000000004</v>
      </c>
      <c r="BO244" s="21" t="s">
        <v>32</v>
      </c>
      <c r="BP244" s="21">
        <v>7.24</v>
      </c>
      <c r="BQ244" s="21">
        <v>7.55</v>
      </c>
      <c r="BR244" s="21">
        <v>2.0499999999999998</v>
      </c>
      <c r="BS244" s="21">
        <v>18.635999999999999</v>
      </c>
      <c r="BT244" s="21">
        <v>0.93789999999999996</v>
      </c>
      <c r="BU244" s="21" t="s">
        <v>32</v>
      </c>
      <c r="BV244" s="21">
        <v>7.25</v>
      </c>
      <c r="BW244" s="21">
        <v>7.52</v>
      </c>
      <c r="BX244" s="21">
        <v>2.1120000000000001</v>
      </c>
      <c r="BY244" s="21">
        <v>19.198</v>
      </c>
      <c r="BZ244" s="21">
        <v>0.94340000000000002</v>
      </c>
      <c r="CA244" s="21" t="s">
        <v>32</v>
      </c>
    </row>
    <row r="245" spans="1:79" x14ac:dyDescent="0.25">
      <c r="A245" s="21" t="s">
        <v>158</v>
      </c>
      <c r="B245" s="21">
        <v>672</v>
      </c>
      <c r="C245" s="21">
        <v>687</v>
      </c>
      <c r="D245" s="21" t="s">
        <v>76</v>
      </c>
      <c r="E245" s="21">
        <v>8.01</v>
      </c>
      <c r="F245" s="21">
        <v>2</v>
      </c>
      <c r="G245" s="21">
        <v>13</v>
      </c>
      <c r="H245" s="21">
        <v>7.93</v>
      </c>
      <c r="I245" s="21">
        <v>7.97</v>
      </c>
      <c r="J245" s="21">
        <v>1.2969999999999999</v>
      </c>
      <c r="K245" s="21">
        <v>9.9740000000000002</v>
      </c>
      <c r="L245" s="21">
        <v>0.90229999999999999</v>
      </c>
      <c r="M245" s="21" t="s">
        <v>32</v>
      </c>
      <c r="N245" s="21">
        <v>7.88</v>
      </c>
      <c r="O245" s="21">
        <v>8.26</v>
      </c>
      <c r="P245" s="21">
        <v>1.3320000000000001</v>
      </c>
      <c r="Q245" s="21">
        <v>10.244</v>
      </c>
      <c r="R245" s="21">
        <v>0.95660000000000001</v>
      </c>
      <c r="S245" s="21" t="s">
        <v>32</v>
      </c>
      <c r="T245" s="21">
        <v>7.95</v>
      </c>
      <c r="U245" s="21">
        <v>8.11</v>
      </c>
      <c r="V245" s="21">
        <v>1.286</v>
      </c>
      <c r="W245" s="21">
        <v>9.8919999999999995</v>
      </c>
      <c r="X245" s="21">
        <v>0.95499999999999996</v>
      </c>
      <c r="Y245" s="21" t="s">
        <v>32</v>
      </c>
      <c r="Z245" s="21">
        <v>7.91</v>
      </c>
      <c r="AA245" s="21">
        <v>7.95</v>
      </c>
      <c r="AB245" s="21">
        <v>1.976</v>
      </c>
      <c r="AC245" s="21">
        <v>15.199</v>
      </c>
      <c r="AD245" s="21">
        <v>0.84219999999999995</v>
      </c>
      <c r="AE245" s="21" t="s">
        <v>17</v>
      </c>
      <c r="AF245" s="21">
        <v>7.95</v>
      </c>
      <c r="AG245" s="21">
        <v>8.25</v>
      </c>
      <c r="AH245" s="21">
        <v>1.75</v>
      </c>
      <c r="AI245" s="21">
        <v>13.464</v>
      </c>
      <c r="AJ245" s="21">
        <v>0.95309999999999995</v>
      </c>
      <c r="AK245" s="21" t="s">
        <v>32</v>
      </c>
      <c r="AL245" s="21">
        <v>7.9</v>
      </c>
      <c r="AM245" s="21">
        <v>8.3000000000000007</v>
      </c>
      <c r="AN245" s="21">
        <v>1.792</v>
      </c>
      <c r="AO245" s="21">
        <v>13.781000000000001</v>
      </c>
      <c r="AP245" s="21">
        <v>0.95530000000000004</v>
      </c>
      <c r="AQ245" s="21" t="s">
        <v>32</v>
      </c>
      <c r="AR245" s="21">
        <v>7.94</v>
      </c>
      <c r="AS245" s="21">
        <v>8.2899999999999991</v>
      </c>
      <c r="AT245" s="21">
        <v>2.1909999999999998</v>
      </c>
      <c r="AU245" s="21">
        <v>16.850999999999999</v>
      </c>
      <c r="AV245" s="21">
        <v>0.94</v>
      </c>
      <c r="AW245" s="21" t="s">
        <v>32</v>
      </c>
      <c r="AX245" s="21">
        <v>7.98</v>
      </c>
      <c r="AY245" s="21">
        <v>8.24</v>
      </c>
      <c r="AZ245" s="21">
        <v>2.1909999999999998</v>
      </c>
      <c r="BA245" s="21">
        <v>16.856999999999999</v>
      </c>
      <c r="BB245" s="21">
        <v>0.95040000000000002</v>
      </c>
      <c r="BC245" s="21" t="s">
        <v>32</v>
      </c>
      <c r="BD245" s="21">
        <v>7.93</v>
      </c>
      <c r="BE245" s="21">
        <v>8.18</v>
      </c>
      <c r="BF245" s="21">
        <v>2.16</v>
      </c>
      <c r="BG245" s="21">
        <v>16.617000000000001</v>
      </c>
      <c r="BH245" s="21">
        <v>0.95250000000000001</v>
      </c>
      <c r="BI245" s="21" t="s">
        <v>32</v>
      </c>
      <c r="BJ245" s="21">
        <v>7.93</v>
      </c>
      <c r="BK245" s="21">
        <v>8.3000000000000007</v>
      </c>
      <c r="BL245" s="21">
        <v>2.4359999999999999</v>
      </c>
      <c r="BM245" s="21">
        <v>18.736999999999998</v>
      </c>
      <c r="BN245" s="21">
        <v>0.94610000000000005</v>
      </c>
      <c r="BO245" s="21" t="s">
        <v>32</v>
      </c>
      <c r="BP245" s="21">
        <v>7.94</v>
      </c>
      <c r="BQ245" s="21">
        <v>8.2200000000000006</v>
      </c>
      <c r="BR245" s="21">
        <v>2.456</v>
      </c>
      <c r="BS245" s="21">
        <v>18.893000000000001</v>
      </c>
      <c r="BT245" s="21">
        <v>0.94369999999999998</v>
      </c>
      <c r="BU245" s="21" t="s">
        <v>32</v>
      </c>
      <c r="BV245" s="21">
        <v>7.93</v>
      </c>
      <c r="BW245" s="21">
        <v>8.2200000000000006</v>
      </c>
      <c r="BX245" s="21">
        <v>2.5670000000000002</v>
      </c>
      <c r="BY245" s="21">
        <v>19.742999999999999</v>
      </c>
      <c r="BZ245" s="21">
        <v>0.95479999999999998</v>
      </c>
      <c r="CA245" s="21" t="s">
        <v>32</v>
      </c>
    </row>
    <row r="246" spans="1:79" x14ac:dyDescent="0.25">
      <c r="A246" s="21" t="s">
        <v>158</v>
      </c>
      <c r="B246" s="21">
        <v>672</v>
      </c>
      <c r="C246" s="21">
        <v>687</v>
      </c>
      <c r="D246" s="21" t="s">
        <v>76</v>
      </c>
      <c r="E246" s="21">
        <v>8.01</v>
      </c>
      <c r="F246" s="21">
        <v>4</v>
      </c>
      <c r="G246" s="21">
        <v>13</v>
      </c>
      <c r="H246" s="21">
        <v>7.96</v>
      </c>
      <c r="I246" s="21">
        <v>8.25</v>
      </c>
      <c r="J246" s="21">
        <v>1.3120000000000001</v>
      </c>
      <c r="K246" s="21">
        <v>10.092000000000001</v>
      </c>
      <c r="L246" s="21">
        <v>0.93130000000000002</v>
      </c>
      <c r="M246" s="21" t="s">
        <v>32</v>
      </c>
      <c r="N246" s="21">
        <v>7.95</v>
      </c>
      <c r="O246" s="21">
        <v>8.24</v>
      </c>
      <c r="P246" s="21">
        <v>1.363</v>
      </c>
      <c r="Q246" s="21">
        <v>10.488</v>
      </c>
      <c r="R246" s="21">
        <v>0.94789999999999996</v>
      </c>
      <c r="S246" s="21" t="s">
        <v>32</v>
      </c>
      <c r="T246" s="21">
        <v>7.95</v>
      </c>
      <c r="U246" s="21">
        <v>8.25</v>
      </c>
      <c r="V246" s="21">
        <v>1.2589999999999999</v>
      </c>
      <c r="W246" s="21">
        <v>9.6839999999999993</v>
      </c>
      <c r="X246" s="21">
        <v>0.94369999999999998</v>
      </c>
      <c r="Y246" s="21" t="s">
        <v>32</v>
      </c>
      <c r="Z246" s="21">
        <v>7.95</v>
      </c>
      <c r="AA246" s="21">
        <v>8.27</v>
      </c>
      <c r="AB246" s="21">
        <v>1.782</v>
      </c>
      <c r="AC246" s="21">
        <v>13.706</v>
      </c>
      <c r="AD246" s="21">
        <v>0.95120000000000005</v>
      </c>
      <c r="AE246" s="21" t="s">
        <v>32</v>
      </c>
      <c r="AF246" s="21">
        <v>7.95</v>
      </c>
      <c r="AG246" s="21">
        <v>8.27</v>
      </c>
      <c r="AH246" s="21">
        <v>1.766</v>
      </c>
      <c r="AI246" s="21">
        <v>13.587</v>
      </c>
      <c r="AJ246" s="21">
        <v>0.94989999999999997</v>
      </c>
      <c r="AK246" s="21" t="s">
        <v>32</v>
      </c>
      <c r="AL246" s="21">
        <v>7.95</v>
      </c>
      <c r="AM246" s="21">
        <v>8.27</v>
      </c>
      <c r="AN246" s="21">
        <v>1.8160000000000001</v>
      </c>
      <c r="AO246" s="21">
        <v>13.972</v>
      </c>
      <c r="AP246" s="21">
        <v>0.94850000000000001</v>
      </c>
      <c r="AQ246" s="21" t="s">
        <v>32</v>
      </c>
      <c r="AR246" s="21">
        <v>7.97</v>
      </c>
      <c r="AS246" s="21">
        <v>8.2899999999999991</v>
      </c>
      <c r="AT246" s="21">
        <v>2.23</v>
      </c>
      <c r="AU246" s="21">
        <v>17.154</v>
      </c>
      <c r="AV246" s="21">
        <v>0.94799999999999995</v>
      </c>
      <c r="AW246" s="21" t="s">
        <v>32</v>
      </c>
      <c r="AX246" s="21">
        <v>7.98</v>
      </c>
      <c r="AY246" s="21">
        <v>8.2799999999999994</v>
      </c>
      <c r="AZ246" s="21">
        <v>2.1779999999999999</v>
      </c>
      <c r="BA246" s="21">
        <v>16.751000000000001</v>
      </c>
      <c r="BB246" s="21">
        <v>0.94279999999999997</v>
      </c>
      <c r="BC246" s="21" t="s">
        <v>32</v>
      </c>
      <c r="BD246" s="21">
        <v>7.92</v>
      </c>
      <c r="BE246" s="21">
        <v>8.2100000000000009</v>
      </c>
      <c r="BF246" s="21">
        <v>2.1469999999999998</v>
      </c>
      <c r="BG246" s="21">
        <v>16.513000000000002</v>
      </c>
      <c r="BH246" s="21">
        <v>0.93489999999999995</v>
      </c>
      <c r="BI246" s="21" t="s">
        <v>32</v>
      </c>
      <c r="BJ246" s="21">
        <v>7.97</v>
      </c>
      <c r="BK246" s="21">
        <v>8.2799999999999994</v>
      </c>
      <c r="BL246" s="21">
        <v>2.4409999999999998</v>
      </c>
      <c r="BM246" s="21">
        <v>18.777999999999999</v>
      </c>
      <c r="BN246" s="21">
        <v>0.93400000000000005</v>
      </c>
      <c r="BO246" s="21" t="s">
        <v>32</v>
      </c>
      <c r="BP246" s="21">
        <v>7.94</v>
      </c>
      <c r="BQ246" s="21">
        <v>8.26</v>
      </c>
      <c r="BR246" s="21">
        <v>2.4729999999999999</v>
      </c>
      <c r="BS246" s="21">
        <v>19.021999999999998</v>
      </c>
      <c r="BT246" s="21">
        <v>0.93700000000000006</v>
      </c>
      <c r="BU246" s="21" t="s">
        <v>32</v>
      </c>
      <c r="BV246" s="21">
        <v>7.93</v>
      </c>
      <c r="BW246" s="21">
        <v>8.25</v>
      </c>
      <c r="BX246" s="21">
        <v>2.5990000000000002</v>
      </c>
      <c r="BY246" s="21">
        <v>19.994</v>
      </c>
      <c r="BZ246" s="21">
        <v>0.94269999999999998</v>
      </c>
      <c r="CA246" s="21" t="s">
        <v>32</v>
      </c>
    </row>
    <row r="247" spans="1:79" x14ac:dyDescent="0.25">
      <c r="A247" s="21" t="s">
        <v>158</v>
      </c>
      <c r="B247" s="21">
        <v>686</v>
      </c>
      <c r="C247" s="21">
        <v>691</v>
      </c>
      <c r="D247" s="21" t="s">
        <v>77</v>
      </c>
      <c r="E247" s="21">
        <v>12.09</v>
      </c>
      <c r="F247" s="21">
        <v>2</v>
      </c>
      <c r="G247" s="21">
        <v>4</v>
      </c>
      <c r="H247" s="21">
        <v>12.08</v>
      </c>
      <c r="I247" s="21">
        <v>12.31</v>
      </c>
      <c r="J247" s="21">
        <v>1.2999999999999999E-2</v>
      </c>
      <c r="K247" s="21">
        <v>0.33400000000000002</v>
      </c>
      <c r="L247" s="21">
        <v>0.92269999999999996</v>
      </c>
      <c r="M247" s="21" t="s">
        <v>32</v>
      </c>
      <c r="N247" s="21">
        <v>12.03</v>
      </c>
      <c r="O247" s="21">
        <v>12.35</v>
      </c>
      <c r="P247" s="21">
        <v>8.9999999999999993E-3</v>
      </c>
      <c r="Q247" s="21">
        <v>0.22500000000000001</v>
      </c>
      <c r="R247" s="21">
        <v>0.91159999999999997</v>
      </c>
      <c r="S247" s="21" t="s">
        <v>32</v>
      </c>
      <c r="T247" s="21">
        <v>12.08</v>
      </c>
      <c r="U247" s="21">
        <v>12.3</v>
      </c>
      <c r="V247" s="21">
        <v>1E-3</v>
      </c>
      <c r="W247" s="21">
        <v>3.6999999999999998E-2</v>
      </c>
      <c r="X247" s="21">
        <v>0.91410000000000002</v>
      </c>
      <c r="Y247" s="21" t="s">
        <v>32</v>
      </c>
      <c r="Z247" s="21">
        <v>12.07</v>
      </c>
      <c r="AA247" s="21">
        <v>12.28</v>
      </c>
      <c r="AB247" s="21">
        <v>3.1E-2</v>
      </c>
      <c r="AC247" s="21">
        <v>0.78400000000000003</v>
      </c>
      <c r="AD247" s="21">
        <v>0.92459999999999998</v>
      </c>
      <c r="AE247" s="21" t="s">
        <v>32</v>
      </c>
      <c r="AF247" s="21">
        <v>12.03</v>
      </c>
      <c r="AG247" s="21">
        <v>12.3</v>
      </c>
      <c r="AH247" s="21">
        <v>1.6E-2</v>
      </c>
      <c r="AI247" s="21">
        <v>0.40500000000000003</v>
      </c>
      <c r="AJ247" s="21">
        <v>0.91749999999999998</v>
      </c>
      <c r="AK247" s="21" t="s">
        <v>32</v>
      </c>
      <c r="AL247" s="21">
        <v>12.04</v>
      </c>
      <c r="AM247" s="21">
        <v>12.32</v>
      </c>
      <c r="AN247" s="21">
        <v>3.5000000000000003E-2</v>
      </c>
      <c r="AO247" s="21">
        <v>0.86399999999999999</v>
      </c>
      <c r="AP247" s="21">
        <v>0.91520000000000001</v>
      </c>
      <c r="AQ247" s="21" t="s">
        <v>32</v>
      </c>
      <c r="AR247" s="21">
        <v>12.07</v>
      </c>
      <c r="AS247" s="21">
        <v>12.34</v>
      </c>
      <c r="AT247" s="21">
        <v>1E-3</v>
      </c>
      <c r="AU247" s="21">
        <v>2.4E-2</v>
      </c>
      <c r="AV247" s="21">
        <v>0.89880000000000004</v>
      </c>
      <c r="AW247" s="21" t="s">
        <v>32</v>
      </c>
      <c r="AX247" s="21">
        <v>12.09</v>
      </c>
      <c r="AY247" s="21">
        <v>12.36</v>
      </c>
      <c r="AZ247" s="21">
        <v>2.8000000000000001E-2</v>
      </c>
      <c r="BA247" s="21">
        <v>0.70599999999999996</v>
      </c>
      <c r="BB247" s="21">
        <v>0.92090000000000005</v>
      </c>
      <c r="BC247" s="21" t="s">
        <v>32</v>
      </c>
      <c r="BD247" s="21">
        <v>12.08</v>
      </c>
      <c r="BE247" s="21">
        <v>12.3</v>
      </c>
      <c r="BF247" s="21">
        <v>3.5000000000000003E-2</v>
      </c>
      <c r="BG247" s="21">
        <v>0.86299999999999999</v>
      </c>
      <c r="BH247" s="21">
        <v>0.93130000000000002</v>
      </c>
      <c r="BI247" s="21" t="s">
        <v>32</v>
      </c>
      <c r="BJ247" s="21">
        <v>12.04</v>
      </c>
      <c r="BK247" s="21">
        <v>12.31</v>
      </c>
      <c r="BL247" s="21">
        <v>2.1999999999999999E-2</v>
      </c>
      <c r="BM247" s="21">
        <v>0.55700000000000005</v>
      </c>
      <c r="BN247" s="21">
        <v>0.91920000000000002</v>
      </c>
      <c r="BO247" s="21" t="s">
        <v>32</v>
      </c>
      <c r="BP247" s="21">
        <v>12.08</v>
      </c>
      <c r="BQ247" s="21">
        <v>12.28</v>
      </c>
      <c r="BR247" s="21">
        <v>0.02</v>
      </c>
      <c r="BS247" s="21">
        <v>0.496</v>
      </c>
      <c r="BT247" s="21">
        <v>0.92310000000000003</v>
      </c>
      <c r="BU247" s="21" t="s">
        <v>32</v>
      </c>
      <c r="BV247" s="21">
        <v>12.01</v>
      </c>
      <c r="BW247" s="21">
        <v>12.29</v>
      </c>
      <c r="BX247" s="21">
        <v>4.2000000000000003E-2</v>
      </c>
      <c r="BY247" s="21">
        <v>1.05</v>
      </c>
      <c r="BZ247" s="21">
        <v>0.91059999999999997</v>
      </c>
      <c r="CA247" s="21" t="s">
        <v>32</v>
      </c>
    </row>
    <row r="248" spans="1:79" x14ac:dyDescent="0.25">
      <c r="A248" s="21" t="s">
        <v>158</v>
      </c>
      <c r="B248" s="21">
        <v>686</v>
      </c>
      <c r="C248" s="21">
        <v>693</v>
      </c>
      <c r="D248" s="21" t="s">
        <v>78</v>
      </c>
      <c r="E248" s="21">
        <v>12.1</v>
      </c>
      <c r="F248" s="21">
        <v>1</v>
      </c>
      <c r="G248" s="21">
        <v>6</v>
      </c>
      <c r="H248" s="21">
        <v>12.11</v>
      </c>
      <c r="I248" s="21">
        <v>12.3</v>
      </c>
      <c r="J248" s="21">
        <v>6.3E-2</v>
      </c>
      <c r="K248" s="21">
        <v>1.044</v>
      </c>
      <c r="L248" s="21">
        <v>0.87949999999999995</v>
      </c>
      <c r="M248" s="21" t="s">
        <v>32</v>
      </c>
      <c r="N248" s="21">
        <v>12.07</v>
      </c>
      <c r="O248" s="21">
        <v>12.32</v>
      </c>
      <c r="P248" s="21">
        <v>7.9000000000000001E-2</v>
      </c>
      <c r="Q248" s="21">
        <v>1.3149999999999999</v>
      </c>
      <c r="R248" s="21">
        <v>0.87280000000000002</v>
      </c>
      <c r="S248" s="21" t="s">
        <v>32</v>
      </c>
      <c r="T248" s="21">
        <v>12.09</v>
      </c>
      <c r="U248" s="21">
        <v>12.26</v>
      </c>
      <c r="V248" s="21">
        <v>8.8999999999999996E-2</v>
      </c>
      <c r="W248" s="21">
        <v>1.4770000000000001</v>
      </c>
      <c r="X248" s="21">
        <v>0.85980000000000001</v>
      </c>
      <c r="Y248" s="21" t="s">
        <v>32</v>
      </c>
      <c r="Z248" s="21">
        <v>12.07</v>
      </c>
      <c r="AA248" s="21">
        <v>12.11</v>
      </c>
      <c r="AB248" s="21">
        <v>4.7E-2</v>
      </c>
      <c r="AC248" s="21">
        <v>0.77700000000000002</v>
      </c>
      <c r="AD248" s="21">
        <v>0.91579999999999995</v>
      </c>
      <c r="AE248" s="21" t="s">
        <v>32</v>
      </c>
      <c r="AF248" s="21">
        <v>12.06</v>
      </c>
      <c r="AG248" s="21">
        <v>12.28</v>
      </c>
      <c r="AH248" s="21">
        <v>1.9E-2</v>
      </c>
      <c r="AI248" s="21">
        <v>0.313</v>
      </c>
      <c r="AJ248" s="21">
        <v>0.94479999999999997</v>
      </c>
      <c r="AK248" s="21" t="s">
        <v>32</v>
      </c>
      <c r="AL248" s="21">
        <v>12.07</v>
      </c>
      <c r="AM248" s="21">
        <v>12.32</v>
      </c>
      <c r="AN248" s="21">
        <v>1.7000000000000001E-2</v>
      </c>
      <c r="AO248" s="21">
        <v>0.28799999999999998</v>
      </c>
      <c r="AP248" s="21">
        <v>0.94520000000000004</v>
      </c>
      <c r="AQ248" s="21" t="s">
        <v>32</v>
      </c>
      <c r="AR248" s="21">
        <v>12.1</v>
      </c>
      <c r="AS248" s="21">
        <v>12.31</v>
      </c>
      <c r="AT248" s="21">
        <v>1.7000000000000001E-2</v>
      </c>
      <c r="AU248" s="21">
        <v>0.28399999999999997</v>
      </c>
      <c r="AV248" s="21">
        <v>0.94769999999999999</v>
      </c>
      <c r="AW248" s="21" t="s">
        <v>32</v>
      </c>
      <c r="AX248" s="21">
        <v>12.07</v>
      </c>
      <c r="AY248" s="21">
        <v>12.31</v>
      </c>
      <c r="AZ248" s="21">
        <v>4.9000000000000002E-2</v>
      </c>
      <c r="BA248" s="21">
        <v>0.81200000000000006</v>
      </c>
      <c r="BB248" s="21">
        <v>0.90300000000000002</v>
      </c>
      <c r="BC248" s="21" t="s">
        <v>32</v>
      </c>
      <c r="BD248" s="21">
        <v>12.06</v>
      </c>
      <c r="BE248" s="21">
        <v>12.24</v>
      </c>
      <c r="BF248" s="21">
        <v>5.0999999999999997E-2</v>
      </c>
      <c r="BG248" s="21">
        <v>0.85199999999999998</v>
      </c>
      <c r="BH248" s="21">
        <v>0.89939999999999998</v>
      </c>
      <c r="BI248" s="21" t="s">
        <v>32</v>
      </c>
      <c r="BJ248" s="21">
        <v>12.09</v>
      </c>
      <c r="BK248" s="21">
        <v>12.3</v>
      </c>
      <c r="BL248" s="21">
        <v>2.4E-2</v>
      </c>
      <c r="BM248" s="21">
        <v>0.39400000000000002</v>
      </c>
      <c r="BN248" s="21">
        <v>0.94779999999999998</v>
      </c>
      <c r="BO248" s="21" t="s">
        <v>32</v>
      </c>
      <c r="BP248" s="21">
        <v>12.1</v>
      </c>
      <c r="BQ248" s="21">
        <v>12.27</v>
      </c>
      <c r="BR248" s="21">
        <v>6.4000000000000001E-2</v>
      </c>
      <c r="BS248" s="21">
        <v>1.07</v>
      </c>
      <c r="BT248" s="21">
        <v>0.8831</v>
      </c>
      <c r="BU248" s="21" t="s">
        <v>32</v>
      </c>
      <c r="BV248" s="21">
        <v>12.07</v>
      </c>
      <c r="BW248" s="21">
        <v>12.25</v>
      </c>
      <c r="BX248" s="21">
        <v>1.2E-2</v>
      </c>
      <c r="BY248" s="21">
        <v>0.192</v>
      </c>
      <c r="BZ248" s="21">
        <v>0.9476</v>
      </c>
      <c r="CA248" s="21" t="s">
        <v>32</v>
      </c>
    </row>
    <row r="249" spans="1:79" x14ac:dyDescent="0.25">
      <c r="A249" s="21" t="s">
        <v>158</v>
      </c>
      <c r="B249" s="21">
        <v>687</v>
      </c>
      <c r="C249" s="21">
        <v>694</v>
      </c>
      <c r="D249" s="21" t="s">
        <v>79</v>
      </c>
      <c r="E249" s="21">
        <v>12.2</v>
      </c>
      <c r="F249" s="21">
        <v>1</v>
      </c>
      <c r="G249" s="21">
        <v>6</v>
      </c>
      <c r="H249" s="21">
        <v>12.11</v>
      </c>
      <c r="I249" s="21">
        <v>12.3</v>
      </c>
      <c r="J249" s="21">
        <v>6.3E-2</v>
      </c>
      <c r="K249" s="21">
        <v>1.044</v>
      </c>
      <c r="L249" s="21">
        <v>0.87949999999999995</v>
      </c>
      <c r="M249" s="21" t="s">
        <v>32</v>
      </c>
      <c r="N249" s="21">
        <v>12.07</v>
      </c>
      <c r="O249" s="21">
        <v>12.32</v>
      </c>
      <c r="P249" s="21">
        <v>7.9000000000000001E-2</v>
      </c>
      <c r="Q249" s="21">
        <v>1.3149999999999999</v>
      </c>
      <c r="R249" s="21">
        <v>0.87280000000000002</v>
      </c>
      <c r="S249" s="21" t="s">
        <v>32</v>
      </c>
      <c r="T249" s="21">
        <v>12.09</v>
      </c>
      <c r="U249" s="21">
        <v>12.26</v>
      </c>
      <c r="V249" s="21">
        <v>8.8999999999999996E-2</v>
      </c>
      <c r="W249" s="21">
        <v>1.4770000000000001</v>
      </c>
      <c r="X249" s="21">
        <v>0.85980000000000001</v>
      </c>
      <c r="Y249" s="21" t="s">
        <v>32</v>
      </c>
      <c r="Z249" s="21">
        <v>12.07</v>
      </c>
      <c r="AA249" s="21">
        <v>12.11</v>
      </c>
      <c r="AB249" s="21">
        <v>4.7E-2</v>
      </c>
      <c r="AC249" s="21">
        <v>0.77700000000000002</v>
      </c>
      <c r="AD249" s="21">
        <v>0.91579999999999995</v>
      </c>
      <c r="AE249" s="21" t="s">
        <v>32</v>
      </c>
      <c r="AF249" s="21">
        <v>12.06</v>
      </c>
      <c r="AG249" s="21">
        <v>12.28</v>
      </c>
      <c r="AH249" s="21">
        <v>1.9E-2</v>
      </c>
      <c r="AI249" s="21">
        <v>0.313</v>
      </c>
      <c r="AJ249" s="21">
        <v>0.94479999999999997</v>
      </c>
      <c r="AK249" s="21" t="s">
        <v>32</v>
      </c>
      <c r="AL249" s="21">
        <v>12.07</v>
      </c>
      <c r="AM249" s="21">
        <v>12.32</v>
      </c>
      <c r="AN249" s="21">
        <v>1.7000000000000001E-2</v>
      </c>
      <c r="AO249" s="21">
        <v>0.28799999999999998</v>
      </c>
      <c r="AP249" s="21">
        <v>0.94520000000000004</v>
      </c>
      <c r="AQ249" s="21" t="s">
        <v>32</v>
      </c>
      <c r="AR249" s="21">
        <v>12.1</v>
      </c>
      <c r="AS249" s="21">
        <v>12.31</v>
      </c>
      <c r="AT249" s="21">
        <v>1.7000000000000001E-2</v>
      </c>
      <c r="AU249" s="21">
        <v>0.28499999999999998</v>
      </c>
      <c r="AV249" s="21">
        <v>0.94769999999999999</v>
      </c>
      <c r="AW249" s="21" t="s">
        <v>32</v>
      </c>
      <c r="AX249" s="21">
        <v>12.07</v>
      </c>
      <c r="AY249" s="21">
        <v>12.31</v>
      </c>
      <c r="AZ249" s="21">
        <v>4.9000000000000002E-2</v>
      </c>
      <c r="BA249" s="21">
        <v>0.81200000000000006</v>
      </c>
      <c r="BB249" s="21">
        <v>0.90300000000000002</v>
      </c>
      <c r="BC249" s="21" t="s">
        <v>32</v>
      </c>
      <c r="BD249" s="21">
        <v>12.06</v>
      </c>
      <c r="BE249" s="21">
        <v>12.24</v>
      </c>
      <c r="BF249" s="21">
        <v>5.0999999999999997E-2</v>
      </c>
      <c r="BG249" s="21">
        <v>0.85199999999999998</v>
      </c>
      <c r="BH249" s="21">
        <v>0.89939999999999998</v>
      </c>
      <c r="BI249" s="21" t="s">
        <v>32</v>
      </c>
      <c r="BJ249" s="21">
        <v>12.09</v>
      </c>
      <c r="BK249" s="21">
        <v>12.3</v>
      </c>
      <c r="BL249" s="21">
        <v>2.4E-2</v>
      </c>
      <c r="BM249" s="21">
        <v>0.39400000000000002</v>
      </c>
      <c r="BN249" s="21">
        <v>0.94779999999999998</v>
      </c>
      <c r="BO249" s="21" t="s">
        <v>32</v>
      </c>
      <c r="BP249" s="21">
        <v>12.1</v>
      </c>
      <c r="BQ249" s="21">
        <v>12.27</v>
      </c>
      <c r="BR249" s="21">
        <v>6.4000000000000001E-2</v>
      </c>
      <c r="BS249" s="21">
        <v>1.07</v>
      </c>
      <c r="BT249" s="21">
        <v>0.8831</v>
      </c>
      <c r="BU249" s="21" t="s">
        <v>32</v>
      </c>
      <c r="BV249" s="21">
        <v>12.07</v>
      </c>
      <c r="BW249" s="21">
        <v>12.25</v>
      </c>
      <c r="BX249" s="21">
        <v>1.2E-2</v>
      </c>
      <c r="BY249" s="21">
        <v>0.193</v>
      </c>
      <c r="BZ249" s="21">
        <v>0.9476</v>
      </c>
      <c r="CA249" s="21" t="s">
        <v>32</v>
      </c>
    </row>
    <row r="250" spans="1:79" x14ac:dyDescent="0.25">
      <c r="A250" s="21" t="s">
        <v>158</v>
      </c>
      <c r="B250" s="21">
        <v>689</v>
      </c>
      <c r="C250" s="21">
        <v>693</v>
      </c>
      <c r="D250" s="21" t="s">
        <v>80</v>
      </c>
      <c r="E250" s="21">
        <v>9.2799999999999994</v>
      </c>
      <c r="F250" s="21">
        <v>1</v>
      </c>
      <c r="G250" s="21">
        <v>3</v>
      </c>
      <c r="H250" s="21">
        <v>9.0399999999999991</v>
      </c>
      <c r="I250" s="21">
        <v>9.2200000000000006</v>
      </c>
      <c r="J250" s="21">
        <v>1.4E-2</v>
      </c>
      <c r="K250" s="21">
        <v>0.46899999999999997</v>
      </c>
      <c r="L250" s="21">
        <v>0.93030000000000002</v>
      </c>
      <c r="M250" s="21" t="s">
        <v>17</v>
      </c>
      <c r="N250" s="21">
        <v>9.0399999999999991</v>
      </c>
      <c r="O250" s="21">
        <v>9.1999999999999993</v>
      </c>
      <c r="P250" s="21">
        <v>1.0999999999999999E-2</v>
      </c>
      <c r="Q250" s="21">
        <v>0.37</v>
      </c>
      <c r="R250" s="21">
        <v>0.93179999999999996</v>
      </c>
      <c r="S250" s="21" t="s">
        <v>17</v>
      </c>
      <c r="T250" s="21">
        <v>9.02</v>
      </c>
      <c r="U250" s="21">
        <v>9.19</v>
      </c>
      <c r="V250" s="21">
        <v>8.9999999999999993E-3</v>
      </c>
      <c r="W250" s="21">
        <v>0.29599999999999999</v>
      </c>
      <c r="X250" s="21">
        <v>0.91720000000000002</v>
      </c>
      <c r="Y250" s="21" t="s">
        <v>17</v>
      </c>
      <c r="Z250" s="21">
        <v>9.0399999999999991</v>
      </c>
      <c r="AA250" s="21">
        <v>9.19</v>
      </c>
      <c r="AB250" s="21">
        <v>1.4999999999999999E-2</v>
      </c>
      <c r="AC250" s="21">
        <v>0.51400000000000001</v>
      </c>
      <c r="AD250" s="21">
        <v>0.88429999999999997</v>
      </c>
      <c r="AE250" s="21" t="s">
        <v>17</v>
      </c>
      <c r="AF250" s="21">
        <v>9.19</v>
      </c>
      <c r="AG250" s="21">
        <v>9.23</v>
      </c>
      <c r="AH250" s="21">
        <v>2.8000000000000001E-2</v>
      </c>
      <c r="AI250" s="21">
        <v>0.94799999999999995</v>
      </c>
      <c r="AJ250" s="21">
        <v>0.85770000000000002</v>
      </c>
      <c r="AK250" s="21" t="s">
        <v>17</v>
      </c>
      <c r="AL250" s="21">
        <v>9.0399999999999991</v>
      </c>
      <c r="AM250" s="21">
        <v>9.23</v>
      </c>
      <c r="AN250" s="21">
        <v>2.1999999999999999E-2</v>
      </c>
      <c r="AO250" s="21">
        <v>0.73299999999999998</v>
      </c>
      <c r="AP250" s="21">
        <v>0.93049999999999999</v>
      </c>
      <c r="AQ250" s="21" t="s">
        <v>17</v>
      </c>
      <c r="AR250" s="21">
        <v>9.06</v>
      </c>
      <c r="AS250" s="21">
        <v>9.2200000000000006</v>
      </c>
      <c r="AT250" s="21">
        <v>2.7E-2</v>
      </c>
      <c r="AU250" s="21">
        <v>0.89800000000000002</v>
      </c>
      <c r="AV250" s="21">
        <v>0.92449999999999999</v>
      </c>
      <c r="AW250" s="21" t="s">
        <v>17</v>
      </c>
      <c r="AX250" s="21">
        <v>9.06</v>
      </c>
      <c r="AY250" s="21">
        <v>9.23</v>
      </c>
      <c r="AZ250" s="21">
        <v>2.3E-2</v>
      </c>
      <c r="BA250" s="21">
        <v>0.77800000000000002</v>
      </c>
      <c r="BB250" s="21">
        <v>0.90390000000000004</v>
      </c>
      <c r="BC250" s="21" t="s">
        <v>17</v>
      </c>
      <c r="BD250" s="21">
        <v>9.0299999999999994</v>
      </c>
      <c r="BE250" s="21">
        <v>9.1999999999999993</v>
      </c>
      <c r="BF250" s="21">
        <v>2.1000000000000001E-2</v>
      </c>
      <c r="BG250" s="21">
        <v>0.69899999999999995</v>
      </c>
      <c r="BH250" s="21">
        <v>0.91310000000000002</v>
      </c>
      <c r="BI250" s="21" t="s">
        <v>17</v>
      </c>
      <c r="BJ250" s="21">
        <v>9.07</v>
      </c>
      <c r="BK250" s="21">
        <v>9.2200000000000006</v>
      </c>
      <c r="BL250" s="21">
        <v>2.5999999999999999E-2</v>
      </c>
      <c r="BM250" s="21">
        <v>0.86499999999999999</v>
      </c>
      <c r="BN250" s="21">
        <v>0.91620000000000001</v>
      </c>
      <c r="BO250" s="21" t="s">
        <v>17</v>
      </c>
      <c r="BP250" s="21">
        <v>9.02</v>
      </c>
      <c r="BQ250" s="21">
        <v>9.2100000000000009</v>
      </c>
      <c r="BR250" s="21">
        <v>2.8000000000000001E-2</v>
      </c>
      <c r="BS250" s="21">
        <v>0.92100000000000004</v>
      </c>
      <c r="BT250" s="21">
        <v>0.90139999999999998</v>
      </c>
      <c r="BU250" s="21" t="s">
        <v>17</v>
      </c>
      <c r="BV250" s="21">
        <v>9.0299999999999994</v>
      </c>
      <c r="BW250" s="21">
        <v>9.19</v>
      </c>
      <c r="BX250" s="21">
        <v>3.6999999999999998E-2</v>
      </c>
      <c r="BY250" s="21">
        <v>1.23</v>
      </c>
      <c r="BZ250" s="21">
        <v>0.91300000000000003</v>
      </c>
      <c r="CA250" s="21" t="s">
        <v>17</v>
      </c>
    </row>
    <row r="251" spans="1:79" x14ac:dyDescent="0.25">
      <c r="A251" s="21" t="s">
        <v>158</v>
      </c>
      <c r="B251" s="21">
        <v>692</v>
      </c>
      <c r="C251" s="21">
        <v>699</v>
      </c>
      <c r="D251" s="21" t="s">
        <v>81</v>
      </c>
      <c r="E251" s="21">
        <v>8.6999999999999993</v>
      </c>
      <c r="F251" s="21">
        <v>3</v>
      </c>
      <c r="G251" s="21">
        <v>6</v>
      </c>
      <c r="H251" s="21">
        <v>8.5399999999999991</v>
      </c>
      <c r="I251" s="21">
        <v>8.86</v>
      </c>
      <c r="J251" s="21">
        <v>2.4E-2</v>
      </c>
      <c r="K251" s="21">
        <v>0.4</v>
      </c>
      <c r="L251" s="21">
        <v>0.95579999999999998</v>
      </c>
      <c r="M251" s="21" t="s">
        <v>32</v>
      </c>
      <c r="N251" s="21">
        <v>8.5399999999999991</v>
      </c>
      <c r="O251" s="21">
        <v>8.82</v>
      </c>
      <c r="P251" s="21">
        <v>3.0000000000000001E-3</v>
      </c>
      <c r="Q251" s="21">
        <v>4.3999999999999997E-2</v>
      </c>
      <c r="R251" s="21">
        <v>0.94189999999999996</v>
      </c>
      <c r="S251" s="21" t="s">
        <v>32</v>
      </c>
      <c r="T251" s="21">
        <v>8.52</v>
      </c>
      <c r="U251" s="21">
        <v>8.86</v>
      </c>
      <c r="V251" s="21">
        <v>2.1999999999999999E-2</v>
      </c>
      <c r="W251" s="21">
        <v>0.371</v>
      </c>
      <c r="X251" s="21">
        <v>0.95120000000000005</v>
      </c>
      <c r="Y251" s="21" t="s">
        <v>32</v>
      </c>
      <c r="Z251" s="21">
        <v>8.5299999999999994</v>
      </c>
      <c r="AA251" s="21">
        <v>8.8699999999999992</v>
      </c>
      <c r="AB251" s="21">
        <v>2.4E-2</v>
      </c>
      <c r="AC251" s="21">
        <v>0.39700000000000002</v>
      </c>
      <c r="AD251" s="21">
        <v>0.95130000000000003</v>
      </c>
      <c r="AE251" s="21" t="s">
        <v>32</v>
      </c>
      <c r="AF251" s="21">
        <v>8.58</v>
      </c>
      <c r="AG251" s="21">
        <v>8.61</v>
      </c>
      <c r="AH251" s="21">
        <v>1E-3</v>
      </c>
      <c r="AI251" s="21">
        <v>0.01</v>
      </c>
      <c r="AJ251" s="21">
        <v>0.90639999999999998</v>
      </c>
      <c r="AK251" s="21" t="s">
        <v>32</v>
      </c>
      <c r="AL251" s="21">
        <v>8.5399999999999991</v>
      </c>
      <c r="AM251" s="21">
        <v>8.89</v>
      </c>
      <c r="AN251" s="21">
        <v>1E-3</v>
      </c>
      <c r="AO251" s="21">
        <v>1.2999999999999999E-2</v>
      </c>
      <c r="AP251" s="21">
        <v>0.9526</v>
      </c>
      <c r="AQ251" s="21" t="s">
        <v>32</v>
      </c>
      <c r="AR251" s="21">
        <v>8.5399999999999991</v>
      </c>
      <c r="AS251" s="21">
        <v>8.9</v>
      </c>
      <c r="AT251" s="21">
        <v>4.8000000000000001E-2</v>
      </c>
      <c r="AU251" s="21">
        <v>0.80600000000000005</v>
      </c>
      <c r="AV251" s="21">
        <v>0.95730000000000004</v>
      </c>
      <c r="AW251" s="21" t="s">
        <v>32</v>
      </c>
      <c r="AX251" s="21">
        <v>8.5500000000000007</v>
      </c>
      <c r="AY251" s="21">
        <v>8.89</v>
      </c>
      <c r="AZ251" s="21">
        <v>0.05</v>
      </c>
      <c r="BA251" s="21">
        <v>0.83899999999999997</v>
      </c>
      <c r="BB251" s="21">
        <v>0.94669999999999999</v>
      </c>
      <c r="BC251" s="21" t="s">
        <v>32</v>
      </c>
      <c r="BD251" s="21">
        <v>8.51</v>
      </c>
      <c r="BE251" s="21">
        <v>8.5399999999999991</v>
      </c>
      <c r="BF251" s="21">
        <v>2.3E-2</v>
      </c>
      <c r="BG251" s="21">
        <v>0.38700000000000001</v>
      </c>
      <c r="BH251" s="21">
        <v>0.92920000000000003</v>
      </c>
      <c r="BI251" s="21" t="s">
        <v>32</v>
      </c>
      <c r="BJ251" s="21">
        <v>8.5399999999999991</v>
      </c>
      <c r="BK251" s="21">
        <v>8.8800000000000008</v>
      </c>
      <c r="BL251" s="21">
        <v>0.158</v>
      </c>
      <c r="BM251" s="21">
        <v>2.64</v>
      </c>
      <c r="BN251" s="21">
        <v>0.95679999999999998</v>
      </c>
      <c r="BO251" s="21" t="s">
        <v>32</v>
      </c>
      <c r="BP251" s="21">
        <v>8.5399999999999991</v>
      </c>
      <c r="BQ251" s="21">
        <v>8.85</v>
      </c>
      <c r="BR251" s="21">
        <v>0.19600000000000001</v>
      </c>
      <c r="BS251" s="21">
        <v>3.2690000000000001</v>
      </c>
      <c r="BT251" s="21">
        <v>0.95320000000000005</v>
      </c>
      <c r="BU251" s="21" t="s">
        <v>32</v>
      </c>
      <c r="BV251" s="21">
        <v>8.5299999999999994</v>
      </c>
      <c r="BW251" s="21">
        <v>8.83</v>
      </c>
      <c r="BX251" s="21">
        <v>0.191</v>
      </c>
      <c r="BY251" s="21">
        <v>3.1760000000000002</v>
      </c>
      <c r="BZ251" s="21">
        <v>0.95099999999999996</v>
      </c>
      <c r="CA251" s="21" t="s">
        <v>32</v>
      </c>
    </row>
    <row r="252" spans="1:79" x14ac:dyDescent="0.25">
      <c r="A252" s="21" t="s">
        <v>158</v>
      </c>
      <c r="B252" s="21">
        <v>692</v>
      </c>
      <c r="C252" s="21">
        <v>705</v>
      </c>
      <c r="D252" s="21" t="s">
        <v>82</v>
      </c>
      <c r="E252" s="21">
        <v>8.2899999999999991</v>
      </c>
      <c r="F252" s="21">
        <v>2</v>
      </c>
      <c r="G252" s="21">
        <v>12</v>
      </c>
      <c r="H252" s="21">
        <v>8.16</v>
      </c>
      <c r="I252" s="21">
        <v>8.59</v>
      </c>
      <c r="J252" s="21">
        <v>4.3999999999999997E-2</v>
      </c>
      <c r="K252" s="21">
        <v>0.36799999999999999</v>
      </c>
      <c r="L252" s="21">
        <v>0.94869999999999999</v>
      </c>
      <c r="M252" s="21" t="s">
        <v>32</v>
      </c>
      <c r="N252" s="21">
        <v>8.1199999999999992</v>
      </c>
      <c r="O252" s="21">
        <v>8.59</v>
      </c>
      <c r="P252" s="21">
        <v>4.9000000000000002E-2</v>
      </c>
      <c r="Q252" s="21">
        <v>0.40500000000000003</v>
      </c>
      <c r="R252" s="21">
        <v>0.95640000000000003</v>
      </c>
      <c r="S252" s="21" t="s">
        <v>32</v>
      </c>
      <c r="T252" s="21">
        <v>8.19</v>
      </c>
      <c r="U252" s="21">
        <v>8.52</v>
      </c>
      <c r="V252" s="21">
        <v>3.9E-2</v>
      </c>
      <c r="W252" s="21">
        <v>0.32700000000000001</v>
      </c>
      <c r="X252" s="21">
        <v>0.95520000000000005</v>
      </c>
      <c r="Y252" s="21" t="s">
        <v>32</v>
      </c>
      <c r="Z252" s="21">
        <v>8.31</v>
      </c>
      <c r="AA252" s="21">
        <v>8.3800000000000008</v>
      </c>
      <c r="AB252" s="21">
        <v>7.6999999999999999E-2</v>
      </c>
      <c r="AC252" s="21">
        <v>0.63900000000000001</v>
      </c>
      <c r="AD252" s="21">
        <v>0.92920000000000003</v>
      </c>
      <c r="AE252" s="21" t="s">
        <v>32</v>
      </c>
      <c r="AF252" s="21">
        <v>8.19</v>
      </c>
      <c r="AG252" s="21">
        <v>8.5399999999999991</v>
      </c>
      <c r="AH252" s="21">
        <v>8.5000000000000006E-2</v>
      </c>
      <c r="AI252" s="21">
        <v>0.70599999999999996</v>
      </c>
      <c r="AJ252" s="21">
        <v>0.95220000000000005</v>
      </c>
      <c r="AK252" s="21" t="s">
        <v>32</v>
      </c>
      <c r="AL252" s="21">
        <v>8.14</v>
      </c>
      <c r="AM252" s="21">
        <v>8.6199999999999992</v>
      </c>
      <c r="AN252" s="21">
        <v>8.1000000000000003E-2</v>
      </c>
      <c r="AO252" s="21">
        <v>0.67400000000000004</v>
      </c>
      <c r="AP252" s="21">
        <v>0.95509999999999995</v>
      </c>
      <c r="AQ252" s="21" t="s">
        <v>32</v>
      </c>
      <c r="AR252" s="21">
        <v>8.19</v>
      </c>
      <c r="AS252" s="21">
        <v>8.57</v>
      </c>
      <c r="AT252" s="21">
        <v>0.42</v>
      </c>
      <c r="AU252" s="21">
        <v>3.4980000000000002</v>
      </c>
      <c r="AV252" s="21">
        <v>0.94669999999999999</v>
      </c>
      <c r="AW252" s="21" t="s">
        <v>32</v>
      </c>
      <c r="AX252" s="21">
        <v>8.15</v>
      </c>
      <c r="AY252" s="21">
        <v>8.6</v>
      </c>
      <c r="AZ252" s="21">
        <v>0.42699999999999999</v>
      </c>
      <c r="BA252" s="21">
        <v>3.5579999999999998</v>
      </c>
      <c r="BB252" s="21">
        <v>0.92390000000000005</v>
      </c>
      <c r="BC252" s="21" t="s">
        <v>32</v>
      </c>
      <c r="BD252" s="21">
        <v>8.1300000000000008</v>
      </c>
      <c r="BE252" s="21">
        <v>8.5299999999999994</v>
      </c>
      <c r="BF252" s="21">
        <v>0.46300000000000002</v>
      </c>
      <c r="BG252" s="21">
        <v>3.855</v>
      </c>
      <c r="BH252" s="21">
        <v>0.9264</v>
      </c>
      <c r="BI252" s="21" t="s">
        <v>32</v>
      </c>
      <c r="BJ252" s="21">
        <v>8.19</v>
      </c>
      <c r="BK252" s="21">
        <v>8.57</v>
      </c>
      <c r="BL252" s="21">
        <v>1.464</v>
      </c>
      <c r="BM252" s="21">
        <v>12.196999999999999</v>
      </c>
      <c r="BN252" s="21">
        <v>0.95209999999999995</v>
      </c>
      <c r="BO252" s="21" t="s">
        <v>32</v>
      </c>
      <c r="BP252" s="21">
        <v>8.1199999999999992</v>
      </c>
      <c r="BQ252" s="21">
        <v>8.58</v>
      </c>
      <c r="BR252" s="21">
        <v>1.7190000000000001</v>
      </c>
      <c r="BS252" s="21">
        <v>14.327</v>
      </c>
      <c r="BT252" s="21">
        <v>0.96009999999999995</v>
      </c>
      <c r="BU252" s="21" t="s">
        <v>32</v>
      </c>
      <c r="BV252" s="21">
        <v>8.1999999999999993</v>
      </c>
      <c r="BW252" s="21">
        <v>8.4600000000000009</v>
      </c>
      <c r="BX252" s="21">
        <v>1.7130000000000001</v>
      </c>
      <c r="BY252" s="21">
        <v>14.273999999999999</v>
      </c>
      <c r="BZ252" s="21">
        <v>0.94620000000000004</v>
      </c>
      <c r="CA252" s="21" t="s">
        <v>32</v>
      </c>
    </row>
    <row r="253" spans="1:79" x14ac:dyDescent="0.25">
      <c r="A253" s="21" t="s">
        <v>158</v>
      </c>
      <c r="B253" s="21">
        <v>692</v>
      </c>
      <c r="C253" s="21">
        <v>705</v>
      </c>
      <c r="D253" s="21" t="s">
        <v>82</v>
      </c>
      <c r="E253" s="21">
        <v>8.2899999999999991</v>
      </c>
      <c r="F253" s="21">
        <v>3</v>
      </c>
      <c r="G253" s="21">
        <v>12</v>
      </c>
      <c r="H253" s="21">
        <v>8.2200000000000006</v>
      </c>
      <c r="I253" s="21">
        <v>8.49</v>
      </c>
      <c r="J253" s="21">
        <v>7.4999999999999997E-2</v>
      </c>
      <c r="K253" s="21">
        <v>0.625</v>
      </c>
      <c r="L253" s="21">
        <v>0.93820000000000003</v>
      </c>
      <c r="M253" s="21" t="s">
        <v>32</v>
      </c>
      <c r="N253" s="21">
        <v>8.17</v>
      </c>
      <c r="O253" s="21">
        <v>8.52</v>
      </c>
      <c r="P253" s="21">
        <v>0.03</v>
      </c>
      <c r="Q253" s="21">
        <v>0.248</v>
      </c>
      <c r="R253" s="21">
        <v>0.9496</v>
      </c>
      <c r="S253" s="21" t="s">
        <v>32</v>
      </c>
      <c r="T253" s="21">
        <v>8.16</v>
      </c>
      <c r="U253" s="21">
        <v>8.52</v>
      </c>
      <c r="V253" s="21">
        <v>3.5000000000000003E-2</v>
      </c>
      <c r="W253" s="21">
        <v>0.29499999999999998</v>
      </c>
      <c r="X253" s="21">
        <v>0.94820000000000004</v>
      </c>
      <c r="Y253" s="21" t="s">
        <v>32</v>
      </c>
      <c r="Z253" s="21">
        <v>8.26</v>
      </c>
      <c r="AA253" s="21">
        <v>8.42</v>
      </c>
      <c r="AB253" s="21">
        <v>0.104</v>
      </c>
      <c r="AC253" s="21">
        <v>0.86899999999999999</v>
      </c>
      <c r="AD253" s="21">
        <v>0.93479999999999996</v>
      </c>
      <c r="AE253" s="21" t="s">
        <v>32</v>
      </c>
      <c r="AF253" s="21">
        <v>8.2899999999999991</v>
      </c>
      <c r="AG253" s="21">
        <v>8.42</v>
      </c>
      <c r="AH253" s="21">
        <v>8.8999999999999996E-2</v>
      </c>
      <c r="AI253" s="21">
        <v>0.73899999999999999</v>
      </c>
      <c r="AJ253" s="21">
        <v>0.95450000000000002</v>
      </c>
      <c r="AK253" s="21" t="s">
        <v>32</v>
      </c>
      <c r="AL253" s="21">
        <v>8.2100000000000009</v>
      </c>
      <c r="AM253" s="21">
        <v>8.49</v>
      </c>
      <c r="AN253" s="21">
        <v>9.2999999999999999E-2</v>
      </c>
      <c r="AO253" s="21">
        <v>0.77500000000000002</v>
      </c>
      <c r="AP253" s="21">
        <v>0.95199999999999996</v>
      </c>
      <c r="AQ253" s="21" t="s">
        <v>32</v>
      </c>
      <c r="AR253" s="21">
        <v>8.2100000000000009</v>
      </c>
      <c r="AS253" s="21">
        <v>8.56</v>
      </c>
      <c r="AT253" s="21">
        <v>0.46</v>
      </c>
      <c r="AU253" s="21">
        <v>3.831</v>
      </c>
      <c r="AV253" s="21">
        <v>0.92310000000000003</v>
      </c>
      <c r="AW253" s="21" t="s">
        <v>32</v>
      </c>
      <c r="AX253" s="21">
        <v>8.1999999999999993</v>
      </c>
      <c r="AY253" s="21">
        <v>8.52</v>
      </c>
      <c r="AZ253" s="21">
        <v>0.46300000000000002</v>
      </c>
      <c r="BA253" s="21">
        <v>3.8610000000000002</v>
      </c>
      <c r="BB253" s="21">
        <v>0.94840000000000002</v>
      </c>
      <c r="BC253" s="21" t="s">
        <v>32</v>
      </c>
      <c r="BD253" s="21">
        <v>8.16</v>
      </c>
      <c r="BE253" s="21">
        <v>8.48</v>
      </c>
      <c r="BF253" s="21">
        <v>0.44800000000000001</v>
      </c>
      <c r="BG253" s="21">
        <v>3.7370000000000001</v>
      </c>
      <c r="BH253" s="21">
        <v>0.94199999999999995</v>
      </c>
      <c r="BI253" s="21" t="s">
        <v>32</v>
      </c>
      <c r="BJ253" s="21">
        <v>8.18</v>
      </c>
      <c r="BK253" s="21">
        <v>8.58</v>
      </c>
      <c r="BL253" s="21">
        <v>1.4770000000000001</v>
      </c>
      <c r="BM253" s="21">
        <v>12.311</v>
      </c>
      <c r="BN253" s="21">
        <v>0.94</v>
      </c>
      <c r="BO253" s="21" t="s">
        <v>32</v>
      </c>
      <c r="BP253" s="21">
        <v>8.16</v>
      </c>
      <c r="BQ253" s="21">
        <v>8.52</v>
      </c>
      <c r="BR253" s="21">
        <v>1.7410000000000001</v>
      </c>
      <c r="BS253" s="21">
        <v>14.507</v>
      </c>
      <c r="BT253" s="21">
        <v>0.93289999999999995</v>
      </c>
      <c r="BU253" s="21" t="s">
        <v>32</v>
      </c>
      <c r="BV253" s="21">
        <v>8.31</v>
      </c>
      <c r="BW253" s="21">
        <v>8.44</v>
      </c>
      <c r="BX253" s="21">
        <v>1.6890000000000001</v>
      </c>
      <c r="BY253" s="21">
        <v>14.076000000000001</v>
      </c>
      <c r="BZ253" s="21">
        <v>0.94599999999999995</v>
      </c>
      <c r="CA253" s="21" t="s">
        <v>32</v>
      </c>
    </row>
    <row r="254" spans="1:79" x14ac:dyDescent="0.25">
      <c r="A254" s="21" t="s">
        <v>158</v>
      </c>
      <c r="B254" s="21">
        <v>692</v>
      </c>
      <c r="C254" s="21">
        <v>705</v>
      </c>
      <c r="D254" s="21" t="s">
        <v>82</v>
      </c>
      <c r="E254" s="21">
        <v>8.2899999999999991</v>
      </c>
      <c r="F254" s="21">
        <v>4</v>
      </c>
      <c r="G254" s="21">
        <v>12</v>
      </c>
      <c r="H254" s="21">
        <v>8.18</v>
      </c>
      <c r="I254" s="21">
        <v>8.2200000000000006</v>
      </c>
      <c r="J254" s="21">
        <v>4.5999999999999999E-2</v>
      </c>
      <c r="K254" s="21">
        <v>0.38100000000000001</v>
      </c>
      <c r="L254" s="21">
        <v>0.9214</v>
      </c>
      <c r="M254" s="21" t="s">
        <v>32</v>
      </c>
      <c r="N254" s="21">
        <v>8.17</v>
      </c>
      <c r="O254" s="21">
        <v>8.5500000000000007</v>
      </c>
      <c r="P254" s="21">
        <v>5.1999999999999998E-2</v>
      </c>
      <c r="Q254" s="21">
        <v>0.433</v>
      </c>
      <c r="R254" s="21">
        <v>0.95120000000000005</v>
      </c>
      <c r="S254" s="21" t="s">
        <v>32</v>
      </c>
      <c r="T254" s="21">
        <v>8.1999999999999993</v>
      </c>
      <c r="U254" s="21">
        <v>8.48</v>
      </c>
      <c r="V254" s="21">
        <v>6.3E-2</v>
      </c>
      <c r="W254" s="21">
        <v>0.52600000000000002</v>
      </c>
      <c r="X254" s="21">
        <v>0.94640000000000002</v>
      </c>
      <c r="Y254" s="21" t="s">
        <v>32</v>
      </c>
      <c r="Z254" s="21">
        <v>8.2100000000000009</v>
      </c>
      <c r="AA254" s="21">
        <v>8.24</v>
      </c>
      <c r="AB254" s="21">
        <v>8.5000000000000006E-2</v>
      </c>
      <c r="AC254" s="21">
        <v>0.70699999999999996</v>
      </c>
      <c r="AD254" s="21">
        <v>0.92420000000000002</v>
      </c>
      <c r="AE254" s="21" t="s">
        <v>32</v>
      </c>
      <c r="AF254" s="21">
        <v>8.17</v>
      </c>
      <c r="AG254" s="21">
        <v>8.5500000000000007</v>
      </c>
      <c r="AH254" s="21">
        <v>6.7000000000000004E-2</v>
      </c>
      <c r="AI254" s="21">
        <v>0.56200000000000006</v>
      </c>
      <c r="AJ254" s="21">
        <v>0.94889999999999997</v>
      </c>
      <c r="AK254" s="21" t="s">
        <v>32</v>
      </c>
      <c r="AL254" s="21">
        <v>8.14</v>
      </c>
      <c r="AM254" s="21">
        <v>8.58</v>
      </c>
      <c r="AN254" s="21">
        <v>0.107</v>
      </c>
      <c r="AO254" s="21">
        <v>0.88900000000000001</v>
      </c>
      <c r="AP254" s="21">
        <v>0.93340000000000001</v>
      </c>
      <c r="AQ254" s="21" t="s">
        <v>32</v>
      </c>
      <c r="AR254" s="21">
        <v>8.2100000000000009</v>
      </c>
      <c r="AS254" s="21">
        <v>8.57</v>
      </c>
      <c r="AT254" s="21">
        <v>0.45800000000000002</v>
      </c>
      <c r="AU254" s="21">
        <v>3.82</v>
      </c>
      <c r="AV254" s="21">
        <v>0.9365</v>
      </c>
      <c r="AW254" s="21" t="s">
        <v>32</v>
      </c>
      <c r="AX254" s="21">
        <v>8.19</v>
      </c>
      <c r="AY254" s="21">
        <v>8.2200000000000006</v>
      </c>
      <c r="AZ254" s="21">
        <v>0.51100000000000001</v>
      </c>
      <c r="BA254" s="21">
        <v>4.258</v>
      </c>
      <c r="BB254" s="21">
        <v>0.93600000000000005</v>
      </c>
      <c r="BC254" s="21" t="s">
        <v>32</v>
      </c>
      <c r="BD254" s="21">
        <v>8.1199999999999992</v>
      </c>
      <c r="BE254" s="21">
        <v>8.5</v>
      </c>
      <c r="BF254" s="21">
        <v>0.46400000000000002</v>
      </c>
      <c r="BG254" s="21">
        <v>3.8679999999999999</v>
      </c>
      <c r="BH254" s="21">
        <v>0.93640000000000001</v>
      </c>
      <c r="BI254" s="21" t="s">
        <v>32</v>
      </c>
      <c r="BJ254" s="21">
        <v>8.2200000000000006</v>
      </c>
      <c r="BK254" s="21">
        <v>8.5299999999999994</v>
      </c>
      <c r="BL254" s="21">
        <v>1.5</v>
      </c>
      <c r="BM254" s="21">
        <v>12.502000000000001</v>
      </c>
      <c r="BN254" s="21">
        <v>0.93989999999999996</v>
      </c>
      <c r="BO254" s="21" t="s">
        <v>32</v>
      </c>
      <c r="BP254" s="21">
        <v>8.16</v>
      </c>
      <c r="BQ254" s="21">
        <v>8.52</v>
      </c>
      <c r="BR254" s="21">
        <v>1.7110000000000001</v>
      </c>
      <c r="BS254" s="21">
        <v>14.257999999999999</v>
      </c>
      <c r="BT254" s="21">
        <v>0.94430000000000003</v>
      </c>
      <c r="BU254" s="21" t="s">
        <v>32</v>
      </c>
      <c r="BV254" s="21">
        <v>8.17</v>
      </c>
      <c r="BW254" s="21">
        <v>8.2200000000000006</v>
      </c>
      <c r="BX254" s="21">
        <v>1.875</v>
      </c>
      <c r="BY254" s="21">
        <v>15.624000000000001</v>
      </c>
      <c r="BZ254" s="21">
        <v>0.92820000000000003</v>
      </c>
      <c r="CA254" s="21" t="s">
        <v>32</v>
      </c>
    </row>
    <row r="255" spans="1:79" x14ac:dyDescent="0.25">
      <c r="A255" s="21" t="s">
        <v>158</v>
      </c>
      <c r="B255" s="21">
        <v>692</v>
      </c>
      <c r="C255" s="21">
        <v>705</v>
      </c>
      <c r="D255" s="21" t="s">
        <v>82</v>
      </c>
      <c r="E255" s="21">
        <v>8.2899999999999991</v>
      </c>
      <c r="F255" s="21">
        <v>5</v>
      </c>
      <c r="G255" s="21">
        <v>12</v>
      </c>
      <c r="H255" s="21">
        <v>8.16</v>
      </c>
      <c r="I255" s="21">
        <v>8.59</v>
      </c>
      <c r="J255" s="21">
        <v>4.2999999999999997E-2</v>
      </c>
      <c r="K255" s="21">
        <v>0.35699999999999998</v>
      </c>
      <c r="L255" s="21">
        <v>0.94499999999999995</v>
      </c>
      <c r="M255" s="21" t="s">
        <v>32</v>
      </c>
      <c r="N255" s="21">
        <v>8.1199999999999992</v>
      </c>
      <c r="O255" s="21">
        <v>8.59</v>
      </c>
      <c r="P255" s="21">
        <v>5.2999999999999999E-2</v>
      </c>
      <c r="Q255" s="21">
        <v>0.44400000000000001</v>
      </c>
      <c r="R255" s="21">
        <v>0.9506</v>
      </c>
      <c r="S255" s="21" t="s">
        <v>32</v>
      </c>
      <c r="T255" s="21">
        <v>8.1199999999999992</v>
      </c>
      <c r="U255" s="21">
        <v>8.58</v>
      </c>
      <c r="V255" s="21">
        <v>4.9000000000000002E-2</v>
      </c>
      <c r="W255" s="21">
        <v>0.40600000000000003</v>
      </c>
      <c r="X255" s="21">
        <v>0.95079999999999998</v>
      </c>
      <c r="Y255" s="21" t="s">
        <v>32</v>
      </c>
      <c r="Z255" s="21">
        <v>8.16</v>
      </c>
      <c r="AA255" s="21">
        <v>8.61</v>
      </c>
      <c r="AB255" s="21">
        <v>8.6999999999999994E-2</v>
      </c>
      <c r="AC255" s="21">
        <v>0.72399999999999998</v>
      </c>
      <c r="AD255" s="21">
        <v>0.94340000000000002</v>
      </c>
      <c r="AE255" s="21" t="s">
        <v>32</v>
      </c>
      <c r="AF255" s="21">
        <v>8.17</v>
      </c>
      <c r="AG255" s="21">
        <v>8.2100000000000009</v>
      </c>
      <c r="AH255" s="21">
        <v>8.4000000000000005E-2</v>
      </c>
      <c r="AI255" s="21">
        <v>0.70299999999999996</v>
      </c>
      <c r="AJ255" s="21">
        <v>0.9214</v>
      </c>
      <c r="AK255" s="21" t="s">
        <v>32</v>
      </c>
      <c r="AL255" s="21">
        <v>8.2100000000000009</v>
      </c>
      <c r="AM255" s="21">
        <v>8.5299999999999994</v>
      </c>
      <c r="AN255" s="21">
        <v>5.8000000000000003E-2</v>
      </c>
      <c r="AO255" s="21">
        <v>0.48199999999999998</v>
      </c>
      <c r="AP255" s="21">
        <v>0.95040000000000002</v>
      </c>
      <c r="AQ255" s="21" t="s">
        <v>32</v>
      </c>
      <c r="AR255" s="21">
        <v>8.17</v>
      </c>
      <c r="AS255" s="21">
        <v>8.6300000000000008</v>
      </c>
      <c r="AT255" s="21">
        <v>0.42699999999999999</v>
      </c>
      <c r="AU255" s="21">
        <v>3.556</v>
      </c>
      <c r="AV255" s="21">
        <v>0.94379999999999997</v>
      </c>
      <c r="AW255" s="21" t="s">
        <v>32</v>
      </c>
      <c r="AX255" s="21">
        <v>8.1999999999999993</v>
      </c>
      <c r="AY255" s="21">
        <v>8.5500000000000007</v>
      </c>
      <c r="AZ255" s="21">
        <v>0.442</v>
      </c>
      <c r="BA255" s="21">
        <v>3.6829999999999998</v>
      </c>
      <c r="BB255" s="21">
        <v>0.93759999999999999</v>
      </c>
      <c r="BC255" s="21" t="s">
        <v>32</v>
      </c>
      <c r="BD255" s="21">
        <v>8.18</v>
      </c>
      <c r="BE255" s="21">
        <v>8.48</v>
      </c>
      <c r="BF255" s="21">
        <v>0.45800000000000002</v>
      </c>
      <c r="BG255" s="21">
        <v>3.819</v>
      </c>
      <c r="BH255" s="21">
        <v>0.93940000000000001</v>
      </c>
      <c r="BI255" s="21" t="s">
        <v>32</v>
      </c>
      <c r="BJ255" s="21">
        <v>8.23</v>
      </c>
      <c r="BK255" s="21">
        <v>8.5399999999999991</v>
      </c>
      <c r="BL255" s="21">
        <v>1.5</v>
      </c>
      <c r="BM255" s="21">
        <v>12.504</v>
      </c>
      <c r="BN255" s="21">
        <v>0.91749999999999998</v>
      </c>
      <c r="BO255" s="21" t="s">
        <v>32</v>
      </c>
      <c r="BP255" s="21">
        <v>8.15</v>
      </c>
      <c r="BQ255" s="21">
        <v>8.5299999999999994</v>
      </c>
      <c r="BR255" s="21">
        <v>1.7350000000000001</v>
      </c>
      <c r="BS255" s="21">
        <v>14.455</v>
      </c>
      <c r="BT255" s="21">
        <v>0.92310000000000003</v>
      </c>
      <c r="BU255" s="21" t="s">
        <v>32</v>
      </c>
      <c r="BV255" s="21">
        <v>8.14</v>
      </c>
      <c r="BW255" s="21">
        <v>8.59</v>
      </c>
      <c r="BX255" s="21">
        <v>1.7849999999999999</v>
      </c>
      <c r="BY255" s="21">
        <v>14.871</v>
      </c>
      <c r="BZ255" s="21">
        <v>0.89680000000000004</v>
      </c>
      <c r="CA255" s="21" t="s">
        <v>32</v>
      </c>
    </row>
    <row r="256" spans="1:79" x14ac:dyDescent="0.25">
      <c r="A256" s="21" t="s">
        <v>158</v>
      </c>
      <c r="B256" s="21">
        <v>692</v>
      </c>
      <c r="C256" s="21">
        <v>707</v>
      </c>
      <c r="D256" s="21" t="s">
        <v>83</v>
      </c>
      <c r="E256" s="21">
        <v>9.4</v>
      </c>
      <c r="F256" s="21">
        <v>2</v>
      </c>
      <c r="G256" s="21">
        <v>14</v>
      </c>
      <c r="H256" s="21">
        <v>9.4700000000000006</v>
      </c>
      <c r="I256" s="21">
        <v>9.51</v>
      </c>
      <c r="J256" s="21">
        <v>4.8000000000000001E-2</v>
      </c>
      <c r="K256" s="21">
        <v>0.34300000000000003</v>
      </c>
      <c r="L256" s="21">
        <v>0.93230000000000002</v>
      </c>
      <c r="M256" s="21" t="s">
        <v>32</v>
      </c>
      <c r="N256" s="21">
        <v>9.52</v>
      </c>
      <c r="O256" s="21">
        <v>9.56</v>
      </c>
      <c r="P256" s="21">
        <v>8.3000000000000004E-2</v>
      </c>
      <c r="Q256" s="21">
        <v>0.59399999999999997</v>
      </c>
      <c r="R256" s="21">
        <v>0.89549999999999996</v>
      </c>
      <c r="S256" s="21" t="s">
        <v>32</v>
      </c>
      <c r="T256" s="21">
        <v>9.4499999999999993</v>
      </c>
      <c r="U256" s="21">
        <v>9.57</v>
      </c>
      <c r="V256" s="21">
        <v>7.1999999999999995E-2</v>
      </c>
      <c r="W256" s="21">
        <v>0.51600000000000001</v>
      </c>
      <c r="X256" s="21">
        <v>0.92379999999999995</v>
      </c>
      <c r="Y256" s="21" t="s">
        <v>32</v>
      </c>
      <c r="Z256" s="21">
        <v>9.41</v>
      </c>
      <c r="AA256" s="21">
        <v>9.67</v>
      </c>
      <c r="AB256" s="21">
        <v>5.1999999999999998E-2</v>
      </c>
      <c r="AC256" s="21">
        <v>0.372</v>
      </c>
      <c r="AD256" s="21">
        <v>0.9113</v>
      </c>
      <c r="AE256" s="21" t="s">
        <v>32</v>
      </c>
      <c r="AF256" s="21">
        <v>9.3699999999999992</v>
      </c>
      <c r="AG256" s="21">
        <v>9.7100000000000009</v>
      </c>
      <c r="AH256" s="21">
        <v>6.6000000000000003E-2</v>
      </c>
      <c r="AI256" s="21">
        <v>0.46800000000000003</v>
      </c>
      <c r="AJ256" s="21">
        <v>0.90649999999999997</v>
      </c>
      <c r="AK256" s="21" t="s">
        <v>32</v>
      </c>
      <c r="AL256" s="21">
        <v>9.34</v>
      </c>
      <c r="AM256" s="21">
        <v>9.73</v>
      </c>
      <c r="AN256" s="21">
        <v>9.8000000000000004E-2</v>
      </c>
      <c r="AO256" s="21">
        <v>0.69799999999999995</v>
      </c>
      <c r="AP256" s="21">
        <v>0.86229999999999996</v>
      </c>
      <c r="AQ256" s="21" t="s">
        <v>32</v>
      </c>
      <c r="AR256" s="21">
        <v>9.48</v>
      </c>
      <c r="AS256" s="21">
        <v>9.6300000000000008</v>
      </c>
      <c r="AT256" s="21">
        <v>0.36199999999999999</v>
      </c>
      <c r="AU256" s="21">
        <v>2.5880000000000001</v>
      </c>
      <c r="AV256" s="21">
        <v>0.90539999999999998</v>
      </c>
      <c r="AW256" s="21" t="s">
        <v>32</v>
      </c>
      <c r="AX256" s="21">
        <v>9.59</v>
      </c>
      <c r="AY256" s="21">
        <v>9.64</v>
      </c>
      <c r="AZ256" s="21">
        <v>0.36899999999999999</v>
      </c>
      <c r="BA256" s="21">
        <v>2.637</v>
      </c>
      <c r="BB256" s="21">
        <v>0.90780000000000005</v>
      </c>
      <c r="BC256" s="21" t="s">
        <v>32</v>
      </c>
      <c r="BD256" s="21">
        <v>9.3699999999999992</v>
      </c>
      <c r="BE256" s="21">
        <v>9.58</v>
      </c>
      <c r="BF256" s="21">
        <v>0.41299999999999998</v>
      </c>
      <c r="BG256" s="21">
        <v>2.9529999999999998</v>
      </c>
      <c r="BH256" s="21">
        <v>0.91979999999999995</v>
      </c>
      <c r="BI256" s="21" t="s">
        <v>32</v>
      </c>
      <c r="BJ256" s="21">
        <v>9.59</v>
      </c>
      <c r="BK256" s="21">
        <v>9.6199999999999992</v>
      </c>
      <c r="BL256" s="21">
        <v>1.6679999999999999</v>
      </c>
      <c r="BM256" s="21">
        <v>11.912000000000001</v>
      </c>
      <c r="BN256" s="21">
        <v>0.88270000000000004</v>
      </c>
      <c r="BO256" s="21" t="s">
        <v>32</v>
      </c>
      <c r="BP256" s="21">
        <v>9.3800000000000008</v>
      </c>
      <c r="BQ256" s="21">
        <v>9.6199999999999992</v>
      </c>
      <c r="BR256" s="21">
        <v>1.841</v>
      </c>
      <c r="BS256" s="21">
        <v>13.147</v>
      </c>
      <c r="BT256" s="21">
        <v>0.92620000000000002</v>
      </c>
      <c r="BU256" s="21" t="s">
        <v>32</v>
      </c>
      <c r="BV256" s="21">
        <v>9.4</v>
      </c>
      <c r="BW256" s="21">
        <v>9.6300000000000008</v>
      </c>
      <c r="BX256" s="21">
        <v>1.93</v>
      </c>
      <c r="BY256" s="21">
        <v>13.782999999999999</v>
      </c>
      <c r="BZ256" s="21">
        <v>0.91190000000000004</v>
      </c>
      <c r="CA256" s="21" t="s">
        <v>32</v>
      </c>
    </row>
    <row r="257" spans="1:79" x14ac:dyDescent="0.25">
      <c r="A257" s="21" t="s">
        <v>158</v>
      </c>
      <c r="B257" s="21">
        <v>692</v>
      </c>
      <c r="C257" s="21">
        <v>707</v>
      </c>
      <c r="D257" s="21" t="s">
        <v>83</v>
      </c>
      <c r="E257" s="21">
        <v>9.4</v>
      </c>
      <c r="F257" s="21">
        <v>4</v>
      </c>
      <c r="G257" s="21">
        <v>14</v>
      </c>
      <c r="H257" s="21">
        <v>9.68</v>
      </c>
      <c r="I257" s="21">
        <v>9.7100000000000009</v>
      </c>
      <c r="J257" s="21">
        <v>3.6999999999999998E-2</v>
      </c>
      <c r="K257" s="21">
        <v>0.26400000000000001</v>
      </c>
      <c r="L257" s="21">
        <v>0.90990000000000004</v>
      </c>
      <c r="M257" s="21" t="s">
        <v>32</v>
      </c>
      <c r="N257" s="21">
        <v>9.33</v>
      </c>
      <c r="O257" s="21">
        <v>9.74</v>
      </c>
      <c r="P257" s="21">
        <v>0.10299999999999999</v>
      </c>
      <c r="Q257" s="21">
        <v>0.73799999999999999</v>
      </c>
      <c r="R257" s="21">
        <v>0.91010000000000002</v>
      </c>
      <c r="S257" s="21" t="s">
        <v>32</v>
      </c>
      <c r="T257" s="21">
        <v>9.31</v>
      </c>
      <c r="U257" s="21">
        <v>9.69</v>
      </c>
      <c r="V257" s="21">
        <v>6.4000000000000001E-2</v>
      </c>
      <c r="W257" s="21">
        <v>0.45500000000000002</v>
      </c>
      <c r="X257" s="21">
        <v>0.91659999999999997</v>
      </c>
      <c r="Y257" s="21" t="s">
        <v>32</v>
      </c>
      <c r="Z257" s="21">
        <v>9.41</v>
      </c>
      <c r="AA257" s="21">
        <v>9.74</v>
      </c>
      <c r="AB257" s="21">
        <v>0.10199999999999999</v>
      </c>
      <c r="AC257" s="21">
        <v>0.73199999999999998</v>
      </c>
      <c r="AD257" s="21">
        <v>0.90629999999999999</v>
      </c>
      <c r="AE257" s="21" t="s">
        <v>32</v>
      </c>
      <c r="AF257" s="21">
        <v>9.3699999999999992</v>
      </c>
      <c r="AG257" s="21">
        <v>9.75</v>
      </c>
      <c r="AH257" s="21">
        <v>6.8000000000000005E-2</v>
      </c>
      <c r="AI257" s="21">
        <v>0.48799999999999999</v>
      </c>
      <c r="AJ257" s="21">
        <v>0.91180000000000005</v>
      </c>
      <c r="AK257" s="21" t="s">
        <v>32</v>
      </c>
      <c r="AL257" s="21">
        <v>9.32</v>
      </c>
      <c r="AM257" s="21">
        <v>9.75</v>
      </c>
      <c r="AN257" s="21">
        <v>0.10199999999999999</v>
      </c>
      <c r="AO257" s="21">
        <v>0.73099999999999998</v>
      </c>
      <c r="AP257" s="21">
        <v>0.90939999999999999</v>
      </c>
      <c r="AQ257" s="21" t="s">
        <v>32</v>
      </c>
      <c r="AR257" s="21">
        <v>9.3800000000000008</v>
      </c>
      <c r="AS257" s="21">
        <v>9.74</v>
      </c>
      <c r="AT257" s="21">
        <v>0.43099999999999999</v>
      </c>
      <c r="AU257" s="21">
        <v>3.077</v>
      </c>
      <c r="AV257" s="21">
        <v>0.90980000000000005</v>
      </c>
      <c r="AW257" s="21" t="s">
        <v>32</v>
      </c>
      <c r="AX257" s="21">
        <v>9.31</v>
      </c>
      <c r="AY257" s="21">
        <v>9.75</v>
      </c>
      <c r="AZ257" s="21">
        <v>0.436</v>
      </c>
      <c r="BA257" s="21">
        <v>3.117</v>
      </c>
      <c r="BB257" s="21">
        <v>0.89670000000000005</v>
      </c>
      <c r="BC257" s="21" t="s">
        <v>32</v>
      </c>
      <c r="BD257" s="21">
        <v>9.2799999999999994</v>
      </c>
      <c r="BE257" s="21">
        <v>9.67</v>
      </c>
      <c r="BF257" s="21">
        <v>0.435</v>
      </c>
      <c r="BG257" s="21">
        <v>3.1059999999999999</v>
      </c>
      <c r="BH257" s="21">
        <v>0.91090000000000004</v>
      </c>
      <c r="BI257" s="21" t="s">
        <v>32</v>
      </c>
      <c r="BJ257" s="21">
        <v>9.32</v>
      </c>
      <c r="BK257" s="21">
        <v>9.6199999999999992</v>
      </c>
      <c r="BL257" s="21">
        <v>1.7230000000000001</v>
      </c>
      <c r="BM257" s="21">
        <v>12.31</v>
      </c>
      <c r="BN257" s="21">
        <v>0.90229999999999999</v>
      </c>
      <c r="BO257" s="21" t="s">
        <v>32</v>
      </c>
      <c r="BP257" s="21">
        <v>9.2899999999999991</v>
      </c>
      <c r="BQ257" s="21">
        <v>9.58</v>
      </c>
      <c r="BR257" s="21">
        <v>1.8879999999999999</v>
      </c>
      <c r="BS257" s="21">
        <v>13.484</v>
      </c>
      <c r="BT257" s="21">
        <v>0.91520000000000001</v>
      </c>
      <c r="BU257" s="21" t="s">
        <v>32</v>
      </c>
      <c r="BV257" s="21">
        <v>9.2799999999999994</v>
      </c>
      <c r="BW257" s="21">
        <v>9.56</v>
      </c>
      <c r="BX257" s="21">
        <v>1.972</v>
      </c>
      <c r="BY257" s="21">
        <v>14.083</v>
      </c>
      <c r="BZ257" s="21">
        <v>0.90990000000000004</v>
      </c>
      <c r="CA257" s="21" t="s">
        <v>32</v>
      </c>
    </row>
    <row r="258" spans="1:79" x14ac:dyDescent="0.25">
      <c r="A258" s="21" t="s">
        <v>158</v>
      </c>
      <c r="B258" s="21">
        <v>692</v>
      </c>
      <c r="C258" s="21">
        <v>707</v>
      </c>
      <c r="D258" s="21" t="s">
        <v>83</v>
      </c>
      <c r="E258" s="21">
        <v>9.4</v>
      </c>
      <c r="F258" s="21">
        <v>5</v>
      </c>
      <c r="G258" s="21">
        <v>14</v>
      </c>
      <c r="H258" s="21">
        <v>9.4</v>
      </c>
      <c r="I258" s="21">
        <v>9.59</v>
      </c>
      <c r="J258" s="21">
        <v>4.7E-2</v>
      </c>
      <c r="K258" s="21">
        <v>0.33400000000000002</v>
      </c>
      <c r="L258" s="21">
        <v>0.96179999999999999</v>
      </c>
      <c r="M258" s="21" t="s">
        <v>32</v>
      </c>
      <c r="N258" s="21">
        <v>9.43</v>
      </c>
      <c r="O258" s="21">
        <v>9.4600000000000009</v>
      </c>
      <c r="P258" s="21">
        <v>7.0000000000000001E-3</v>
      </c>
      <c r="Q258" s="21">
        <v>4.7E-2</v>
      </c>
      <c r="R258" s="21">
        <v>0.93579999999999997</v>
      </c>
      <c r="S258" s="21" t="s">
        <v>32</v>
      </c>
      <c r="T258" s="21">
        <v>9.36</v>
      </c>
      <c r="U258" s="21">
        <v>9.67</v>
      </c>
      <c r="V258" s="21">
        <v>3.6999999999999998E-2</v>
      </c>
      <c r="W258" s="21">
        <v>0.26500000000000001</v>
      </c>
      <c r="X258" s="21">
        <v>0.93020000000000003</v>
      </c>
      <c r="Y258" s="21" t="s">
        <v>32</v>
      </c>
      <c r="Z258" s="21">
        <v>9.4499999999999993</v>
      </c>
      <c r="AA258" s="21">
        <v>9.73</v>
      </c>
      <c r="AB258" s="21">
        <v>9.6000000000000002E-2</v>
      </c>
      <c r="AC258" s="21">
        <v>0.68500000000000005</v>
      </c>
      <c r="AD258" s="21">
        <v>0.93569999999999998</v>
      </c>
      <c r="AE258" s="21" t="s">
        <v>32</v>
      </c>
      <c r="AF258" s="21">
        <v>9.39</v>
      </c>
      <c r="AG258" s="21">
        <v>9.73</v>
      </c>
      <c r="AH258" s="21">
        <v>3.2000000000000001E-2</v>
      </c>
      <c r="AI258" s="21">
        <v>0.22800000000000001</v>
      </c>
      <c r="AJ258" s="21">
        <v>0.93789999999999996</v>
      </c>
      <c r="AK258" s="21" t="s">
        <v>32</v>
      </c>
      <c r="AL258" s="21">
        <v>9.42</v>
      </c>
      <c r="AM258" s="21">
        <v>9.6300000000000008</v>
      </c>
      <c r="AN258" s="21">
        <v>9.2999999999999999E-2</v>
      </c>
      <c r="AO258" s="21">
        <v>0.66400000000000003</v>
      </c>
      <c r="AP258" s="21">
        <v>0.93389999999999995</v>
      </c>
      <c r="AQ258" s="21" t="s">
        <v>32</v>
      </c>
      <c r="AR258" s="21">
        <v>9.43</v>
      </c>
      <c r="AS258" s="21">
        <v>9.67</v>
      </c>
      <c r="AT258" s="21">
        <v>0.36099999999999999</v>
      </c>
      <c r="AU258" s="21">
        <v>2.58</v>
      </c>
      <c r="AV258" s="21">
        <v>0.95140000000000002</v>
      </c>
      <c r="AW258" s="21" t="s">
        <v>32</v>
      </c>
      <c r="AX258" s="21">
        <v>9.41</v>
      </c>
      <c r="AY258" s="21">
        <v>9.44</v>
      </c>
      <c r="AZ258" s="21">
        <v>0.46500000000000002</v>
      </c>
      <c r="BA258" s="21">
        <v>3.323</v>
      </c>
      <c r="BB258" s="21">
        <v>0.93100000000000005</v>
      </c>
      <c r="BC258" s="21" t="s">
        <v>32</v>
      </c>
      <c r="BD258" s="21">
        <v>9.3699999999999992</v>
      </c>
      <c r="BE258" s="21">
        <v>9.58</v>
      </c>
      <c r="BF258" s="21">
        <v>0.40799999999999997</v>
      </c>
      <c r="BG258" s="21">
        <v>2.9119999999999999</v>
      </c>
      <c r="BH258" s="21">
        <v>0.95150000000000001</v>
      </c>
      <c r="BI258" s="21" t="s">
        <v>32</v>
      </c>
      <c r="BJ258" s="21">
        <v>9.43</v>
      </c>
      <c r="BK258" s="21">
        <v>9.76</v>
      </c>
      <c r="BL258" s="21">
        <v>1.677</v>
      </c>
      <c r="BM258" s="21">
        <v>11.978</v>
      </c>
      <c r="BN258" s="21">
        <v>0.95389999999999997</v>
      </c>
      <c r="BO258" s="21" t="s">
        <v>32</v>
      </c>
      <c r="BP258" s="21">
        <v>9.41</v>
      </c>
      <c r="BQ258" s="21">
        <v>9.73</v>
      </c>
      <c r="BR258" s="21">
        <v>1.819</v>
      </c>
      <c r="BS258" s="21">
        <v>12.994999999999999</v>
      </c>
      <c r="BT258" s="21">
        <v>0.95399999999999996</v>
      </c>
      <c r="BU258" s="21" t="s">
        <v>32</v>
      </c>
      <c r="BV258" s="21">
        <v>9.31</v>
      </c>
      <c r="BW258" s="21">
        <v>9.7799999999999994</v>
      </c>
      <c r="BX258" s="21">
        <v>1.885</v>
      </c>
      <c r="BY258" s="21">
        <v>13.464</v>
      </c>
      <c r="BZ258" s="21">
        <v>0.91139999999999999</v>
      </c>
      <c r="CA258" s="21" t="s">
        <v>32</v>
      </c>
    </row>
    <row r="259" spans="1:79" x14ac:dyDescent="0.25">
      <c r="A259" s="21" t="s">
        <v>158</v>
      </c>
      <c r="B259" s="21">
        <v>692</v>
      </c>
      <c r="C259" s="21">
        <v>711</v>
      </c>
      <c r="D259" s="21" t="s">
        <v>84</v>
      </c>
      <c r="E259" s="21">
        <v>8.4600000000000009</v>
      </c>
      <c r="F259" s="21">
        <v>2</v>
      </c>
      <c r="G259" s="21">
        <v>17</v>
      </c>
      <c r="H259" s="21">
        <v>8.33</v>
      </c>
      <c r="I259" s="21">
        <v>8.9</v>
      </c>
      <c r="J259" s="21">
        <v>1.4999999999999999E-2</v>
      </c>
      <c r="K259" s="21">
        <v>8.5999999999999993E-2</v>
      </c>
      <c r="L259" s="21">
        <v>0.9173</v>
      </c>
      <c r="M259" s="21" t="s">
        <v>32</v>
      </c>
      <c r="N259" s="21">
        <v>8.33</v>
      </c>
      <c r="O259" s="21">
        <v>8.8699999999999992</v>
      </c>
      <c r="P259" s="21">
        <v>2.8000000000000001E-2</v>
      </c>
      <c r="Q259" s="21">
        <v>0.16300000000000001</v>
      </c>
      <c r="R259" s="21">
        <v>0.90839999999999999</v>
      </c>
      <c r="S259" s="21" t="s">
        <v>32</v>
      </c>
      <c r="T259" s="21">
        <v>8.52</v>
      </c>
      <c r="U259" s="21">
        <v>8.7799999999999994</v>
      </c>
      <c r="V259" s="21">
        <v>7.0000000000000007E-2</v>
      </c>
      <c r="W259" s="21">
        <v>0.41199999999999998</v>
      </c>
      <c r="X259" s="21">
        <v>0.87609999999999999</v>
      </c>
      <c r="Y259" s="21" t="s">
        <v>32</v>
      </c>
      <c r="Z259" s="21">
        <v>8.43</v>
      </c>
      <c r="AA259" s="21">
        <v>8.84</v>
      </c>
      <c r="AB259" s="21">
        <v>0.29599999999999999</v>
      </c>
      <c r="AC259" s="21">
        <v>1.744</v>
      </c>
      <c r="AD259" s="21">
        <v>0.90480000000000005</v>
      </c>
      <c r="AE259" s="21" t="s">
        <v>32</v>
      </c>
      <c r="AF259" s="21">
        <v>8.36</v>
      </c>
      <c r="AG259" s="21">
        <v>8.85</v>
      </c>
      <c r="AH259" s="21">
        <v>0.253</v>
      </c>
      <c r="AI259" s="21">
        <v>1.4870000000000001</v>
      </c>
      <c r="AJ259" s="21">
        <v>0.90290000000000004</v>
      </c>
      <c r="AK259" s="21" t="s">
        <v>32</v>
      </c>
      <c r="AL259" s="21">
        <v>8.4700000000000006</v>
      </c>
      <c r="AM259" s="21">
        <v>8.84</v>
      </c>
      <c r="AN259" s="21">
        <v>0.23400000000000001</v>
      </c>
      <c r="AO259" s="21">
        <v>1.3740000000000001</v>
      </c>
      <c r="AP259" s="21">
        <v>0.91690000000000005</v>
      </c>
      <c r="AQ259" s="21" t="s">
        <v>32</v>
      </c>
      <c r="AR259" s="21">
        <v>8.3800000000000008</v>
      </c>
      <c r="AS259" s="21">
        <v>8.86</v>
      </c>
      <c r="AT259" s="21">
        <v>0.78300000000000003</v>
      </c>
      <c r="AU259" s="21">
        <v>4.6059999999999999</v>
      </c>
      <c r="AV259" s="21">
        <v>0.91059999999999997</v>
      </c>
      <c r="AW259" s="21" t="s">
        <v>32</v>
      </c>
      <c r="AX259" s="21">
        <v>8.39</v>
      </c>
      <c r="AY259" s="21">
        <v>8.8699999999999992</v>
      </c>
      <c r="AZ259" s="21">
        <v>0.82799999999999996</v>
      </c>
      <c r="BA259" s="21">
        <v>4.8719999999999999</v>
      </c>
      <c r="BB259" s="21">
        <v>0.91300000000000003</v>
      </c>
      <c r="BC259" s="21" t="s">
        <v>32</v>
      </c>
      <c r="BD259" s="21">
        <v>8.27</v>
      </c>
      <c r="BE259" s="21">
        <v>8.8699999999999992</v>
      </c>
      <c r="BF259" s="21">
        <v>0.86199999999999999</v>
      </c>
      <c r="BG259" s="21">
        <v>5.0730000000000004</v>
      </c>
      <c r="BH259" s="21">
        <v>0.90910000000000002</v>
      </c>
      <c r="BI259" s="21" t="s">
        <v>32</v>
      </c>
      <c r="BJ259" s="21">
        <v>8.43</v>
      </c>
      <c r="BK259" s="21">
        <v>8.84</v>
      </c>
      <c r="BL259" s="21">
        <v>2.0230000000000001</v>
      </c>
      <c r="BM259" s="21">
        <v>11.898999999999999</v>
      </c>
      <c r="BN259" s="21">
        <v>0.90469999999999995</v>
      </c>
      <c r="BO259" s="21" t="s">
        <v>32</v>
      </c>
      <c r="BP259" s="21">
        <v>8.2899999999999991</v>
      </c>
      <c r="BQ259" s="21">
        <v>8.8800000000000008</v>
      </c>
      <c r="BR259" s="21">
        <v>2.4079999999999999</v>
      </c>
      <c r="BS259" s="21">
        <v>14.164</v>
      </c>
      <c r="BT259" s="21">
        <v>0.9103</v>
      </c>
      <c r="BU259" s="21" t="s">
        <v>32</v>
      </c>
      <c r="BV259" s="21">
        <v>8.48</v>
      </c>
      <c r="BW259" s="21">
        <v>8.7100000000000009</v>
      </c>
      <c r="BX259" s="21">
        <v>2.3479999999999999</v>
      </c>
      <c r="BY259" s="21">
        <v>13.811999999999999</v>
      </c>
      <c r="BZ259" s="21">
        <v>0.89770000000000005</v>
      </c>
      <c r="CA259" s="21" t="s">
        <v>32</v>
      </c>
    </row>
    <row r="260" spans="1:79" x14ac:dyDescent="0.25">
      <c r="A260" s="21" t="s">
        <v>158</v>
      </c>
      <c r="B260" s="21">
        <v>692</v>
      </c>
      <c r="C260" s="21">
        <v>711</v>
      </c>
      <c r="D260" s="21" t="s">
        <v>84</v>
      </c>
      <c r="E260" s="21">
        <v>8.4600000000000009</v>
      </c>
      <c r="F260" s="21">
        <v>3</v>
      </c>
      <c r="G260" s="21">
        <v>17</v>
      </c>
      <c r="H260" s="21">
        <v>8.41</v>
      </c>
      <c r="I260" s="21">
        <v>8.7899999999999991</v>
      </c>
      <c r="J260" s="21">
        <v>9.7000000000000003E-2</v>
      </c>
      <c r="K260" s="21">
        <v>0.57099999999999995</v>
      </c>
      <c r="L260" s="21">
        <v>0.90149999999999997</v>
      </c>
      <c r="M260" s="21" t="s">
        <v>32</v>
      </c>
      <c r="N260" s="21">
        <v>8.5</v>
      </c>
      <c r="O260" s="21">
        <v>8.75</v>
      </c>
      <c r="P260" s="21">
        <v>9.4E-2</v>
      </c>
      <c r="Q260" s="21">
        <v>0.55600000000000005</v>
      </c>
      <c r="R260" s="21">
        <v>0.93679999999999997</v>
      </c>
      <c r="S260" s="21" t="s">
        <v>32</v>
      </c>
      <c r="T260" s="21">
        <v>8.5</v>
      </c>
      <c r="U260" s="21">
        <v>8.75</v>
      </c>
      <c r="V260" s="21">
        <v>0.111</v>
      </c>
      <c r="W260" s="21">
        <v>0.65400000000000003</v>
      </c>
      <c r="X260" s="21">
        <v>0.92559999999999998</v>
      </c>
      <c r="Y260" s="21" t="s">
        <v>32</v>
      </c>
      <c r="Z260" s="21">
        <v>8.5</v>
      </c>
      <c r="AA260" s="21">
        <v>8.75</v>
      </c>
      <c r="AB260" s="21">
        <v>0.28499999999999998</v>
      </c>
      <c r="AC260" s="21">
        <v>1.6739999999999999</v>
      </c>
      <c r="AD260" s="21">
        <v>0.91469999999999996</v>
      </c>
      <c r="AE260" s="21" t="s">
        <v>32</v>
      </c>
      <c r="AF260" s="21">
        <v>8.5</v>
      </c>
      <c r="AG260" s="21">
        <v>8.74</v>
      </c>
      <c r="AH260" s="21">
        <v>0.318</v>
      </c>
      <c r="AI260" s="21">
        <v>1.869</v>
      </c>
      <c r="AJ260" s="21">
        <v>0.91949999999999998</v>
      </c>
      <c r="AK260" s="21" t="s">
        <v>32</v>
      </c>
      <c r="AL260" s="21">
        <v>8.5</v>
      </c>
      <c r="AM260" s="21">
        <v>8.75</v>
      </c>
      <c r="AN260" s="21">
        <v>0.25800000000000001</v>
      </c>
      <c r="AO260" s="21">
        <v>1.518</v>
      </c>
      <c r="AP260" s="21">
        <v>0.9204</v>
      </c>
      <c r="AQ260" s="21" t="s">
        <v>32</v>
      </c>
      <c r="AR260" s="21">
        <v>8.5</v>
      </c>
      <c r="AS260" s="21">
        <v>8.75</v>
      </c>
      <c r="AT260" s="21">
        <v>0.89600000000000002</v>
      </c>
      <c r="AU260" s="21">
        <v>5.2690000000000001</v>
      </c>
      <c r="AV260" s="21">
        <v>0.91839999999999999</v>
      </c>
      <c r="AW260" s="21" t="s">
        <v>32</v>
      </c>
      <c r="AX260" s="21">
        <v>8.4700000000000006</v>
      </c>
      <c r="AY260" s="21">
        <v>8.7899999999999991</v>
      </c>
      <c r="AZ260" s="21">
        <v>0.93500000000000005</v>
      </c>
      <c r="BA260" s="21">
        <v>5.5019999999999998</v>
      </c>
      <c r="BB260" s="21">
        <v>0.91910000000000003</v>
      </c>
      <c r="BC260" s="21" t="s">
        <v>32</v>
      </c>
      <c r="BD260" s="21">
        <v>8.5</v>
      </c>
      <c r="BE260" s="21">
        <v>8.75</v>
      </c>
      <c r="BF260" s="21">
        <v>0.874</v>
      </c>
      <c r="BG260" s="21">
        <v>5.1429999999999998</v>
      </c>
      <c r="BH260" s="21">
        <v>0.93020000000000003</v>
      </c>
      <c r="BI260" s="21" t="s">
        <v>32</v>
      </c>
      <c r="BJ260" s="21">
        <v>8.5</v>
      </c>
      <c r="BK260" s="21">
        <v>8.75</v>
      </c>
      <c r="BL260" s="21">
        <v>2.1629999999999998</v>
      </c>
      <c r="BM260" s="21">
        <v>12.724</v>
      </c>
      <c r="BN260" s="21">
        <v>0.9052</v>
      </c>
      <c r="BO260" s="21" t="s">
        <v>32</v>
      </c>
      <c r="BP260" s="21">
        <v>8.4700000000000006</v>
      </c>
      <c r="BQ260" s="21">
        <v>8.75</v>
      </c>
      <c r="BR260" s="21">
        <v>2.351</v>
      </c>
      <c r="BS260" s="21">
        <v>13.831</v>
      </c>
      <c r="BT260" s="21">
        <v>0.92349999999999999</v>
      </c>
      <c r="BU260" s="21" t="s">
        <v>32</v>
      </c>
      <c r="BV260" s="21">
        <v>8.52</v>
      </c>
      <c r="BW260" s="21">
        <v>8.74</v>
      </c>
      <c r="BX260" s="21">
        <v>2.3879999999999999</v>
      </c>
      <c r="BY260" s="21">
        <v>14.045999999999999</v>
      </c>
      <c r="BZ260" s="21">
        <v>0.88300000000000001</v>
      </c>
      <c r="CA260" s="21" t="s">
        <v>32</v>
      </c>
    </row>
    <row r="261" spans="1:79" x14ac:dyDescent="0.25">
      <c r="A261" s="21" t="s">
        <v>158</v>
      </c>
      <c r="B261" s="21">
        <v>692</v>
      </c>
      <c r="C261" s="21">
        <v>713</v>
      </c>
      <c r="D261" s="21" t="s">
        <v>85</v>
      </c>
      <c r="E261" s="21">
        <v>9.6999999999999993</v>
      </c>
      <c r="F261" s="21">
        <v>2</v>
      </c>
      <c r="G261" s="21">
        <v>19</v>
      </c>
      <c r="H261" s="21">
        <v>9.4700000000000006</v>
      </c>
      <c r="I261" s="21">
        <v>10.02</v>
      </c>
      <c r="J261" s="21">
        <v>0.121</v>
      </c>
      <c r="K261" s="21">
        <v>0.63500000000000001</v>
      </c>
      <c r="L261" s="21">
        <v>0.9425</v>
      </c>
      <c r="M261" s="21" t="s">
        <v>32</v>
      </c>
      <c r="N261" s="21">
        <v>9.5500000000000007</v>
      </c>
      <c r="O261" s="21">
        <v>10.039999999999999</v>
      </c>
      <c r="P261" s="21">
        <v>0.111</v>
      </c>
      <c r="Q261" s="21">
        <v>0.58299999999999996</v>
      </c>
      <c r="R261" s="21">
        <v>0.94110000000000005</v>
      </c>
      <c r="S261" s="21" t="s">
        <v>32</v>
      </c>
      <c r="T261" s="21">
        <v>9.52</v>
      </c>
      <c r="U261" s="21">
        <v>10.050000000000001</v>
      </c>
      <c r="V261" s="21">
        <v>0.12</v>
      </c>
      <c r="W261" s="21">
        <v>0.63</v>
      </c>
      <c r="X261" s="21">
        <v>0.93979999999999997</v>
      </c>
      <c r="Y261" s="21" t="s">
        <v>32</v>
      </c>
      <c r="Z261" s="21">
        <v>9.5</v>
      </c>
      <c r="AA261" s="21">
        <v>10.1</v>
      </c>
      <c r="AB261" s="21">
        <v>0.42</v>
      </c>
      <c r="AC261" s="21">
        <v>2.21</v>
      </c>
      <c r="AD261" s="21">
        <v>0.9194</v>
      </c>
      <c r="AE261" s="21" t="s">
        <v>32</v>
      </c>
      <c r="AF261" s="21">
        <v>9.5399999999999991</v>
      </c>
      <c r="AG261" s="21">
        <v>10.07</v>
      </c>
      <c r="AH261" s="21">
        <v>0.35</v>
      </c>
      <c r="AI261" s="21">
        <v>1.8440000000000001</v>
      </c>
      <c r="AJ261" s="21">
        <v>0.93640000000000001</v>
      </c>
      <c r="AK261" s="21" t="s">
        <v>32</v>
      </c>
      <c r="AL261" s="21">
        <v>9.6</v>
      </c>
      <c r="AM261" s="21">
        <v>9.94</v>
      </c>
      <c r="AN261" s="21">
        <v>0.33500000000000002</v>
      </c>
      <c r="AO261" s="21">
        <v>1.7649999999999999</v>
      </c>
      <c r="AP261" s="21">
        <v>0.93330000000000002</v>
      </c>
      <c r="AQ261" s="21" t="s">
        <v>32</v>
      </c>
      <c r="AR261" s="21">
        <v>9.5500000000000007</v>
      </c>
      <c r="AS261" s="21">
        <v>10.07</v>
      </c>
      <c r="AT261" s="21">
        <v>1.0009999999999999</v>
      </c>
      <c r="AU261" s="21">
        <v>5.2690000000000001</v>
      </c>
      <c r="AV261" s="21">
        <v>0.92269999999999996</v>
      </c>
      <c r="AW261" s="21" t="s">
        <v>32</v>
      </c>
      <c r="AX261" s="21">
        <v>9.6</v>
      </c>
      <c r="AY261" s="21">
        <v>9.9499999999999993</v>
      </c>
      <c r="AZ261" s="21">
        <v>1.018</v>
      </c>
      <c r="BA261" s="21">
        <v>5.359</v>
      </c>
      <c r="BB261" s="21">
        <v>0.91459999999999997</v>
      </c>
      <c r="BC261" s="21" t="s">
        <v>32</v>
      </c>
      <c r="BD261" s="21">
        <v>9.58</v>
      </c>
      <c r="BE261" s="21">
        <v>9.64</v>
      </c>
      <c r="BF261" s="21">
        <v>0.96799999999999997</v>
      </c>
      <c r="BG261" s="21">
        <v>5.0970000000000004</v>
      </c>
      <c r="BH261" s="21">
        <v>0.9032</v>
      </c>
      <c r="BI261" s="21" t="s">
        <v>32</v>
      </c>
      <c r="BJ261" s="21">
        <v>9.57</v>
      </c>
      <c r="BK261" s="21">
        <v>10.09</v>
      </c>
      <c r="BL261" s="21">
        <v>2.2130000000000001</v>
      </c>
      <c r="BM261" s="21">
        <v>11.646000000000001</v>
      </c>
      <c r="BN261" s="21">
        <v>0.91739999999999999</v>
      </c>
      <c r="BO261" s="21" t="s">
        <v>32</v>
      </c>
      <c r="BP261" s="21">
        <v>9.5399999999999991</v>
      </c>
      <c r="BQ261" s="21">
        <v>9.93</v>
      </c>
      <c r="BR261" s="21">
        <v>2.3719999999999999</v>
      </c>
      <c r="BS261" s="21">
        <v>12.486000000000001</v>
      </c>
      <c r="BT261" s="21">
        <v>0.89600000000000002</v>
      </c>
      <c r="BU261" s="21" t="s">
        <v>17</v>
      </c>
      <c r="BV261" s="21">
        <v>9.49</v>
      </c>
      <c r="BW261" s="21">
        <v>10.09</v>
      </c>
      <c r="BX261" s="21">
        <v>2.4319999999999999</v>
      </c>
      <c r="BY261" s="21">
        <v>12.8</v>
      </c>
      <c r="BZ261" s="21">
        <v>0.91279999999999994</v>
      </c>
      <c r="CA261" s="21" t="s">
        <v>32</v>
      </c>
    </row>
    <row r="262" spans="1:79" x14ac:dyDescent="0.25">
      <c r="A262" s="21" t="s">
        <v>158</v>
      </c>
      <c r="B262" s="21">
        <v>692</v>
      </c>
      <c r="C262" s="21">
        <v>713</v>
      </c>
      <c r="D262" s="21" t="s">
        <v>85</v>
      </c>
      <c r="E262" s="21">
        <v>9.6999999999999993</v>
      </c>
      <c r="F262" s="21">
        <v>5</v>
      </c>
      <c r="G262" s="21">
        <v>19</v>
      </c>
      <c r="H262" s="21">
        <v>9.6</v>
      </c>
      <c r="I262" s="21">
        <v>9.91</v>
      </c>
      <c r="J262" s="21">
        <v>0.08</v>
      </c>
      <c r="K262" s="21">
        <v>0.42399999999999999</v>
      </c>
      <c r="L262" s="21">
        <v>0.92120000000000002</v>
      </c>
      <c r="M262" s="21" t="s">
        <v>32</v>
      </c>
      <c r="N262" s="21">
        <v>9.64</v>
      </c>
      <c r="O262" s="21">
        <v>9.92</v>
      </c>
      <c r="P262" s="21">
        <v>9.9000000000000005E-2</v>
      </c>
      <c r="Q262" s="21">
        <v>0.52</v>
      </c>
      <c r="R262" s="21">
        <v>0.92210000000000003</v>
      </c>
      <c r="S262" s="21" t="s">
        <v>32</v>
      </c>
      <c r="T262" s="21">
        <v>9.59</v>
      </c>
      <c r="U262" s="21">
        <v>9.89</v>
      </c>
      <c r="V262" s="21">
        <v>0.06</v>
      </c>
      <c r="W262" s="21">
        <v>0.315</v>
      </c>
      <c r="X262" s="21">
        <v>0.92820000000000003</v>
      </c>
      <c r="Y262" s="21" t="s">
        <v>32</v>
      </c>
      <c r="Z262" s="21">
        <v>9.6300000000000008</v>
      </c>
      <c r="AA262" s="21">
        <v>9.94</v>
      </c>
      <c r="AB262" s="21">
        <v>0.36</v>
      </c>
      <c r="AC262" s="21">
        <v>1.8959999999999999</v>
      </c>
      <c r="AD262" s="21">
        <v>0.93579999999999997</v>
      </c>
      <c r="AE262" s="21" t="s">
        <v>32</v>
      </c>
      <c r="AF262" s="21">
        <v>9.65</v>
      </c>
      <c r="AG262" s="21">
        <v>9.8000000000000007</v>
      </c>
      <c r="AH262" s="21">
        <v>0.34899999999999998</v>
      </c>
      <c r="AI262" s="21">
        <v>1.837</v>
      </c>
      <c r="AJ262" s="21">
        <v>0.88290000000000002</v>
      </c>
      <c r="AK262" s="21" t="s">
        <v>32</v>
      </c>
      <c r="AL262" s="21">
        <v>9.6199999999999992</v>
      </c>
      <c r="AM262" s="21">
        <v>9.66</v>
      </c>
      <c r="AN262" s="21">
        <v>0.36</v>
      </c>
      <c r="AO262" s="21">
        <v>1.895</v>
      </c>
      <c r="AP262" s="21">
        <v>0.92549999999999999</v>
      </c>
      <c r="AQ262" s="21" t="s">
        <v>32</v>
      </c>
      <c r="AR262" s="21">
        <v>9.6300000000000008</v>
      </c>
      <c r="AS262" s="21">
        <v>9.9700000000000006</v>
      </c>
      <c r="AT262" s="21">
        <v>0.998</v>
      </c>
      <c r="AU262" s="21">
        <v>5.2539999999999996</v>
      </c>
      <c r="AV262" s="21">
        <v>0.91590000000000005</v>
      </c>
      <c r="AW262" s="21" t="s">
        <v>32</v>
      </c>
      <c r="AX262" s="21">
        <v>9.64</v>
      </c>
      <c r="AY262" s="21">
        <v>9.9499999999999993</v>
      </c>
      <c r="AZ262" s="21">
        <v>1.0449999999999999</v>
      </c>
      <c r="BA262" s="21">
        <v>5.5010000000000003</v>
      </c>
      <c r="BB262" s="21">
        <v>0.90749999999999997</v>
      </c>
      <c r="BC262" s="21" t="s">
        <v>32</v>
      </c>
      <c r="BD262" s="21">
        <v>9.59</v>
      </c>
      <c r="BE262" s="21">
        <v>9.8800000000000008</v>
      </c>
      <c r="BF262" s="21">
        <v>0.95799999999999996</v>
      </c>
      <c r="BG262" s="21">
        <v>5.0430000000000001</v>
      </c>
      <c r="BH262" s="21">
        <v>0.90769999999999995</v>
      </c>
      <c r="BI262" s="21" t="s">
        <v>32</v>
      </c>
      <c r="BJ262" s="21">
        <v>9.65</v>
      </c>
      <c r="BK262" s="21">
        <v>9.94</v>
      </c>
      <c r="BL262" s="21">
        <v>2.2229999999999999</v>
      </c>
      <c r="BM262" s="21">
        <v>11.701000000000001</v>
      </c>
      <c r="BN262" s="21">
        <v>0.92400000000000004</v>
      </c>
      <c r="BO262" s="21" t="s">
        <v>32</v>
      </c>
      <c r="BP262" s="21">
        <v>9.6199999999999992</v>
      </c>
      <c r="BQ262" s="21">
        <v>9.8800000000000008</v>
      </c>
      <c r="BR262" s="21">
        <v>2.3620000000000001</v>
      </c>
      <c r="BS262" s="21">
        <v>12.432</v>
      </c>
      <c r="BT262" s="21">
        <v>0.92059999999999997</v>
      </c>
      <c r="BU262" s="21" t="s">
        <v>32</v>
      </c>
      <c r="BV262" s="21">
        <v>9.58</v>
      </c>
      <c r="BW262" s="21">
        <v>9.91</v>
      </c>
      <c r="BX262" s="21">
        <v>2.464</v>
      </c>
      <c r="BY262" s="21">
        <v>12.97</v>
      </c>
      <c r="BZ262" s="21">
        <v>0.92410000000000003</v>
      </c>
      <c r="CA262" s="21" t="s">
        <v>32</v>
      </c>
    </row>
    <row r="263" spans="1:79" x14ac:dyDescent="0.25">
      <c r="A263" s="21" t="s">
        <v>158</v>
      </c>
      <c r="B263" s="21">
        <v>692</v>
      </c>
      <c r="C263" s="21">
        <v>714</v>
      </c>
      <c r="D263" s="21" t="s">
        <v>86</v>
      </c>
      <c r="E263" s="21">
        <v>10.19</v>
      </c>
      <c r="F263" s="21">
        <v>2</v>
      </c>
      <c r="G263" s="21">
        <v>20</v>
      </c>
      <c r="H263" s="21">
        <v>10.02</v>
      </c>
      <c r="I263" s="21">
        <v>10.71</v>
      </c>
      <c r="J263" s="21">
        <v>3.5999999999999997E-2</v>
      </c>
      <c r="K263" s="21">
        <v>0.18</v>
      </c>
      <c r="L263" s="21">
        <v>0.9012</v>
      </c>
      <c r="M263" s="21" t="s">
        <v>32</v>
      </c>
      <c r="N263" s="21">
        <v>10.07</v>
      </c>
      <c r="O263" s="21">
        <v>10.57</v>
      </c>
      <c r="P263" s="21">
        <v>2E-3</v>
      </c>
      <c r="Q263" s="21">
        <v>1.2E-2</v>
      </c>
      <c r="R263" s="21">
        <v>0.89780000000000004</v>
      </c>
      <c r="S263" s="21" t="s">
        <v>32</v>
      </c>
      <c r="T263" s="21">
        <v>10.11</v>
      </c>
      <c r="U263" s="21">
        <v>10.5</v>
      </c>
      <c r="V263" s="21">
        <v>4.2000000000000003E-2</v>
      </c>
      <c r="W263" s="21">
        <v>0.21099999999999999</v>
      </c>
      <c r="X263" s="21">
        <v>0.90620000000000001</v>
      </c>
      <c r="Y263" s="21" t="s">
        <v>32</v>
      </c>
      <c r="Z263" s="21">
        <v>10.36</v>
      </c>
      <c r="AA263" s="21">
        <v>10.5</v>
      </c>
      <c r="AB263" s="21">
        <v>0.20399999999999999</v>
      </c>
      <c r="AC263" s="21">
        <v>1.0189999999999999</v>
      </c>
      <c r="AD263" s="21">
        <v>0.87309999999999999</v>
      </c>
      <c r="AE263" s="21" t="s">
        <v>32</v>
      </c>
      <c r="AF263" s="21">
        <v>10.1</v>
      </c>
      <c r="AG263" s="21">
        <v>10.53</v>
      </c>
      <c r="AH263" s="21">
        <v>0.24299999999999999</v>
      </c>
      <c r="AI263" s="21">
        <v>1.2150000000000001</v>
      </c>
      <c r="AJ263" s="21">
        <v>0.89029999999999998</v>
      </c>
      <c r="AK263" s="21" t="s">
        <v>32</v>
      </c>
      <c r="AL263" s="21">
        <v>10.1</v>
      </c>
      <c r="AM263" s="21">
        <v>10.53</v>
      </c>
      <c r="AN263" s="21">
        <v>0.215</v>
      </c>
      <c r="AO263" s="21">
        <v>1.075</v>
      </c>
      <c r="AP263" s="21">
        <v>0.88249999999999995</v>
      </c>
      <c r="AQ263" s="21" t="s">
        <v>32</v>
      </c>
      <c r="AR263" s="21">
        <v>10.210000000000001</v>
      </c>
      <c r="AS263" s="21">
        <v>10.42</v>
      </c>
      <c r="AT263" s="21">
        <v>0.875</v>
      </c>
      <c r="AU263" s="21">
        <v>4.3760000000000003</v>
      </c>
      <c r="AV263" s="21">
        <v>0.90769999999999995</v>
      </c>
      <c r="AW263" s="21" t="s">
        <v>32</v>
      </c>
      <c r="AX263" s="21">
        <v>10.26</v>
      </c>
      <c r="AY263" s="21">
        <v>10.47</v>
      </c>
      <c r="AZ263" s="21">
        <v>0.92600000000000005</v>
      </c>
      <c r="BA263" s="21">
        <v>4.6289999999999996</v>
      </c>
      <c r="BB263" s="21">
        <v>0.9194</v>
      </c>
      <c r="BC263" s="21" t="s">
        <v>32</v>
      </c>
      <c r="BD263" s="21">
        <v>10.1</v>
      </c>
      <c r="BE263" s="21">
        <v>10.53</v>
      </c>
      <c r="BF263" s="21">
        <v>0.90500000000000003</v>
      </c>
      <c r="BG263" s="21">
        <v>4.5229999999999997</v>
      </c>
      <c r="BH263" s="21">
        <v>0.88160000000000005</v>
      </c>
      <c r="BI263" s="21" t="s">
        <v>32</v>
      </c>
      <c r="BJ263" s="21">
        <v>10.11</v>
      </c>
      <c r="BK263" s="21">
        <v>10.63</v>
      </c>
      <c r="BL263" s="21">
        <v>2.077</v>
      </c>
      <c r="BM263" s="21">
        <v>10.382999999999999</v>
      </c>
      <c r="BN263" s="21">
        <v>0.92479999999999996</v>
      </c>
      <c r="BO263" s="21" t="s">
        <v>32</v>
      </c>
      <c r="BP263" s="21">
        <v>10.01</v>
      </c>
      <c r="BQ263" s="21">
        <v>10.62</v>
      </c>
      <c r="BR263" s="21">
        <v>2.1659999999999999</v>
      </c>
      <c r="BS263" s="21">
        <v>10.827999999999999</v>
      </c>
      <c r="BT263" s="21">
        <v>0.9093</v>
      </c>
      <c r="BU263" s="21" t="s">
        <v>32</v>
      </c>
      <c r="BV263" s="21">
        <v>10.07</v>
      </c>
      <c r="BW263" s="21">
        <v>10.67</v>
      </c>
      <c r="BX263" s="21">
        <v>2.2450000000000001</v>
      </c>
      <c r="BY263" s="21">
        <v>11.223000000000001</v>
      </c>
      <c r="BZ263" s="21">
        <v>0.9173</v>
      </c>
      <c r="CA263" s="21" t="s">
        <v>32</v>
      </c>
    </row>
    <row r="264" spans="1:79" x14ac:dyDescent="0.25">
      <c r="A264" s="21" t="s">
        <v>158</v>
      </c>
      <c r="B264" s="21">
        <v>692</v>
      </c>
      <c r="C264" s="21">
        <v>714</v>
      </c>
      <c r="D264" s="21" t="s">
        <v>86</v>
      </c>
      <c r="E264" s="21">
        <v>10.19</v>
      </c>
      <c r="F264" s="21">
        <v>3</v>
      </c>
      <c r="G264" s="21">
        <v>20</v>
      </c>
      <c r="H264" s="21">
        <v>10.27</v>
      </c>
      <c r="I264" s="21">
        <v>10.43</v>
      </c>
      <c r="J264" s="21">
        <v>6.5000000000000002E-2</v>
      </c>
      <c r="K264" s="21">
        <v>0.32300000000000001</v>
      </c>
      <c r="L264" s="21">
        <v>0.93910000000000005</v>
      </c>
      <c r="M264" s="21" t="s">
        <v>32</v>
      </c>
      <c r="N264" s="21">
        <v>10.42</v>
      </c>
      <c r="O264" s="21">
        <v>10.45</v>
      </c>
      <c r="P264" s="21">
        <v>0.106</v>
      </c>
      <c r="Q264" s="21">
        <v>0.52900000000000003</v>
      </c>
      <c r="R264" s="21">
        <v>0.92949999999999999</v>
      </c>
      <c r="S264" s="21" t="s">
        <v>32</v>
      </c>
      <c r="T264" s="21">
        <v>10.15</v>
      </c>
      <c r="U264" s="21">
        <v>10.5</v>
      </c>
      <c r="V264" s="21">
        <v>6.8000000000000005E-2</v>
      </c>
      <c r="W264" s="21">
        <v>0.33900000000000002</v>
      </c>
      <c r="X264" s="21">
        <v>0.94879999999999998</v>
      </c>
      <c r="Y264" s="21" t="s">
        <v>32</v>
      </c>
      <c r="Z264" s="21">
        <v>10.47</v>
      </c>
      <c r="AA264" s="21">
        <v>10.51</v>
      </c>
      <c r="AB264" s="21">
        <v>0.26700000000000002</v>
      </c>
      <c r="AC264" s="21">
        <v>1.335</v>
      </c>
      <c r="AD264" s="21">
        <v>0.87749999999999995</v>
      </c>
      <c r="AE264" s="21" t="s">
        <v>32</v>
      </c>
      <c r="AF264" s="21">
        <v>10.11</v>
      </c>
      <c r="AG264" s="21">
        <v>10.65</v>
      </c>
      <c r="AH264" s="21">
        <v>0.27600000000000002</v>
      </c>
      <c r="AI264" s="21">
        <v>1.38</v>
      </c>
      <c r="AJ264" s="21">
        <v>0.9466</v>
      </c>
      <c r="AK264" s="21" t="s">
        <v>32</v>
      </c>
      <c r="AL264" s="21">
        <v>10.42</v>
      </c>
      <c r="AM264" s="21">
        <v>10.46</v>
      </c>
      <c r="AN264" s="21">
        <v>0.27400000000000002</v>
      </c>
      <c r="AO264" s="21">
        <v>1.37</v>
      </c>
      <c r="AP264" s="21">
        <v>0.92579999999999996</v>
      </c>
      <c r="AQ264" s="21" t="s">
        <v>32</v>
      </c>
      <c r="AR264" s="21">
        <v>10.28</v>
      </c>
      <c r="AS264" s="21">
        <v>10.48</v>
      </c>
      <c r="AT264" s="21">
        <v>0.94499999999999995</v>
      </c>
      <c r="AU264" s="21">
        <v>4.7229999999999999</v>
      </c>
      <c r="AV264" s="21">
        <v>0.94789999999999996</v>
      </c>
      <c r="AW264" s="21" t="s">
        <v>32</v>
      </c>
      <c r="AX264" s="21">
        <v>10.24</v>
      </c>
      <c r="AY264" s="21">
        <v>10.5</v>
      </c>
      <c r="AZ264" s="21">
        <v>0.94099999999999995</v>
      </c>
      <c r="BA264" s="21">
        <v>4.7039999999999997</v>
      </c>
      <c r="BB264" s="21">
        <v>0.95220000000000005</v>
      </c>
      <c r="BC264" s="21" t="s">
        <v>32</v>
      </c>
      <c r="BD264" s="21">
        <v>10.17</v>
      </c>
      <c r="BE264" s="21">
        <v>10.210000000000001</v>
      </c>
      <c r="BF264" s="21">
        <v>0.94699999999999995</v>
      </c>
      <c r="BG264" s="21">
        <v>4.7370000000000001</v>
      </c>
      <c r="BH264" s="21">
        <v>0.92</v>
      </c>
      <c r="BI264" s="21" t="s">
        <v>32</v>
      </c>
      <c r="BJ264" s="21">
        <v>10.199999999999999</v>
      </c>
      <c r="BK264" s="21">
        <v>10.51</v>
      </c>
      <c r="BL264" s="21">
        <v>2.161</v>
      </c>
      <c r="BM264" s="21">
        <v>10.803000000000001</v>
      </c>
      <c r="BN264" s="21">
        <v>0.95269999999999999</v>
      </c>
      <c r="BO264" s="21" t="s">
        <v>32</v>
      </c>
      <c r="BP264" s="21">
        <v>10.210000000000001</v>
      </c>
      <c r="BQ264" s="21">
        <v>10.43</v>
      </c>
      <c r="BR264" s="21">
        <v>2.2250000000000001</v>
      </c>
      <c r="BS264" s="21">
        <v>11.124000000000001</v>
      </c>
      <c r="BT264" s="21">
        <v>0.95540000000000003</v>
      </c>
      <c r="BU264" s="21" t="s">
        <v>32</v>
      </c>
      <c r="BV264" s="21">
        <v>10.15</v>
      </c>
      <c r="BW264" s="21">
        <v>10.46</v>
      </c>
      <c r="BX264" s="21">
        <v>2.3039999999999998</v>
      </c>
      <c r="BY264" s="21">
        <v>11.519</v>
      </c>
      <c r="BZ264" s="21">
        <v>0.95569999999999999</v>
      </c>
      <c r="CA264" s="21" t="s">
        <v>32</v>
      </c>
    </row>
    <row r="265" spans="1:79" x14ac:dyDescent="0.25">
      <c r="A265" s="21" t="s">
        <v>158</v>
      </c>
      <c r="B265" s="21">
        <v>692</v>
      </c>
      <c r="C265" s="21">
        <v>714</v>
      </c>
      <c r="D265" s="21" t="s">
        <v>86</v>
      </c>
      <c r="E265" s="21">
        <v>10.19</v>
      </c>
      <c r="F265" s="21">
        <v>5</v>
      </c>
      <c r="G265" s="21">
        <v>20</v>
      </c>
      <c r="H265" s="21">
        <v>10.28</v>
      </c>
      <c r="I265" s="21">
        <v>10.32</v>
      </c>
      <c r="J265" s="21">
        <v>9.8000000000000004E-2</v>
      </c>
      <c r="K265" s="21">
        <v>0.48799999999999999</v>
      </c>
      <c r="L265" s="21">
        <v>0.93430000000000002</v>
      </c>
      <c r="M265" s="21" t="s">
        <v>32</v>
      </c>
      <c r="N265" s="21">
        <v>10.29</v>
      </c>
      <c r="O265" s="21">
        <v>10.41</v>
      </c>
      <c r="P265" s="21">
        <v>0.114</v>
      </c>
      <c r="Q265" s="21">
        <v>0.57199999999999995</v>
      </c>
      <c r="R265" s="21">
        <v>0.93859999999999999</v>
      </c>
      <c r="S265" s="21" t="s">
        <v>32</v>
      </c>
      <c r="T265" s="21">
        <v>10.25</v>
      </c>
      <c r="U265" s="21">
        <v>10.39</v>
      </c>
      <c r="V265" s="21">
        <v>0.11899999999999999</v>
      </c>
      <c r="W265" s="21">
        <v>0.59499999999999997</v>
      </c>
      <c r="X265" s="21">
        <v>0.93110000000000004</v>
      </c>
      <c r="Y265" s="21" t="s">
        <v>32</v>
      </c>
      <c r="Z265" s="21">
        <v>10.26</v>
      </c>
      <c r="AA265" s="21">
        <v>10.42</v>
      </c>
      <c r="AB265" s="21">
        <v>0.35499999999999998</v>
      </c>
      <c r="AC265" s="21">
        <v>1.776</v>
      </c>
      <c r="AD265" s="21">
        <v>0.9274</v>
      </c>
      <c r="AE265" s="21" t="s">
        <v>32</v>
      </c>
      <c r="AF265" s="21">
        <v>10.28</v>
      </c>
      <c r="AG265" s="21">
        <v>10.31</v>
      </c>
      <c r="AH265" s="21">
        <v>0.34100000000000003</v>
      </c>
      <c r="AI265" s="21">
        <v>1.7030000000000001</v>
      </c>
      <c r="AJ265" s="21">
        <v>0.9294</v>
      </c>
      <c r="AK265" s="21" t="s">
        <v>32</v>
      </c>
      <c r="AL265" s="21">
        <v>10.27</v>
      </c>
      <c r="AM265" s="21">
        <v>10.44</v>
      </c>
      <c r="AN265" s="21">
        <v>0.32500000000000001</v>
      </c>
      <c r="AO265" s="21">
        <v>1.6240000000000001</v>
      </c>
      <c r="AP265" s="21">
        <v>0.93030000000000002</v>
      </c>
      <c r="AQ265" s="21" t="s">
        <v>32</v>
      </c>
      <c r="AR265" s="21">
        <v>10.31</v>
      </c>
      <c r="AS265" s="21">
        <v>10.45</v>
      </c>
      <c r="AT265" s="21">
        <v>0.93400000000000005</v>
      </c>
      <c r="AU265" s="21">
        <v>4.67</v>
      </c>
      <c r="AV265" s="21">
        <v>0.94259999999999999</v>
      </c>
      <c r="AW265" s="21" t="s">
        <v>32</v>
      </c>
      <c r="AX265" s="21">
        <v>10.32</v>
      </c>
      <c r="AY265" s="21">
        <v>10.45</v>
      </c>
      <c r="AZ265" s="21">
        <v>0.95399999999999996</v>
      </c>
      <c r="BA265" s="21">
        <v>4.7699999999999996</v>
      </c>
      <c r="BB265" s="21">
        <v>0.93559999999999999</v>
      </c>
      <c r="BC265" s="21" t="s">
        <v>32</v>
      </c>
      <c r="BD265" s="21">
        <v>10.29</v>
      </c>
      <c r="BE265" s="21">
        <v>10.36</v>
      </c>
      <c r="BF265" s="21">
        <v>0.90100000000000002</v>
      </c>
      <c r="BG265" s="21">
        <v>4.5049999999999999</v>
      </c>
      <c r="BH265" s="21">
        <v>0.93469999999999998</v>
      </c>
      <c r="BI265" s="21" t="s">
        <v>32</v>
      </c>
      <c r="BJ265" s="21">
        <v>10.29</v>
      </c>
      <c r="BK265" s="21">
        <v>10.46</v>
      </c>
      <c r="BL265" s="21">
        <v>2.1880000000000002</v>
      </c>
      <c r="BM265" s="21">
        <v>10.941000000000001</v>
      </c>
      <c r="BN265" s="21">
        <v>0.93079999999999996</v>
      </c>
      <c r="BO265" s="21" t="s">
        <v>32</v>
      </c>
      <c r="BP265" s="21">
        <v>10.3</v>
      </c>
      <c r="BQ265" s="21">
        <v>10.39</v>
      </c>
      <c r="BR265" s="21">
        <v>2.226</v>
      </c>
      <c r="BS265" s="21">
        <v>11.129</v>
      </c>
      <c r="BT265" s="21">
        <v>0.93940000000000001</v>
      </c>
      <c r="BU265" s="21" t="s">
        <v>32</v>
      </c>
      <c r="BV265" s="21">
        <v>10.23</v>
      </c>
      <c r="BW265" s="21">
        <v>10.44</v>
      </c>
      <c r="BX265" s="21">
        <v>2.2949999999999999</v>
      </c>
      <c r="BY265" s="21">
        <v>11.477</v>
      </c>
      <c r="BZ265" s="21">
        <v>0.94010000000000005</v>
      </c>
      <c r="CA265" s="21" t="s">
        <v>32</v>
      </c>
    </row>
    <row r="266" spans="1:79" x14ac:dyDescent="0.25">
      <c r="A266" s="21" t="s">
        <v>158</v>
      </c>
      <c r="B266" s="21">
        <v>694</v>
      </c>
      <c r="C266" s="21">
        <v>705</v>
      </c>
      <c r="D266" s="21" t="s">
        <v>87</v>
      </c>
      <c r="E266" s="21">
        <v>7.73</v>
      </c>
      <c r="F266" s="21">
        <v>4</v>
      </c>
      <c r="G266" s="21">
        <v>10</v>
      </c>
      <c r="H266" s="21">
        <v>7.65</v>
      </c>
      <c r="I266" s="21">
        <v>8.0299999999999994</v>
      </c>
      <c r="J266" s="21">
        <v>0.06</v>
      </c>
      <c r="K266" s="21">
        <v>0.6</v>
      </c>
      <c r="L266" s="21">
        <v>0.95020000000000004</v>
      </c>
      <c r="M266" s="21" t="s">
        <v>32</v>
      </c>
      <c r="N266" s="21">
        <v>7.65</v>
      </c>
      <c r="O266" s="21">
        <v>8.0500000000000007</v>
      </c>
      <c r="P266" s="21">
        <v>5.6000000000000001E-2</v>
      </c>
      <c r="Q266" s="21">
        <v>0.56399999999999995</v>
      </c>
      <c r="R266" s="21">
        <v>0.9526</v>
      </c>
      <c r="S266" s="21" t="s">
        <v>32</v>
      </c>
      <c r="T266" s="21">
        <v>7.66</v>
      </c>
      <c r="U266" s="21">
        <v>7.99</v>
      </c>
      <c r="V266" s="21">
        <v>4.8000000000000001E-2</v>
      </c>
      <c r="W266" s="21">
        <v>0.48099999999999998</v>
      </c>
      <c r="X266" s="21">
        <v>0.95279999999999998</v>
      </c>
      <c r="Y266" s="21" t="s">
        <v>32</v>
      </c>
      <c r="Z266" s="21">
        <v>7.7</v>
      </c>
      <c r="AA266" s="21">
        <v>7.74</v>
      </c>
      <c r="AB266" s="21">
        <v>7.4999999999999997E-2</v>
      </c>
      <c r="AC266" s="21">
        <v>0.747</v>
      </c>
      <c r="AD266" s="21">
        <v>0.9244</v>
      </c>
      <c r="AE266" s="21" t="s">
        <v>32</v>
      </c>
      <c r="AF266" s="21">
        <v>7.69</v>
      </c>
      <c r="AG266" s="21">
        <v>8.01</v>
      </c>
      <c r="AH266" s="21">
        <v>6.6000000000000003E-2</v>
      </c>
      <c r="AI266" s="21">
        <v>0.66400000000000003</v>
      </c>
      <c r="AJ266" s="21">
        <v>0.94350000000000001</v>
      </c>
      <c r="AK266" s="21" t="s">
        <v>32</v>
      </c>
      <c r="AL266" s="21">
        <v>7.61</v>
      </c>
      <c r="AM266" s="21">
        <v>8.07</v>
      </c>
      <c r="AN266" s="21">
        <v>7.1999999999999995E-2</v>
      </c>
      <c r="AO266" s="21">
        <v>0.71899999999999997</v>
      </c>
      <c r="AP266" s="21">
        <v>0.94240000000000002</v>
      </c>
      <c r="AQ266" s="21" t="s">
        <v>32</v>
      </c>
      <c r="AR266" s="21">
        <v>7.65</v>
      </c>
      <c r="AS266" s="21">
        <v>8.06</v>
      </c>
      <c r="AT266" s="21">
        <v>0.43099999999999999</v>
      </c>
      <c r="AU266" s="21">
        <v>4.3070000000000004</v>
      </c>
      <c r="AV266" s="21">
        <v>0.91359999999999997</v>
      </c>
      <c r="AW266" s="21" t="s">
        <v>32</v>
      </c>
      <c r="AX266" s="21">
        <v>7.63</v>
      </c>
      <c r="AY266" s="21">
        <v>8.0500000000000007</v>
      </c>
      <c r="AZ266" s="21">
        <v>0.45700000000000002</v>
      </c>
      <c r="BA266" s="21">
        <v>4.569</v>
      </c>
      <c r="BB266" s="21">
        <v>0.94789999999999996</v>
      </c>
      <c r="BC266" s="21" t="s">
        <v>32</v>
      </c>
      <c r="BD266" s="21">
        <v>7.6</v>
      </c>
      <c r="BE266" s="21">
        <v>7.98</v>
      </c>
      <c r="BF266" s="21">
        <v>0.45800000000000002</v>
      </c>
      <c r="BG266" s="21">
        <v>4.5839999999999996</v>
      </c>
      <c r="BH266" s="21">
        <v>0.95930000000000004</v>
      </c>
      <c r="BI266" s="21" t="s">
        <v>32</v>
      </c>
      <c r="BJ266" s="21">
        <v>7.62</v>
      </c>
      <c r="BK266" s="21">
        <v>8.0500000000000007</v>
      </c>
      <c r="BL266" s="21">
        <v>1.53</v>
      </c>
      <c r="BM266" s="21">
        <v>15.303000000000001</v>
      </c>
      <c r="BN266" s="21">
        <v>0.92290000000000005</v>
      </c>
      <c r="BO266" s="21" t="s">
        <v>32</v>
      </c>
      <c r="BP266" s="21">
        <v>7.64</v>
      </c>
      <c r="BQ266" s="21">
        <v>7.99</v>
      </c>
      <c r="BR266" s="21">
        <v>1.762</v>
      </c>
      <c r="BS266" s="21">
        <v>17.62</v>
      </c>
      <c r="BT266" s="21">
        <v>0.95009999999999994</v>
      </c>
      <c r="BU266" s="21" t="s">
        <v>32</v>
      </c>
      <c r="BV266" s="21">
        <v>7.65</v>
      </c>
      <c r="BW266" s="21">
        <v>8.01</v>
      </c>
      <c r="BX266" s="21">
        <v>1.792</v>
      </c>
      <c r="BY266" s="21">
        <v>17.917999999999999</v>
      </c>
      <c r="BZ266" s="21">
        <v>0.90720000000000001</v>
      </c>
      <c r="CA266" s="21" t="s">
        <v>32</v>
      </c>
    </row>
    <row r="267" spans="1:79" x14ac:dyDescent="0.25">
      <c r="A267" s="21" t="s">
        <v>158</v>
      </c>
      <c r="B267" s="21">
        <v>694</v>
      </c>
      <c r="C267" s="21">
        <v>713</v>
      </c>
      <c r="D267" s="21" t="s">
        <v>88</v>
      </c>
      <c r="E267" s="21">
        <v>9.4</v>
      </c>
      <c r="F267" s="21">
        <v>2</v>
      </c>
      <c r="G267" s="21">
        <v>17</v>
      </c>
      <c r="H267" s="21">
        <v>9.35</v>
      </c>
      <c r="I267" s="21">
        <v>9.68</v>
      </c>
      <c r="J267" s="21">
        <v>0.10100000000000001</v>
      </c>
      <c r="K267" s="21">
        <v>0.59099999999999997</v>
      </c>
      <c r="L267" s="21">
        <v>0.93789999999999996</v>
      </c>
      <c r="M267" s="21" t="s">
        <v>32</v>
      </c>
      <c r="N267" s="21">
        <v>9.3800000000000008</v>
      </c>
      <c r="O267" s="21">
        <v>9.6999999999999993</v>
      </c>
      <c r="P267" s="21">
        <v>7.0000000000000007E-2</v>
      </c>
      <c r="Q267" s="21">
        <v>0.41099999999999998</v>
      </c>
      <c r="R267" s="21">
        <v>0.93140000000000001</v>
      </c>
      <c r="S267" s="21" t="s">
        <v>32</v>
      </c>
      <c r="T267" s="21">
        <v>9.31</v>
      </c>
      <c r="U267" s="21">
        <v>9.7100000000000009</v>
      </c>
      <c r="V267" s="21">
        <v>8.6999999999999994E-2</v>
      </c>
      <c r="W267" s="21">
        <v>0.51300000000000001</v>
      </c>
      <c r="X267" s="21">
        <v>0.93010000000000004</v>
      </c>
      <c r="Y267" s="21" t="s">
        <v>32</v>
      </c>
      <c r="Z267" s="21">
        <v>9.4</v>
      </c>
      <c r="AA267" s="21">
        <v>9.56</v>
      </c>
      <c r="AB267" s="21">
        <v>0.39700000000000002</v>
      </c>
      <c r="AC267" s="21">
        <v>2.3330000000000002</v>
      </c>
      <c r="AD267" s="21">
        <v>0.90200000000000002</v>
      </c>
      <c r="AE267" s="21" t="s">
        <v>32</v>
      </c>
      <c r="AF267" s="21">
        <v>9.23</v>
      </c>
      <c r="AG267" s="21">
        <v>9.85</v>
      </c>
      <c r="AH267" s="21">
        <v>0.35799999999999998</v>
      </c>
      <c r="AI267" s="21">
        <v>2.1040000000000001</v>
      </c>
      <c r="AJ267" s="21">
        <v>0.91810000000000003</v>
      </c>
      <c r="AK267" s="21" t="s">
        <v>32</v>
      </c>
      <c r="AL267" s="21">
        <v>9.1999999999999993</v>
      </c>
      <c r="AM267" s="21">
        <v>9.91</v>
      </c>
      <c r="AN267" s="21">
        <v>0.33600000000000002</v>
      </c>
      <c r="AO267" s="21">
        <v>1.976</v>
      </c>
      <c r="AP267" s="21">
        <v>0.92330000000000001</v>
      </c>
      <c r="AQ267" s="21" t="s">
        <v>32</v>
      </c>
      <c r="AR267" s="21">
        <v>9.26</v>
      </c>
      <c r="AS267" s="21">
        <v>9.89</v>
      </c>
      <c r="AT267" s="21">
        <v>0.96299999999999997</v>
      </c>
      <c r="AU267" s="21">
        <v>5.665</v>
      </c>
      <c r="AV267" s="21">
        <v>0.91710000000000003</v>
      </c>
      <c r="AW267" s="21" t="s">
        <v>32</v>
      </c>
      <c r="AX267" s="21">
        <v>9.33</v>
      </c>
      <c r="AY267" s="21">
        <v>9.81</v>
      </c>
      <c r="AZ267" s="21">
        <v>1.0209999999999999</v>
      </c>
      <c r="BA267" s="21">
        <v>6.008</v>
      </c>
      <c r="BB267" s="21">
        <v>0.90839999999999999</v>
      </c>
      <c r="BC267" s="21" t="s">
        <v>32</v>
      </c>
      <c r="BD267" s="21">
        <v>9.31</v>
      </c>
      <c r="BE267" s="21">
        <v>9.66</v>
      </c>
      <c r="BF267" s="21">
        <v>0.97599999999999998</v>
      </c>
      <c r="BG267" s="21">
        <v>5.7430000000000003</v>
      </c>
      <c r="BH267" s="21">
        <v>0.91110000000000002</v>
      </c>
      <c r="BI267" s="21" t="s">
        <v>32</v>
      </c>
      <c r="BJ267" s="21">
        <v>9.33</v>
      </c>
      <c r="BK267" s="21">
        <v>9.85</v>
      </c>
      <c r="BL267" s="21">
        <v>2.2509999999999999</v>
      </c>
      <c r="BM267" s="21">
        <v>13.24</v>
      </c>
      <c r="BN267" s="21">
        <v>0.91049999999999998</v>
      </c>
      <c r="BO267" s="21" t="s">
        <v>32</v>
      </c>
      <c r="BP267" s="21">
        <v>9.27</v>
      </c>
      <c r="BQ267" s="21">
        <v>9.73</v>
      </c>
      <c r="BR267" s="21">
        <v>2.355</v>
      </c>
      <c r="BS267" s="21">
        <v>13.853</v>
      </c>
      <c r="BT267" s="21">
        <v>0.91810000000000003</v>
      </c>
      <c r="BU267" s="21" t="s">
        <v>32</v>
      </c>
      <c r="BV267" s="21">
        <v>9.34</v>
      </c>
      <c r="BW267" s="21">
        <v>9.76</v>
      </c>
      <c r="BX267" s="21">
        <v>2.516</v>
      </c>
      <c r="BY267" s="21">
        <v>14.802</v>
      </c>
      <c r="BZ267" s="21">
        <v>0.91469999999999996</v>
      </c>
      <c r="CA267" s="21" t="s">
        <v>32</v>
      </c>
    </row>
    <row r="268" spans="1:79" x14ac:dyDescent="0.25">
      <c r="A268" s="21" t="s">
        <v>158</v>
      </c>
      <c r="B268" s="21">
        <v>694</v>
      </c>
      <c r="C268" s="21">
        <v>714</v>
      </c>
      <c r="D268" s="21" t="s">
        <v>89</v>
      </c>
      <c r="E268" s="21">
        <v>9.98</v>
      </c>
      <c r="F268" s="21">
        <v>4</v>
      </c>
      <c r="G268" s="21">
        <v>18</v>
      </c>
      <c r="H268" s="21">
        <v>10.130000000000001</v>
      </c>
      <c r="I268" s="21">
        <v>10.17</v>
      </c>
      <c r="J268" s="21">
        <v>5.2999999999999999E-2</v>
      </c>
      <c r="K268" s="21">
        <v>0.29499999999999998</v>
      </c>
      <c r="L268" s="21">
        <v>0.90659999999999996</v>
      </c>
      <c r="M268" s="21" t="s">
        <v>32</v>
      </c>
      <c r="N268" s="21">
        <v>10.130000000000001</v>
      </c>
      <c r="O268" s="21">
        <v>10.17</v>
      </c>
      <c r="P268" s="21">
        <v>0.10100000000000001</v>
      </c>
      <c r="Q268" s="21">
        <v>0.56299999999999994</v>
      </c>
      <c r="R268" s="21">
        <v>0.90329999999999999</v>
      </c>
      <c r="S268" s="21" t="s">
        <v>32</v>
      </c>
      <c r="T268" s="21">
        <v>9.98</v>
      </c>
      <c r="U268" s="21">
        <v>10.15</v>
      </c>
      <c r="V268" s="21">
        <v>0.107</v>
      </c>
      <c r="W268" s="21">
        <v>0.59599999999999997</v>
      </c>
      <c r="X268" s="21">
        <v>0.90900000000000003</v>
      </c>
      <c r="Y268" s="21" t="s">
        <v>32</v>
      </c>
      <c r="Z268" s="21">
        <v>10.039999999999999</v>
      </c>
      <c r="AA268" s="21">
        <v>10.14</v>
      </c>
      <c r="AB268" s="21">
        <v>0.33</v>
      </c>
      <c r="AC268" s="21">
        <v>1.833</v>
      </c>
      <c r="AD268" s="21">
        <v>0.87980000000000003</v>
      </c>
      <c r="AE268" s="21" t="s">
        <v>17</v>
      </c>
      <c r="AF268" s="21">
        <v>10.050000000000001</v>
      </c>
      <c r="AG268" s="21">
        <v>10.119999999999999</v>
      </c>
      <c r="AH268" s="21">
        <v>0.40200000000000002</v>
      </c>
      <c r="AI268" s="21">
        <v>2.2320000000000002</v>
      </c>
      <c r="AJ268" s="21">
        <v>0.86670000000000003</v>
      </c>
      <c r="AK268" s="21" t="s">
        <v>32</v>
      </c>
      <c r="AL268" s="21">
        <v>10.130000000000001</v>
      </c>
      <c r="AM268" s="21">
        <v>10.17</v>
      </c>
      <c r="AN268" s="21">
        <v>0.28199999999999997</v>
      </c>
      <c r="AO268" s="21">
        <v>1.5660000000000001</v>
      </c>
      <c r="AP268" s="21">
        <v>0.88980000000000004</v>
      </c>
      <c r="AQ268" s="21" t="s">
        <v>32</v>
      </c>
      <c r="AR268" s="21">
        <v>10.130000000000001</v>
      </c>
      <c r="AS268" s="21">
        <v>10.17</v>
      </c>
      <c r="AT268" s="21">
        <v>0.95499999999999996</v>
      </c>
      <c r="AU268" s="21">
        <v>5.3049999999999997</v>
      </c>
      <c r="AV268" s="21">
        <v>0.89929999999999999</v>
      </c>
      <c r="AW268" s="21" t="s">
        <v>32</v>
      </c>
      <c r="AX268" s="21">
        <v>10.029999999999999</v>
      </c>
      <c r="AY268" s="21">
        <v>10.1</v>
      </c>
      <c r="AZ268" s="21">
        <v>0.99</v>
      </c>
      <c r="BA268" s="21">
        <v>5.4980000000000002</v>
      </c>
      <c r="BB268" s="21">
        <v>0.87890000000000001</v>
      </c>
      <c r="BC268" s="21" t="s">
        <v>32</v>
      </c>
      <c r="BD268" s="21">
        <v>9.9600000000000009</v>
      </c>
      <c r="BE268" s="21">
        <v>10.130000000000001</v>
      </c>
      <c r="BF268" s="21">
        <v>0.94499999999999995</v>
      </c>
      <c r="BG268" s="21">
        <v>5.2510000000000003</v>
      </c>
      <c r="BH268" s="21">
        <v>0.91849999999999998</v>
      </c>
      <c r="BI268" s="21" t="s">
        <v>32</v>
      </c>
      <c r="BJ268" s="21">
        <v>10.130000000000001</v>
      </c>
      <c r="BK268" s="21">
        <v>10.17</v>
      </c>
      <c r="BL268" s="21">
        <v>2.1230000000000002</v>
      </c>
      <c r="BM268" s="21">
        <v>11.792</v>
      </c>
      <c r="BN268" s="21">
        <v>0.90580000000000005</v>
      </c>
      <c r="BO268" s="21" t="s">
        <v>32</v>
      </c>
      <c r="BP268" s="21">
        <v>9.99</v>
      </c>
      <c r="BQ268" s="21">
        <v>10.17</v>
      </c>
      <c r="BR268" s="21">
        <v>2.31</v>
      </c>
      <c r="BS268" s="21">
        <v>12.833</v>
      </c>
      <c r="BT268" s="21">
        <v>0.92300000000000004</v>
      </c>
      <c r="BU268" s="21" t="s">
        <v>32</v>
      </c>
      <c r="BV268" s="21">
        <v>9.98</v>
      </c>
      <c r="BW268" s="21">
        <v>10.17</v>
      </c>
      <c r="BX268" s="21">
        <v>2.3759999999999999</v>
      </c>
      <c r="BY268" s="21">
        <v>13.196999999999999</v>
      </c>
      <c r="BZ268" s="21">
        <v>0.90680000000000005</v>
      </c>
      <c r="CA268" s="21" t="s">
        <v>32</v>
      </c>
    </row>
    <row r="269" spans="1:79" x14ac:dyDescent="0.25">
      <c r="A269" s="21" t="s">
        <v>158</v>
      </c>
      <c r="B269" s="21">
        <v>700</v>
      </c>
      <c r="C269" s="21">
        <v>711</v>
      </c>
      <c r="D269" s="21" t="s">
        <v>90</v>
      </c>
      <c r="E269" s="21">
        <v>6.64</v>
      </c>
      <c r="F269" s="21">
        <v>3</v>
      </c>
      <c r="G269" s="21">
        <v>9</v>
      </c>
      <c r="H269" s="21">
        <v>6.5</v>
      </c>
      <c r="I269" s="21">
        <v>6.8</v>
      </c>
      <c r="J269" s="21">
        <v>0.12</v>
      </c>
      <c r="K269" s="21">
        <v>1.329</v>
      </c>
      <c r="L269" s="21">
        <v>0.87490000000000001</v>
      </c>
      <c r="M269" s="21" t="s">
        <v>17</v>
      </c>
      <c r="N269" s="21">
        <v>6.6</v>
      </c>
      <c r="O269" s="21">
        <v>6.75</v>
      </c>
      <c r="P269" s="21">
        <v>0.124</v>
      </c>
      <c r="Q269" s="21">
        <v>1.377</v>
      </c>
      <c r="R269" s="21">
        <v>0.90210000000000001</v>
      </c>
      <c r="S269" s="21" t="s">
        <v>17</v>
      </c>
      <c r="T269" s="21">
        <v>6.51</v>
      </c>
      <c r="U269" s="21">
        <v>6.77</v>
      </c>
      <c r="V269" s="21">
        <v>0.1</v>
      </c>
      <c r="W269" s="21">
        <v>1.1100000000000001</v>
      </c>
      <c r="X269" s="21">
        <v>0.8821</v>
      </c>
      <c r="Y269" s="21" t="s">
        <v>17</v>
      </c>
      <c r="Z269" s="21">
        <v>6.64</v>
      </c>
      <c r="AA269" s="21">
        <v>6.67</v>
      </c>
      <c r="AB269" s="21">
        <v>0.50800000000000001</v>
      </c>
      <c r="AC269" s="21">
        <v>5.6479999999999997</v>
      </c>
      <c r="AD269" s="21">
        <v>0.85760000000000003</v>
      </c>
      <c r="AE269" s="21" t="s">
        <v>17</v>
      </c>
      <c r="AF269" s="21">
        <v>6.51</v>
      </c>
      <c r="AG269" s="21">
        <v>6.79</v>
      </c>
      <c r="AH269" s="21">
        <v>0.434</v>
      </c>
      <c r="AI269" s="21">
        <v>4.8179999999999996</v>
      </c>
      <c r="AJ269" s="21">
        <v>0.8357</v>
      </c>
      <c r="AK269" s="21" t="s">
        <v>17</v>
      </c>
      <c r="AL269" s="21">
        <v>6.52</v>
      </c>
      <c r="AM269" s="21">
        <v>6.84</v>
      </c>
      <c r="AN269" s="21">
        <v>0.371</v>
      </c>
      <c r="AO269" s="21">
        <v>4.1210000000000004</v>
      </c>
      <c r="AP269" s="21">
        <v>0.86370000000000002</v>
      </c>
      <c r="AQ269" s="21" t="s">
        <v>17</v>
      </c>
      <c r="AR269" s="21">
        <v>6.59</v>
      </c>
      <c r="AS269" s="21">
        <v>6.82</v>
      </c>
      <c r="AT269" s="21">
        <v>1.0569999999999999</v>
      </c>
      <c r="AU269" s="21">
        <v>11.744</v>
      </c>
      <c r="AV269" s="21">
        <v>0.88200000000000001</v>
      </c>
      <c r="AW269" s="21" t="s">
        <v>17</v>
      </c>
      <c r="AX269" s="21">
        <v>6.6</v>
      </c>
      <c r="AY269" s="21">
        <v>6.78</v>
      </c>
      <c r="AZ269" s="21">
        <v>1.0580000000000001</v>
      </c>
      <c r="BA269" s="21">
        <v>11.755000000000001</v>
      </c>
      <c r="BB269" s="21">
        <v>0.88070000000000004</v>
      </c>
      <c r="BC269" s="21" t="s">
        <v>17</v>
      </c>
      <c r="BD269" s="21">
        <v>6.67</v>
      </c>
      <c r="BE269" s="21">
        <v>6.78</v>
      </c>
      <c r="BF269" s="21">
        <v>0.99099999999999999</v>
      </c>
      <c r="BG269" s="21">
        <v>11.007999999999999</v>
      </c>
      <c r="BH269" s="21">
        <v>0.89629999999999999</v>
      </c>
      <c r="BI269" s="21" t="s">
        <v>17</v>
      </c>
      <c r="BJ269" s="21">
        <v>6.6</v>
      </c>
      <c r="BK269" s="21">
        <v>6.75</v>
      </c>
      <c r="BL269" s="21">
        <v>2.403</v>
      </c>
      <c r="BM269" s="21">
        <v>26.699000000000002</v>
      </c>
      <c r="BN269" s="21">
        <v>0.85880000000000001</v>
      </c>
      <c r="BO269" s="21" t="s">
        <v>17</v>
      </c>
      <c r="BP269" s="21">
        <v>6.6</v>
      </c>
      <c r="BQ269" s="21">
        <v>6.75</v>
      </c>
      <c r="BR269" s="21">
        <v>2.4239999999999999</v>
      </c>
      <c r="BS269" s="21">
        <v>26.934000000000001</v>
      </c>
      <c r="BT269" s="21">
        <v>0.88470000000000004</v>
      </c>
      <c r="BU269" s="21" t="s">
        <v>17</v>
      </c>
      <c r="BV269" s="21">
        <v>6.59</v>
      </c>
      <c r="BW269" s="21">
        <v>6.75</v>
      </c>
      <c r="BX269" s="21">
        <v>2.4529999999999998</v>
      </c>
      <c r="BY269" s="21">
        <v>27.25</v>
      </c>
      <c r="BZ269" s="21">
        <v>0.86960000000000004</v>
      </c>
      <c r="CA269" s="21" t="s">
        <v>17</v>
      </c>
    </row>
    <row r="270" spans="1:79" x14ac:dyDescent="0.25">
      <c r="A270" s="21" t="s">
        <v>158</v>
      </c>
      <c r="B270" s="21">
        <v>700</v>
      </c>
      <c r="C270" s="21">
        <v>714</v>
      </c>
      <c r="D270" s="21" t="s">
        <v>91</v>
      </c>
      <c r="E270" s="21">
        <v>10.199999999999999</v>
      </c>
      <c r="F270" s="21">
        <v>3</v>
      </c>
      <c r="G270" s="21">
        <v>12</v>
      </c>
      <c r="H270" s="21">
        <v>10.1</v>
      </c>
      <c r="I270" s="21">
        <v>10.33</v>
      </c>
      <c r="J270" s="21">
        <v>9.1999999999999998E-2</v>
      </c>
      <c r="K270" s="21">
        <v>0.76500000000000001</v>
      </c>
      <c r="L270" s="21">
        <v>0.91479999999999995</v>
      </c>
      <c r="M270" s="21" t="s">
        <v>17</v>
      </c>
      <c r="N270" s="21">
        <v>10.130000000000001</v>
      </c>
      <c r="O270" s="21">
        <v>10.32</v>
      </c>
      <c r="P270" s="21">
        <v>9.6000000000000002E-2</v>
      </c>
      <c r="Q270" s="21">
        <v>0.79700000000000004</v>
      </c>
      <c r="R270" s="21">
        <v>0.93169999999999997</v>
      </c>
      <c r="S270" s="21" t="s">
        <v>17</v>
      </c>
      <c r="T270" s="21">
        <v>10.09</v>
      </c>
      <c r="U270" s="21">
        <v>10.26</v>
      </c>
      <c r="V270" s="21">
        <v>0.11600000000000001</v>
      </c>
      <c r="W270" s="21">
        <v>0.96399999999999997</v>
      </c>
      <c r="X270" s="21">
        <v>0.93910000000000005</v>
      </c>
      <c r="Y270" s="21" t="s">
        <v>17</v>
      </c>
      <c r="Z270" s="21">
        <v>10.119999999999999</v>
      </c>
      <c r="AA270" s="21">
        <v>10.32</v>
      </c>
      <c r="AB270" s="21">
        <v>0.35199999999999998</v>
      </c>
      <c r="AC270" s="21">
        <v>2.9350000000000001</v>
      </c>
      <c r="AD270" s="21">
        <v>0.91590000000000005</v>
      </c>
      <c r="AE270" s="21" t="s">
        <v>17</v>
      </c>
      <c r="AF270" s="21">
        <v>10.09</v>
      </c>
      <c r="AG270" s="21">
        <v>10.34</v>
      </c>
      <c r="AH270" s="21">
        <v>0.33400000000000002</v>
      </c>
      <c r="AI270" s="21">
        <v>2.782</v>
      </c>
      <c r="AJ270" s="21">
        <v>0.91359999999999997</v>
      </c>
      <c r="AK270" s="21" t="s">
        <v>17</v>
      </c>
      <c r="AL270" s="21">
        <v>10.09</v>
      </c>
      <c r="AM270" s="21">
        <v>10.33</v>
      </c>
      <c r="AN270" s="21">
        <v>0.39300000000000002</v>
      </c>
      <c r="AO270" s="21">
        <v>3.2749999999999999</v>
      </c>
      <c r="AP270" s="21">
        <v>0.90859999999999996</v>
      </c>
      <c r="AQ270" s="21" t="s">
        <v>17</v>
      </c>
      <c r="AR270" s="21">
        <v>10.119999999999999</v>
      </c>
      <c r="AS270" s="21">
        <v>10.36</v>
      </c>
      <c r="AT270" s="21">
        <v>0.94899999999999995</v>
      </c>
      <c r="AU270" s="21">
        <v>7.9059999999999997</v>
      </c>
      <c r="AV270" s="21">
        <v>0.90780000000000005</v>
      </c>
      <c r="AW270" s="21" t="s">
        <v>17</v>
      </c>
      <c r="AX270" s="21">
        <v>10.130000000000001</v>
      </c>
      <c r="AY270" s="21">
        <v>10.35</v>
      </c>
      <c r="AZ270" s="21">
        <v>0.95099999999999996</v>
      </c>
      <c r="BA270" s="21">
        <v>7.9279999999999999</v>
      </c>
      <c r="BB270" s="21">
        <v>0.92579999999999996</v>
      </c>
      <c r="BC270" s="21" t="s">
        <v>17</v>
      </c>
      <c r="BD270" s="21">
        <v>10.09</v>
      </c>
      <c r="BE270" s="21">
        <v>10.3</v>
      </c>
      <c r="BF270" s="21">
        <v>0.873</v>
      </c>
      <c r="BG270" s="21">
        <v>7.2779999999999996</v>
      </c>
      <c r="BH270" s="21">
        <v>0.90790000000000004</v>
      </c>
      <c r="BI270" s="21" t="s">
        <v>17</v>
      </c>
      <c r="BJ270" s="21">
        <v>10.119999999999999</v>
      </c>
      <c r="BK270" s="21">
        <v>10.35</v>
      </c>
      <c r="BL270" s="21">
        <v>2.0329999999999999</v>
      </c>
      <c r="BM270" s="21">
        <v>16.945</v>
      </c>
      <c r="BN270" s="21">
        <v>0.91190000000000004</v>
      </c>
      <c r="BO270" s="21" t="s">
        <v>17</v>
      </c>
      <c r="BP270" s="21">
        <v>10.09</v>
      </c>
      <c r="BQ270" s="21">
        <v>10.31</v>
      </c>
      <c r="BR270" s="21">
        <v>2.1779999999999999</v>
      </c>
      <c r="BS270" s="21">
        <v>18.152000000000001</v>
      </c>
      <c r="BT270" s="21">
        <v>0.92379999999999995</v>
      </c>
      <c r="BU270" s="21" t="s">
        <v>17</v>
      </c>
      <c r="BV270" s="21">
        <v>10.07</v>
      </c>
      <c r="BW270" s="21">
        <v>10.3</v>
      </c>
      <c r="BX270" s="21">
        <v>2.258</v>
      </c>
      <c r="BY270" s="21">
        <v>18.814</v>
      </c>
      <c r="BZ270" s="21">
        <v>0.92069999999999996</v>
      </c>
      <c r="CA270" s="21" t="s">
        <v>17</v>
      </c>
    </row>
    <row r="271" spans="1:79" x14ac:dyDescent="0.25">
      <c r="A271" s="21" t="s">
        <v>158</v>
      </c>
      <c r="B271" s="21">
        <v>706</v>
      </c>
      <c r="C271" s="21">
        <v>713</v>
      </c>
      <c r="D271" s="21" t="s">
        <v>92</v>
      </c>
      <c r="E271" s="21">
        <v>9.9600000000000009</v>
      </c>
      <c r="F271" s="21">
        <v>2</v>
      </c>
      <c r="G271" s="21">
        <v>5</v>
      </c>
      <c r="H271" s="21">
        <v>9.7799999999999994</v>
      </c>
      <c r="I271" s="21">
        <v>9.9700000000000006</v>
      </c>
      <c r="J271" s="21">
        <v>9.1999999999999998E-2</v>
      </c>
      <c r="K271" s="21">
        <v>1.8420000000000001</v>
      </c>
      <c r="L271" s="21">
        <v>0.9365</v>
      </c>
      <c r="M271" s="21" t="s">
        <v>32</v>
      </c>
      <c r="N271" s="21">
        <v>9.7899999999999991</v>
      </c>
      <c r="O271" s="21">
        <v>9.9700000000000006</v>
      </c>
      <c r="P271" s="21">
        <v>9.5000000000000001E-2</v>
      </c>
      <c r="Q271" s="21">
        <v>1.8959999999999999</v>
      </c>
      <c r="R271" s="21">
        <v>0.9425</v>
      </c>
      <c r="S271" s="21" t="s">
        <v>32</v>
      </c>
      <c r="T271" s="21">
        <v>9.73</v>
      </c>
      <c r="U271" s="21">
        <v>9.9499999999999993</v>
      </c>
      <c r="V271" s="21">
        <v>9.1999999999999998E-2</v>
      </c>
      <c r="W271" s="21">
        <v>1.833</v>
      </c>
      <c r="X271" s="21">
        <v>0.93869999999999998</v>
      </c>
      <c r="Y271" s="21" t="s">
        <v>32</v>
      </c>
      <c r="Z271" s="21">
        <v>9.8699999999999992</v>
      </c>
      <c r="AA271" s="21">
        <v>9.94</v>
      </c>
      <c r="AB271" s="21">
        <v>0.39600000000000002</v>
      </c>
      <c r="AC271" s="21">
        <v>7.9169999999999998</v>
      </c>
      <c r="AD271" s="21">
        <v>0.94140000000000001</v>
      </c>
      <c r="AE271" s="21" t="s">
        <v>32</v>
      </c>
      <c r="AF271" s="21">
        <v>9.77</v>
      </c>
      <c r="AG271" s="21">
        <v>9.99</v>
      </c>
      <c r="AH271" s="21">
        <v>0.38300000000000001</v>
      </c>
      <c r="AI271" s="21">
        <v>7.6669999999999998</v>
      </c>
      <c r="AJ271" s="21">
        <v>0.94699999999999995</v>
      </c>
      <c r="AK271" s="21" t="s">
        <v>32</v>
      </c>
      <c r="AL271" s="21">
        <v>9.76</v>
      </c>
      <c r="AM271" s="21">
        <v>9.99</v>
      </c>
      <c r="AN271" s="21">
        <v>0.371</v>
      </c>
      <c r="AO271" s="21">
        <v>7.4160000000000004</v>
      </c>
      <c r="AP271" s="21">
        <v>0.94230000000000003</v>
      </c>
      <c r="AQ271" s="21" t="s">
        <v>32</v>
      </c>
      <c r="AR271" s="21">
        <v>9.8000000000000007</v>
      </c>
      <c r="AS271" s="21">
        <v>10.06</v>
      </c>
      <c r="AT271" s="21">
        <v>0.80300000000000005</v>
      </c>
      <c r="AU271" s="21">
        <v>16.065999999999999</v>
      </c>
      <c r="AV271" s="21">
        <v>0.94289999999999996</v>
      </c>
      <c r="AW271" s="21" t="s">
        <v>32</v>
      </c>
      <c r="AX271" s="21">
        <v>9.77</v>
      </c>
      <c r="AY271" s="21">
        <v>10.029999999999999</v>
      </c>
      <c r="AZ271" s="21">
        <v>0.82899999999999996</v>
      </c>
      <c r="BA271" s="21">
        <v>16.577999999999999</v>
      </c>
      <c r="BB271" s="21">
        <v>0.93089999999999995</v>
      </c>
      <c r="BC271" s="21" t="s">
        <v>17</v>
      </c>
      <c r="BD271" s="21">
        <v>9.75</v>
      </c>
      <c r="BE271" s="21">
        <v>9.9499999999999993</v>
      </c>
      <c r="BF271" s="21">
        <v>0.79100000000000004</v>
      </c>
      <c r="BG271" s="21">
        <v>15.821</v>
      </c>
      <c r="BH271" s="21">
        <v>0.93689999999999996</v>
      </c>
      <c r="BI271" s="21" t="s">
        <v>32</v>
      </c>
      <c r="BJ271" s="21">
        <v>9.7899999999999991</v>
      </c>
      <c r="BK271" s="21">
        <v>10</v>
      </c>
      <c r="BL271" s="21">
        <v>0.83199999999999996</v>
      </c>
      <c r="BM271" s="21">
        <v>16.637</v>
      </c>
      <c r="BN271" s="21">
        <v>0.93569999999999998</v>
      </c>
      <c r="BO271" s="21" t="s">
        <v>32</v>
      </c>
      <c r="BP271" s="21">
        <v>9.76</v>
      </c>
      <c r="BQ271" s="21">
        <v>9.99</v>
      </c>
      <c r="BR271" s="21">
        <v>0.82199999999999995</v>
      </c>
      <c r="BS271" s="21">
        <v>16.437999999999999</v>
      </c>
      <c r="BT271" s="21">
        <v>0.93110000000000004</v>
      </c>
      <c r="BU271" s="21" t="s">
        <v>32</v>
      </c>
      <c r="BV271" s="21">
        <v>9.75</v>
      </c>
      <c r="BW271" s="21">
        <v>9.9700000000000006</v>
      </c>
      <c r="BX271" s="21">
        <v>0.876</v>
      </c>
      <c r="BY271" s="21">
        <v>17.521000000000001</v>
      </c>
      <c r="BZ271" s="21">
        <v>0.93049999999999999</v>
      </c>
      <c r="CA271" s="21" t="s">
        <v>17</v>
      </c>
    </row>
    <row r="272" spans="1:79" x14ac:dyDescent="0.25">
      <c r="A272" s="21" t="s">
        <v>158</v>
      </c>
      <c r="B272" s="21">
        <v>706</v>
      </c>
      <c r="C272" s="21">
        <v>714</v>
      </c>
      <c r="D272" s="21" t="s">
        <v>93</v>
      </c>
      <c r="E272" s="21">
        <v>11.25</v>
      </c>
      <c r="F272" s="21">
        <v>2</v>
      </c>
      <c r="G272" s="21">
        <v>6</v>
      </c>
      <c r="H272" s="21">
        <v>11.25</v>
      </c>
      <c r="I272" s="21">
        <v>11.43</v>
      </c>
      <c r="J272" s="21">
        <v>0.11700000000000001</v>
      </c>
      <c r="K272" s="21">
        <v>1.9470000000000001</v>
      </c>
      <c r="L272" s="21">
        <v>0.90549999999999997</v>
      </c>
      <c r="M272" s="21" t="s">
        <v>17</v>
      </c>
      <c r="N272" s="21">
        <v>11.21</v>
      </c>
      <c r="O272" s="21">
        <v>11.46</v>
      </c>
      <c r="P272" s="21">
        <v>7.6999999999999999E-2</v>
      </c>
      <c r="Q272" s="21">
        <v>1.2889999999999999</v>
      </c>
      <c r="R272" s="21">
        <v>0.90769999999999995</v>
      </c>
      <c r="S272" s="21" t="s">
        <v>17</v>
      </c>
      <c r="T272" s="21">
        <v>11.2</v>
      </c>
      <c r="U272" s="21">
        <v>11.42</v>
      </c>
      <c r="V272" s="21">
        <v>7.0000000000000007E-2</v>
      </c>
      <c r="W272" s="21">
        <v>1.1599999999999999</v>
      </c>
      <c r="X272" s="21">
        <v>0.92689999999999995</v>
      </c>
      <c r="Y272" s="21" t="s">
        <v>17</v>
      </c>
      <c r="Z272" s="21">
        <v>11.24</v>
      </c>
      <c r="AA272" s="21">
        <v>11.45</v>
      </c>
      <c r="AB272" s="21">
        <v>0.36799999999999999</v>
      </c>
      <c r="AC272" s="21">
        <v>6.1390000000000002</v>
      </c>
      <c r="AD272" s="21">
        <v>0.90259999999999996</v>
      </c>
      <c r="AE272" s="21" t="s">
        <v>17</v>
      </c>
      <c r="AF272" s="21">
        <v>11.21</v>
      </c>
      <c r="AG272" s="21">
        <v>11.45</v>
      </c>
      <c r="AH272" s="21">
        <v>0.33500000000000002</v>
      </c>
      <c r="AI272" s="21">
        <v>5.58</v>
      </c>
      <c r="AJ272" s="21">
        <v>0.92020000000000002</v>
      </c>
      <c r="AK272" s="21" t="s">
        <v>17</v>
      </c>
      <c r="AL272" s="21">
        <v>11.2</v>
      </c>
      <c r="AM272" s="21">
        <v>11.45</v>
      </c>
      <c r="AN272" s="21">
        <v>0.312</v>
      </c>
      <c r="AO272" s="21">
        <v>5.1970000000000001</v>
      </c>
      <c r="AP272" s="21">
        <v>0.92069999999999996</v>
      </c>
      <c r="AQ272" s="21" t="s">
        <v>17</v>
      </c>
      <c r="AR272" s="21">
        <v>11.24</v>
      </c>
      <c r="AS272" s="21">
        <v>11.47</v>
      </c>
      <c r="AT272" s="21">
        <v>0.74399999999999999</v>
      </c>
      <c r="AU272" s="21">
        <v>12.4</v>
      </c>
      <c r="AV272" s="21">
        <v>0.90680000000000005</v>
      </c>
      <c r="AW272" s="21" t="s">
        <v>17</v>
      </c>
      <c r="AX272" s="21">
        <v>11.25</v>
      </c>
      <c r="AY272" s="21">
        <v>11.47</v>
      </c>
      <c r="AZ272" s="21">
        <v>0.73599999999999999</v>
      </c>
      <c r="BA272" s="21">
        <v>12.259</v>
      </c>
      <c r="BB272" s="21">
        <v>0.92469999999999997</v>
      </c>
      <c r="BC272" s="21" t="s">
        <v>17</v>
      </c>
      <c r="BD272" s="21">
        <v>11.17</v>
      </c>
      <c r="BE272" s="21">
        <v>11.4</v>
      </c>
      <c r="BF272" s="21">
        <v>0.70499999999999996</v>
      </c>
      <c r="BG272" s="21">
        <v>11.750999999999999</v>
      </c>
      <c r="BH272" s="21">
        <v>0.93330000000000002</v>
      </c>
      <c r="BI272" s="21" t="s">
        <v>17</v>
      </c>
      <c r="BJ272" s="21">
        <v>11.21</v>
      </c>
      <c r="BK272" s="21">
        <v>11.45</v>
      </c>
      <c r="BL272" s="21">
        <v>0.73299999999999998</v>
      </c>
      <c r="BM272" s="21">
        <v>12.209</v>
      </c>
      <c r="BN272" s="21">
        <v>0.93059999999999998</v>
      </c>
      <c r="BO272" s="21" t="s">
        <v>17</v>
      </c>
      <c r="BP272" s="21">
        <v>11.21</v>
      </c>
      <c r="BQ272" s="21">
        <v>11.44</v>
      </c>
      <c r="BR272" s="21">
        <v>0.72799999999999998</v>
      </c>
      <c r="BS272" s="21">
        <v>12.135999999999999</v>
      </c>
      <c r="BT272" s="21">
        <v>0.91979999999999995</v>
      </c>
      <c r="BU272" s="21" t="s">
        <v>17</v>
      </c>
      <c r="BV272" s="21">
        <v>11.16</v>
      </c>
      <c r="BW272" s="21">
        <v>11.44</v>
      </c>
      <c r="BX272" s="21">
        <v>0.76200000000000001</v>
      </c>
      <c r="BY272" s="21">
        <v>12.7</v>
      </c>
      <c r="BZ272" s="21">
        <v>0.9143</v>
      </c>
      <c r="CA272" s="21" t="s">
        <v>17</v>
      </c>
    </row>
    <row r="273" spans="1:79" x14ac:dyDescent="0.25">
      <c r="A273" s="21" t="s">
        <v>158</v>
      </c>
      <c r="B273" s="21">
        <v>708</v>
      </c>
      <c r="C273" s="21">
        <v>713</v>
      </c>
      <c r="D273" s="21" t="s">
        <v>94</v>
      </c>
      <c r="E273" s="21">
        <v>7.41</v>
      </c>
      <c r="F273" s="21">
        <v>2</v>
      </c>
      <c r="G273" s="21">
        <v>4</v>
      </c>
      <c r="H273" s="21">
        <v>7.34</v>
      </c>
      <c r="I273" s="21">
        <v>7.57</v>
      </c>
      <c r="J273" s="21">
        <v>6.2E-2</v>
      </c>
      <c r="K273" s="21">
        <v>1.548</v>
      </c>
      <c r="L273" s="21">
        <v>0.95330000000000004</v>
      </c>
      <c r="M273" s="21" t="s">
        <v>32</v>
      </c>
      <c r="N273" s="21">
        <v>7.35</v>
      </c>
      <c r="O273" s="21">
        <v>7.58</v>
      </c>
      <c r="P273" s="21">
        <v>9.0999999999999998E-2</v>
      </c>
      <c r="Q273" s="21">
        <v>2.2709999999999999</v>
      </c>
      <c r="R273" s="21">
        <v>0.93300000000000005</v>
      </c>
      <c r="S273" s="21" t="s">
        <v>32</v>
      </c>
      <c r="T273" s="21">
        <v>7.32</v>
      </c>
      <c r="U273" s="21">
        <v>7.53</v>
      </c>
      <c r="V273" s="21">
        <v>3.7999999999999999E-2</v>
      </c>
      <c r="W273" s="21">
        <v>0.95</v>
      </c>
      <c r="X273" s="21">
        <v>0.94140000000000001</v>
      </c>
      <c r="Y273" s="21" t="s">
        <v>32</v>
      </c>
      <c r="Z273" s="21">
        <v>7.34</v>
      </c>
      <c r="AA273" s="21">
        <v>7.56</v>
      </c>
      <c r="AB273" s="21">
        <v>0.33700000000000002</v>
      </c>
      <c r="AC273" s="21">
        <v>8.4290000000000003</v>
      </c>
      <c r="AD273" s="21">
        <v>0.94230000000000003</v>
      </c>
      <c r="AE273" s="21" t="s">
        <v>32</v>
      </c>
      <c r="AF273" s="21">
        <v>7.34</v>
      </c>
      <c r="AG273" s="21">
        <v>7.57</v>
      </c>
      <c r="AH273" s="21">
        <v>0.32500000000000001</v>
      </c>
      <c r="AI273" s="21">
        <v>8.1180000000000003</v>
      </c>
      <c r="AJ273" s="21">
        <v>0.93089999999999995</v>
      </c>
      <c r="AK273" s="21" t="s">
        <v>32</v>
      </c>
      <c r="AL273" s="21">
        <v>7.36</v>
      </c>
      <c r="AM273" s="21">
        <v>7.56</v>
      </c>
      <c r="AN273" s="21">
        <v>0.31900000000000001</v>
      </c>
      <c r="AO273" s="21">
        <v>7.9720000000000004</v>
      </c>
      <c r="AP273" s="21">
        <v>0.94989999999999997</v>
      </c>
      <c r="AQ273" s="21" t="s">
        <v>32</v>
      </c>
      <c r="AR273" s="21">
        <v>7.37</v>
      </c>
      <c r="AS273" s="21">
        <v>7.59</v>
      </c>
      <c r="AT273" s="21">
        <v>0.72499999999999998</v>
      </c>
      <c r="AU273" s="21">
        <v>18.132000000000001</v>
      </c>
      <c r="AV273" s="21">
        <v>0.9476</v>
      </c>
      <c r="AW273" s="21" t="s">
        <v>32</v>
      </c>
      <c r="AX273" s="21">
        <v>7.37</v>
      </c>
      <c r="AY273" s="21">
        <v>7.59</v>
      </c>
      <c r="AZ273" s="21">
        <v>0.749</v>
      </c>
      <c r="BA273" s="21">
        <v>18.722999999999999</v>
      </c>
      <c r="BB273" s="21">
        <v>0.92830000000000001</v>
      </c>
      <c r="BC273" s="21" t="s">
        <v>32</v>
      </c>
      <c r="BD273" s="21">
        <v>7.36</v>
      </c>
      <c r="BE273" s="21">
        <v>7.52</v>
      </c>
      <c r="BF273" s="21">
        <v>0.72099999999999997</v>
      </c>
      <c r="BG273" s="21">
        <v>18.018000000000001</v>
      </c>
      <c r="BH273" s="21">
        <v>0.93369999999999997</v>
      </c>
      <c r="BI273" s="21" t="s">
        <v>32</v>
      </c>
      <c r="BJ273" s="21">
        <v>7.33</v>
      </c>
      <c r="BK273" s="21">
        <v>7.6</v>
      </c>
      <c r="BL273" s="21">
        <v>0.73399999999999999</v>
      </c>
      <c r="BM273" s="21">
        <v>18.356000000000002</v>
      </c>
      <c r="BN273" s="21">
        <v>0.9304</v>
      </c>
      <c r="BO273" s="21" t="s">
        <v>32</v>
      </c>
      <c r="BP273" s="21">
        <v>7.37</v>
      </c>
      <c r="BQ273" s="21">
        <v>7.62</v>
      </c>
      <c r="BR273" s="21">
        <v>0.77</v>
      </c>
      <c r="BS273" s="21">
        <v>19.253</v>
      </c>
      <c r="BT273" s="21">
        <v>0.90959999999999996</v>
      </c>
      <c r="BU273" s="21" t="s">
        <v>32</v>
      </c>
      <c r="BV273" s="21">
        <v>7.36</v>
      </c>
      <c r="BW273" s="21">
        <v>7.51</v>
      </c>
      <c r="BX273" s="21">
        <v>0.746</v>
      </c>
      <c r="BY273" s="21">
        <v>18.652000000000001</v>
      </c>
      <c r="BZ273" s="21">
        <v>0.9284</v>
      </c>
      <c r="CA273" s="21" t="s">
        <v>32</v>
      </c>
    </row>
    <row r="274" spans="1:79" x14ac:dyDescent="0.25">
      <c r="A274" s="21" t="s">
        <v>158</v>
      </c>
      <c r="B274" s="21">
        <v>712</v>
      </c>
      <c r="C274" s="21">
        <v>725</v>
      </c>
      <c r="D274" s="21" t="s">
        <v>95</v>
      </c>
      <c r="E274" s="21">
        <v>12.92</v>
      </c>
      <c r="F274" s="21">
        <v>2</v>
      </c>
      <c r="G274" s="21">
        <v>10</v>
      </c>
      <c r="H274" s="21">
        <v>12.93</v>
      </c>
      <c r="I274" s="21">
        <v>13.22</v>
      </c>
      <c r="J274" s="21">
        <v>0.95699999999999996</v>
      </c>
      <c r="K274" s="21">
        <v>9.5719999999999992</v>
      </c>
      <c r="L274" s="21">
        <v>0.94120000000000004</v>
      </c>
      <c r="M274" s="21" t="s">
        <v>32</v>
      </c>
      <c r="N274" s="21">
        <v>12.96</v>
      </c>
      <c r="O274" s="21">
        <v>13.19</v>
      </c>
      <c r="P274" s="21">
        <v>1</v>
      </c>
      <c r="Q274" s="21">
        <v>9.9960000000000004</v>
      </c>
      <c r="R274" s="21">
        <v>0.92569999999999997</v>
      </c>
      <c r="S274" s="21" t="s">
        <v>32</v>
      </c>
      <c r="T274" s="21">
        <v>12.87</v>
      </c>
      <c r="U274" s="21">
        <v>13.19</v>
      </c>
      <c r="V274" s="21">
        <v>0.91700000000000004</v>
      </c>
      <c r="W274" s="21">
        <v>9.1709999999999994</v>
      </c>
      <c r="X274" s="21">
        <v>0.94579999999999997</v>
      </c>
      <c r="Y274" s="21" t="s">
        <v>32</v>
      </c>
      <c r="Z274" s="21">
        <v>12.87</v>
      </c>
      <c r="AA274" s="21">
        <v>13.22</v>
      </c>
      <c r="AB274" s="21">
        <v>1.236</v>
      </c>
      <c r="AC274" s="21">
        <v>12.356</v>
      </c>
      <c r="AD274" s="21">
        <v>0.92930000000000001</v>
      </c>
      <c r="AE274" s="21" t="s">
        <v>32</v>
      </c>
      <c r="AF274" s="21">
        <v>12.85</v>
      </c>
      <c r="AG274" s="21">
        <v>13.13</v>
      </c>
      <c r="AH274" s="21">
        <v>1.173</v>
      </c>
      <c r="AI274" s="21">
        <v>11.731999999999999</v>
      </c>
      <c r="AJ274" s="21">
        <v>0.9335</v>
      </c>
      <c r="AK274" s="21" t="s">
        <v>32</v>
      </c>
      <c r="AL274" s="21">
        <v>12.92</v>
      </c>
      <c r="AM274" s="21">
        <v>13.18</v>
      </c>
      <c r="AN274" s="21">
        <v>1.1879999999999999</v>
      </c>
      <c r="AO274" s="21">
        <v>11.878</v>
      </c>
      <c r="AP274" s="21">
        <v>0.92859999999999998</v>
      </c>
      <c r="AQ274" s="21" t="s">
        <v>32</v>
      </c>
      <c r="AR274" s="21">
        <v>12.93</v>
      </c>
      <c r="AS274" s="21">
        <v>13.23</v>
      </c>
      <c r="AT274" s="21">
        <v>2.5409999999999999</v>
      </c>
      <c r="AU274" s="21">
        <v>25.411999999999999</v>
      </c>
      <c r="AV274" s="21">
        <v>0.93730000000000002</v>
      </c>
      <c r="AW274" s="21" t="s">
        <v>32</v>
      </c>
      <c r="AX274" s="21">
        <v>12.9</v>
      </c>
      <c r="AY274" s="21">
        <v>13.19</v>
      </c>
      <c r="AZ274" s="21">
        <v>2.444</v>
      </c>
      <c r="BA274" s="21">
        <v>24.434999999999999</v>
      </c>
      <c r="BB274" s="21">
        <v>0.93479999999999996</v>
      </c>
      <c r="BC274" s="21" t="s">
        <v>32</v>
      </c>
      <c r="BD274" s="21">
        <v>12.86</v>
      </c>
      <c r="BE274" s="21">
        <v>13.18</v>
      </c>
      <c r="BF274" s="21">
        <v>2.3109999999999999</v>
      </c>
      <c r="BG274" s="21">
        <v>23.113</v>
      </c>
      <c r="BH274" s="21">
        <v>0.94710000000000005</v>
      </c>
      <c r="BI274" s="21" t="s">
        <v>32</v>
      </c>
      <c r="BJ274" s="21">
        <v>12.88</v>
      </c>
      <c r="BK274" s="21">
        <v>13.23</v>
      </c>
      <c r="BL274" s="21">
        <v>3.4849999999999999</v>
      </c>
      <c r="BM274" s="21">
        <v>34.848999999999997</v>
      </c>
      <c r="BN274" s="21">
        <v>0.93869999999999998</v>
      </c>
      <c r="BO274" s="21" t="s">
        <v>32</v>
      </c>
      <c r="BP274" s="21">
        <v>12.86</v>
      </c>
      <c r="BQ274" s="21">
        <v>13.2</v>
      </c>
      <c r="BR274" s="21">
        <v>3.375</v>
      </c>
      <c r="BS274" s="21">
        <v>33.746000000000002</v>
      </c>
      <c r="BT274" s="21">
        <v>0.94359999999999999</v>
      </c>
      <c r="BU274" s="21" t="s">
        <v>32</v>
      </c>
      <c r="BV274" s="21">
        <v>12.86</v>
      </c>
      <c r="BW274" s="21">
        <v>13.15</v>
      </c>
      <c r="BX274" s="21">
        <v>3.5630000000000002</v>
      </c>
      <c r="BY274" s="21">
        <v>35.631</v>
      </c>
      <c r="BZ274" s="21">
        <v>0.9365</v>
      </c>
      <c r="CA274" s="21" t="s">
        <v>32</v>
      </c>
    </row>
    <row r="275" spans="1:79" x14ac:dyDescent="0.25">
      <c r="A275" s="21" t="s">
        <v>158</v>
      </c>
      <c r="B275" s="21">
        <v>712</v>
      </c>
      <c r="C275" s="21">
        <v>725</v>
      </c>
      <c r="D275" s="21" t="s">
        <v>95</v>
      </c>
      <c r="E275" s="21">
        <v>12.92</v>
      </c>
      <c r="F275" s="21">
        <v>3</v>
      </c>
      <c r="G275" s="21">
        <v>10</v>
      </c>
      <c r="H275" s="21">
        <v>12.83</v>
      </c>
      <c r="I275" s="21">
        <v>13.2</v>
      </c>
      <c r="J275" s="21">
        <v>0.85</v>
      </c>
      <c r="K275" s="21">
        <v>8.5020000000000007</v>
      </c>
      <c r="L275" s="21">
        <v>0.91830000000000001</v>
      </c>
      <c r="M275" s="21" t="s">
        <v>32</v>
      </c>
      <c r="N275" s="21">
        <v>12.94</v>
      </c>
      <c r="O275" s="21">
        <v>13.19</v>
      </c>
      <c r="P275" s="21">
        <v>0.92400000000000004</v>
      </c>
      <c r="Q275" s="21">
        <v>9.2409999999999997</v>
      </c>
      <c r="R275" s="21">
        <v>0.93530000000000002</v>
      </c>
      <c r="S275" s="21" t="s">
        <v>32</v>
      </c>
      <c r="T275" s="21">
        <v>12.84</v>
      </c>
      <c r="U275" s="21">
        <v>13.11</v>
      </c>
      <c r="V275" s="21">
        <v>0.873</v>
      </c>
      <c r="W275" s="21">
        <v>8.7289999999999992</v>
      </c>
      <c r="X275" s="21">
        <v>0.91959999999999997</v>
      </c>
      <c r="Y275" s="21" t="s">
        <v>32</v>
      </c>
      <c r="Z275" s="21">
        <v>12.89</v>
      </c>
      <c r="AA275" s="21">
        <v>13.2</v>
      </c>
      <c r="AB275" s="21">
        <v>1.2130000000000001</v>
      </c>
      <c r="AC275" s="21">
        <v>12.132</v>
      </c>
      <c r="AD275" s="21">
        <v>0.91659999999999997</v>
      </c>
      <c r="AE275" s="21" t="s">
        <v>32</v>
      </c>
      <c r="AF275" s="21">
        <v>12.96</v>
      </c>
      <c r="AG275" s="21">
        <v>13.14</v>
      </c>
      <c r="AH275" s="21">
        <v>1.1279999999999999</v>
      </c>
      <c r="AI275" s="21">
        <v>11.282999999999999</v>
      </c>
      <c r="AJ275" s="21">
        <v>0.94310000000000005</v>
      </c>
      <c r="AK275" s="21" t="s">
        <v>32</v>
      </c>
      <c r="AL275" s="21">
        <v>13.15</v>
      </c>
      <c r="AM275" s="21">
        <v>13.18</v>
      </c>
      <c r="AN275" s="21">
        <v>1.17</v>
      </c>
      <c r="AO275" s="21">
        <v>11.7</v>
      </c>
      <c r="AP275" s="21">
        <v>0.84230000000000005</v>
      </c>
      <c r="AQ275" s="21" t="s">
        <v>17</v>
      </c>
      <c r="AR275" s="21">
        <v>12.98</v>
      </c>
      <c r="AS275" s="21">
        <v>13.22</v>
      </c>
      <c r="AT275" s="21">
        <v>2.4710000000000001</v>
      </c>
      <c r="AU275" s="21">
        <v>24.709</v>
      </c>
      <c r="AV275" s="21">
        <v>0.92049999999999998</v>
      </c>
      <c r="AW275" s="21" t="s">
        <v>32</v>
      </c>
      <c r="AX275" s="21">
        <v>12.98</v>
      </c>
      <c r="AY275" s="21">
        <v>13.21</v>
      </c>
      <c r="AZ275" s="21">
        <v>2.4329999999999998</v>
      </c>
      <c r="BA275" s="21">
        <v>24.334</v>
      </c>
      <c r="BB275" s="21">
        <v>0.93600000000000005</v>
      </c>
      <c r="BC275" s="21" t="s">
        <v>32</v>
      </c>
      <c r="BD275" s="21">
        <v>12.85</v>
      </c>
      <c r="BE275" s="21">
        <v>13.2</v>
      </c>
      <c r="BF275" s="21">
        <v>2.2559999999999998</v>
      </c>
      <c r="BG275" s="21">
        <v>22.562999999999999</v>
      </c>
      <c r="BH275" s="21">
        <v>0.93069999999999997</v>
      </c>
      <c r="BI275" s="21" t="s">
        <v>32</v>
      </c>
      <c r="BJ275" s="21">
        <v>12.92</v>
      </c>
      <c r="BK275" s="21">
        <v>13.2</v>
      </c>
      <c r="BL275" s="21">
        <v>3.4409999999999998</v>
      </c>
      <c r="BM275" s="21">
        <v>34.406999999999996</v>
      </c>
      <c r="BN275" s="21">
        <v>0.92949999999999999</v>
      </c>
      <c r="BO275" s="21" t="s">
        <v>32</v>
      </c>
      <c r="BP275" s="21">
        <v>12.81</v>
      </c>
      <c r="BQ275" s="21">
        <v>13.18</v>
      </c>
      <c r="BR275" s="21">
        <v>3.3879999999999999</v>
      </c>
      <c r="BS275" s="21">
        <v>33.884</v>
      </c>
      <c r="BT275" s="21">
        <v>0.92559999999999998</v>
      </c>
      <c r="BU275" s="21" t="s">
        <v>32</v>
      </c>
      <c r="BV275" s="21">
        <v>13.1</v>
      </c>
      <c r="BW275" s="21">
        <v>13.13</v>
      </c>
      <c r="BX275" s="21">
        <v>3.492</v>
      </c>
      <c r="BY275" s="21">
        <v>34.92</v>
      </c>
      <c r="BZ275" s="21">
        <v>0.86399999999999999</v>
      </c>
      <c r="CA275" s="21" t="s">
        <v>17</v>
      </c>
    </row>
    <row r="276" spans="1:79" x14ac:dyDescent="0.25">
      <c r="A276" s="21" t="s">
        <v>158</v>
      </c>
      <c r="B276" s="21">
        <v>714</v>
      </c>
      <c r="C276" s="21">
        <v>725</v>
      </c>
      <c r="D276" s="21" t="s">
        <v>96</v>
      </c>
      <c r="E276" s="21">
        <v>11.99</v>
      </c>
      <c r="F276" s="21">
        <v>2</v>
      </c>
      <c r="G276" s="21">
        <v>8</v>
      </c>
      <c r="H276" s="21">
        <v>11.99</v>
      </c>
      <c r="I276" s="21">
        <v>12.29</v>
      </c>
      <c r="J276" s="21">
        <v>0.76600000000000001</v>
      </c>
      <c r="K276" s="21">
        <v>9.58</v>
      </c>
      <c r="L276" s="21">
        <v>0.90869999999999995</v>
      </c>
      <c r="M276" s="21" t="s">
        <v>32</v>
      </c>
      <c r="N276" s="21">
        <v>11.94</v>
      </c>
      <c r="O276" s="21">
        <v>12.27</v>
      </c>
      <c r="P276" s="21">
        <v>0.80800000000000005</v>
      </c>
      <c r="Q276" s="21">
        <v>10.1</v>
      </c>
      <c r="R276" s="21">
        <v>0.89959999999999996</v>
      </c>
      <c r="S276" s="21" t="s">
        <v>32</v>
      </c>
      <c r="T276" s="21">
        <v>11.92</v>
      </c>
      <c r="U276" s="21">
        <v>12.25</v>
      </c>
      <c r="V276" s="21">
        <v>0.82799999999999996</v>
      </c>
      <c r="W276" s="21">
        <v>10.355</v>
      </c>
      <c r="X276" s="21">
        <v>0.88949999999999996</v>
      </c>
      <c r="Y276" s="21" t="s">
        <v>32</v>
      </c>
      <c r="Z276" s="21">
        <v>11.94</v>
      </c>
      <c r="AA276" s="21">
        <v>12.26</v>
      </c>
      <c r="AB276" s="21">
        <v>1.0620000000000001</v>
      </c>
      <c r="AC276" s="21">
        <v>13.275</v>
      </c>
      <c r="AD276" s="21">
        <v>0.89880000000000004</v>
      </c>
      <c r="AE276" s="21" t="s">
        <v>32</v>
      </c>
      <c r="AF276" s="21">
        <v>11.93</v>
      </c>
      <c r="AG276" s="21">
        <v>12.25</v>
      </c>
      <c r="AH276" s="21">
        <v>1.0429999999999999</v>
      </c>
      <c r="AI276" s="21">
        <v>13.036</v>
      </c>
      <c r="AJ276" s="21">
        <v>0.90049999999999997</v>
      </c>
      <c r="AK276" s="21" t="s">
        <v>32</v>
      </c>
      <c r="AL276" s="21">
        <v>11.97</v>
      </c>
      <c r="AM276" s="21">
        <v>12.26</v>
      </c>
      <c r="AN276" s="21">
        <v>1.0229999999999999</v>
      </c>
      <c r="AO276" s="21">
        <v>12.784000000000001</v>
      </c>
      <c r="AP276" s="21">
        <v>0.90490000000000004</v>
      </c>
      <c r="AQ276" s="21" t="s">
        <v>32</v>
      </c>
      <c r="AR276" s="21">
        <v>11.99</v>
      </c>
      <c r="AS276" s="21">
        <v>12.28</v>
      </c>
      <c r="AT276" s="21">
        <v>2.286</v>
      </c>
      <c r="AU276" s="21">
        <v>28.574000000000002</v>
      </c>
      <c r="AV276" s="21">
        <v>0.90720000000000001</v>
      </c>
      <c r="AW276" s="21" t="s">
        <v>32</v>
      </c>
      <c r="AX276" s="21">
        <v>11.97</v>
      </c>
      <c r="AY276" s="21">
        <v>12.26</v>
      </c>
      <c r="AZ276" s="21">
        <v>2.1509999999999998</v>
      </c>
      <c r="BA276" s="21">
        <v>26.887</v>
      </c>
      <c r="BB276" s="21">
        <v>0.9</v>
      </c>
      <c r="BC276" s="21" t="s">
        <v>32</v>
      </c>
      <c r="BD276" s="21">
        <v>11.97</v>
      </c>
      <c r="BE276" s="21">
        <v>12.26</v>
      </c>
      <c r="BF276" s="21">
        <v>2.0419999999999998</v>
      </c>
      <c r="BG276" s="21">
        <v>25.523</v>
      </c>
      <c r="BH276" s="21">
        <v>0.90029999999999999</v>
      </c>
      <c r="BI276" s="21" t="s">
        <v>32</v>
      </c>
      <c r="BJ276" s="21">
        <v>11.94</v>
      </c>
      <c r="BK276" s="21">
        <v>12.28</v>
      </c>
      <c r="BL276" s="21">
        <v>3.0529999999999999</v>
      </c>
      <c r="BM276" s="21">
        <v>38.158999999999999</v>
      </c>
      <c r="BN276" s="21">
        <v>0.91269999999999996</v>
      </c>
      <c r="BO276" s="21" t="s">
        <v>32</v>
      </c>
      <c r="BP276" s="21">
        <v>11.96</v>
      </c>
      <c r="BQ276" s="21">
        <v>12.26</v>
      </c>
      <c r="BR276" s="21">
        <v>2.8849999999999998</v>
      </c>
      <c r="BS276" s="21">
        <v>36.064</v>
      </c>
      <c r="BT276" s="21">
        <v>0.89870000000000005</v>
      </c>
      <c r="BU276" s="21" t="s">
        <v>32</v>
      </c>
      <c r="BV276" s="21">
        <v>11.92</v>
      </c>
      <c r="BW276" s="21">
        <v>12.23</v>
      </c>
      <c r="BX276" s="21">
        <v>3.1259999999999999</v>
      </c>
      <c r="BY276" s="21">
        <v>39.081000000000003</v>
      </c>
      <c r="BZ276" s="21">
        <v>0.91169999999999995</v>
      </c>
      <c r="CA276" s="21" t="s">
        <v>32</v>
      </c>
    </row>
    <row r="277" spans="1:79" x14ac:dyDescent="0.25">
      <c r="A277" s="21" t="s">
        <v>158</v>
      </c>
      <c r="B277" s="21">
        <v>714</v>
      </c>
      <c r="C277" s="21">
        <v>725</v>
      </c>
      <c r="D277" s="21" t="s">
        <v>96</v>
      </c>
      <c r="E277" s="21">
        <v>11.99</v>
      </c>
      <c r="F277" s="21">
        <v>3</v>
      </c>
      <c r="G277" s="21">
        <v>8</v>
      </c>
      <c r="H277" s="21">
        <v>11.76</v>
      </c>
      <c r="I277" s="21">
        <v>12.29</v>
      </c>
      <c r="J277" s="21">
        <v>0.79100000000000004</v>
      </c>
      <c r="K277" s="21">
        <v>9.8840000000000003</v>
      </c>
      <c r="L277" s="21">
        <v>0.9214</v>
      </c>
      <c r="M277" s="21" t="s">
        <v>32</v>
      </c>
      <c r="N277" s="21">
        <v>11.74</v>
      </c>
      <c r="O277" s="21">
        <v>12.29</v>
      </c>
      <c r="P277" s="21">
        <v>0.82299999999999995</v>
      </c>
      <c r="Q277" s="21">
        <v>10.284000000000001</v>
      </c>
      <c r="R277" s="21">
        <v>0.92349999999999999</v>
      </c>
      <c r="S277" s="21" t="s">
        <v>32</v>
      </c>
      <c r="T277" s="21">
        <v>12.01</v>
      </c>
      <c r="U277" s="21">
        <v>12.04</v>
      </c>
      <c r="V277" s="21">
        <v>0.77900000000000003</v>
      </c>
      <c r="W277" s="21">
        <v>9.7349999999999994</v>
      </c>
      <c r="X277" s="21">
        <v>0.89810000000000001</v>
      </c>
      <c r="Y277" s="21" t="s">
        <v>32</v>
      </c>
      <c r="Z277" s="21">
        <v>11.74</v>
      </c>
      <c r="AA277" s="21">
        <v>12.28</v>
      </c>
      <c r="AB277" s="21">
        <v>1.022</v>
      </c>
      <c r="AC277" s="21">
        <v>12.776999999999999</v>
      </c>
      <c r="AD277" s="21">
        <v>0.9012</v>
      </c>
      <c r="AE277" s="21" t="s">
        <v>32</v>
      </c>
      <c r="AF277" s="21">
        <v>11.74</v>
      </c>
      <c r="AG277" s="21">
        <v>12.29</v>
      </c>
      <c r="AH277" s="21">
        <v>1.006</v>
      </c>
      <c r="AI277" s="21">
        <v>12.571</v>
      </c>
      <c r="AJ277" s="21">
        <v>0.9143</v>
      </c>
      <c r="AK277" s="21" t="s">
        <v>32</v>
      </c>
      <c r="AL277" s="21">
        <v>11.91</v>
      </c>
      <c r="AM277" s="21">
        <v>12.24</v>
      </c>
      <c r="AN277" s="21">
        <v>1.0389999999999999</v>
      </c>
      <c r="AO277" s="21">
        <v>12.986000000000001</v>
      </c>
      <c r="AP277" s="21">
        <v>0.91369999999999996</v>
      </c>
      <c r="AQ277" s="21" t="s">
        <v>32</v>
      </c>
      <c r="AR277" s="21">
        <v>11.79</v>
      </c>
      <c r="AS277" s="21">
        <v>12.3</v>
      </c>
      <c r="AT277" s="21">
        <v>2.2440000000000002</v>
      </c>
      <c r="AU277" s="21">
        <v>28.044</v>
      </c>
      <c r="AV277" s="21">
        <v>0.91779999999999995</v>
      </c>
      <c r="AW277" s="21" t="s">
        <v>32</v>
      </c>
      <c r="AX277" s="21">
        <v>11.75</v>
      </c>
      <c r="AY277" s="21">
        <v>12.31</v>
      </c>
      <c r="AZ277" s="21">
        <v>2.1259999999999999</v>
      </c>
      <c r="BA277" s="21">
        <v>26.577000000000002</v>
      </c>
      <c r="BB277" s="21">
        <v>0.92589999999999995</v>
      </c>
      <c r="BC277" s="21" t="s">
        <v>32</v>
      </c>
      <c r="BD277" s="21">
        <v>11.74</v>
      </c>
      <c r="BE277" s="21">
        <v>12.29</v>
      </c>
      <c r="BF277" s="21">
        <v>2.0270000000000001</v>
      </c>
      <c r="BG277" s="21">
        <v>25.338999999999999</v>
      </c>
      <c r="BH277" s="21">
        <v>0.92769999999999997</v>
      </c>
      <c r="BI277" s="21" t="s">
        <v>32</v>
      </c>
      <c r="BJ277" s="21">
        <v>12.22</v>
      </c>
      <c r="BK277" s="21">
        <v>12.25</v>
      </c>
      <c r="BL277" s="21">
        <v>2.9569999999999999</v>
      </c>
      <c r="BM277" s="21">
        <v>36.957000000000001</v>
      </c>
      <c r="BN277" s="21">
        <v>0.89790000000000003</v>
      </c>
      <c r="BO277" s="21" t="s">
        <v>32</v>
      </c>
      <c r="BP277" s="21">
        <v>12.01</v>
      </c>
      <c r="BQ277" s="21">
        <v>12.12</v>
      </c>
      <c r="BR277" s="21">
        <v>2.8929999999999998</v>
      </c>
      <c r="BS277" s="21">
        <v>36.162999999999997</v>
      </c>
      <c r="BT277" s="21">
        <v>0.91479999999999995</v>
      </c>
      <c r="BU277" s="21" t="s">
        <v>32</v>
      </c>
      <c r="BV277" s="21">
        <v>11.71</v>
      </c>
      <c r="BW277" s="21">
        <v>12.27</v>
      </c>
      <c r="BX277" s="21">
        <v>3.0720000000000001</v>
      </c>
      <c r="BY277" s="21">
        <v>38.396999999999998</v>
      </c>
      <c r="BZ277" s="21">
        <v>0.92579999999999996</v>
      </c>
      <c r="CA277" s="21" t="s">
        <v>32</v>
      </c>
    </row>
    <row r="278" spans="1:79" x14ac:dyDescent="0.25">
      <c r="A278" s="21" t="s">
        <v>158</v>
      </c>
      <c r="B278" s="21">
        <v>714</v>
      </c>
      <c r="C278" s="21">
        <v>727</v>
      </c>
      <c r="D278" s="21" t="s">
        <v>97</v>
      </c>
      <c r="E278" s="21">
        <v>11.68</v>
      </c>
      <c r="F278" s="21">
        <v>2</v>
      </c>
      <c r="G278" s="21">
        <v>10</v>
      </c>
      <c r="H278" s="21">
        <v>11.68</v>
      </c>
      <c r="I278" s="21">
        <v>11.88</v>
      </c>
      <c r="J278" s="21">
        <v>0.81299999999999994</v>
      </c>
      <c r="K278" s="21">
        <v>8.1270000000000007</v>
      </c>
      <c r="L278" s="21">
        <v>0.88470000000000004</v>
      </c>
      <c r="M278" s="21" t="s">
        <v>32</v>
      </c>
      <c r="N278" s="21">
        <v>11.62</v>
      </c>
      <c r="O278" s="21">
        <v>11.9</v>
      </c>
      <c r="P278" s="21">
        <v>0.81399999999999995</v>
      </c>
      <c r="Q278" s="21">
        <v>8.1449999999999996</v>
      </c>
      <c r="R278" s="21">
        <v>0.91349999999999998</v>
      </c>
      <c r="S278" s="21" t="s">
        <v>32</v>
      </c>
      <c r="T278" s="21">
        <v>11.61</v>
      </c>
      <c r="U278" s="21">
        <v>11.89</v>
      </c>
      <c r="V278" s="21">
        <v>0.752</v>
      </c>
      <c r="W278" s="21">
        <v>7.5209999999999999</v>
      </c>
      <c r="X278" s="21">
        <v>0.91559999999999997</v>
      </c>
      <c r="Y278" s="21" t="s">
        <v>32</v>
      </c>
      <c r="Z278" s="21">
        <v>11.67</v>
      </c>
      <c r="AA278" s="21">
        <v>11.94</v>
      </c>
      <c r="AB278" s="21">
        <v>1.107</v>
      </c>
      <c r="AC278" s="21">
        <v>11.07</v>
      </c>
      <c r="AD278" s="21">
        <v>0.90449999999999997</v>
      </c>
      <c r="AE278" s="21" t="s">
        <v>32</v>
      </c>
      <c r="AF278" s="21">
        <v>11.67</v>
      </c>
      <c r="AG278" s="21">
        <v>11.88</v>
      </c>
      <c r="AH278" s="21">
        <v>1.018</v>
      </c>
      <c r="AI278" s="21">
        <v>10.178000000000001</v>
      </c>
      <c r="AJ278" s="21">
        <v>0.90229999999999999</v>
      </c>
      <c r="AK278" s="21" t="s">
        <v>32</v>
      </c>
      <c r="AL278" s="21">
        <v>11.63</v>
      </c>
      <c r="AM278" s="21">
        <v>11.91</v>
      </c>
      <c r="AN278" s="21">
        <v>1.0429999999999999</v>
      </c>
      <c r="AO278" s="21">
        <v>10.43</v>
      </c>
      <c r="AP278" s="21">
        <v>0.90669999999999995</v>
      </c>
      <c r="AQ278" s="21" t="s">
        <v>32</v>
      </c>
      <c r="AR278" s="21">
        <v>11.67</v>
      </c>
      <c r="AS278" s="21">
        <v>11.95</v>
      </c>
      <c r="AT278" s="21">
        <v>2.331</v>
      </c>
      <c r="AU278" s="21">
        <v>23.309000000000001</v>
      </c>
      <c r="AV278" s="21">
        <v>0.90649999999999997</v>
      </c>
      <c r="AW278" s="21" t="s">
        <v>32</v>
      </c>
      <c r="AX278" s="21">
        <v>11.66</v>
      </c>
      <c r="AY278" s="21">
        <v>11.93</v>
      </c>
      <c r="AZ278" s="21">
        <v>2.2069999999999999</v>
      </c>
      <c r="BA278" s="21">
        <v>22.068000000000001</v>
      </c>
      <c r="BB278" s="21">
        <v>0.90669999999999995</v>
      </c>
      <c r="BC278" s="21" t="s">
        <v>32</v>
      </c>
      <c r="BD278" s="21">
        <v>11.62</v>
      </c>
      <c r="BE278" s="21">
        <v>11.84</v>
      </c>
      <c r="BF278" s="21">
        <v>2.0569999999999999</v>
      </c>
      <c r="BG278" s="21">
        <v>20.571000000000002</v>
      </c>
      <c r="BH278" s="21">
        <v>0.90029999999999999</v>
      </c>
      <c r="BI278" s="21" t="s">
        <v>32</v>
      </c>
      <c r="BJ278" s="21">
        <v>11.64</v>
      </c>
      <c r="BK278" s="21">
        <v>11.94</v>
      </c>
      <c r="BL278" s="21">
        <v>3.3660000000000001</v>
      </c>
      <c r="BM278" s="21">
        <v>33.661999999999999</v>
      </c>
      <c r="BN278" s="21">
        <v>0.90059999999999996</v>
      </c>
      <c r="BO278" s="21" t="s">
        <v>32</v>
      </c>
      <c r="BP278" s="21">
        <v>11.65</v>
      </c>
      <c r="BQ278" s="21">
        <v>11.93</v>
      </c>
      <c r="BR278" s="21">
        <v>3.242</v>
      </c>
      <c r="BS278" s="21">
        <v>32.418999999999997</v>
      </c>
      <c r="BT278" s="21">
        <v>0.90180000000000005</v>
      </c>
      <c r="BU278" s="21" t="s">
        <v>32</v>
      </c>
      <c r="BV278" s="21">
        <v>11.62</v>
      </c>
      <c r="BW278" s="21">
        <v>11.89</v>
      </c>
      <c r="BX278" s="21">
        <v>3.4119999999999999</v>
      </c>
      <c r="BY278" s="21">
        <v>34.125</v>
      </c>
      <c r="BZ278" s="21">
        <v>0.9052</v>
      </c>
      <c r="CA278" s="21" t="s">
        <v>32</v>
      </c>
    </row>
    <row r="279" spans="1:79" x14ac:dyDescent="0.25">
      <c r="A279" s="21" t="s">
        <v>158</v>
      </c>
      <c r="B279" s="21">
        <v>715</v>
      </c>
      <c r="C279" s="21">
        <v>725</v>
      </c>
      <c r="D279" s="21" t="s">
        <v>98</v>
      </c>
      <c r="E279" s="21">
        <v>11.78</v>
      </c>
      <c r="F279" s="21">
        <v>1</v>
      </c>
      <c r="G279" s="21">
        <v>7</v>
      </c>
      <c r="H279" s="21">
        <v>11.63</v>
      </c>
      <c r="I279" s="21">
        <v>11.96</v>
      </c>
      <c r="J279" s="21">
        <v>0.56299999999999994</v>
      </c>
      <c r="K279" s="21">
        <v>8.0399999999999991</v>
      </c>
      <c r="L279" s="21">
        <v>0.93</v>
      </c>
      <c r="M279" s="21" t="s">
        <v>32</v>
      </c>
      <c r="N279" s="21">
        <v>11.71</v>
      </c>
      <c r="O279" s="21">
        <v>11.85</v>
      </c>
      <c r="P279" s="21">
        <v>0.54500000000000004</v>
      </c>
      <c r="Q279" s="21">
        <v>7.78</v>
      </c>
      <c r="R279" s="21">
        <v>0.93820000000000003</v>
      </c>
      <c r="S279" s="21" t="s">
        <v>32</v>
      </c>
      <c r="T279" s="21">
        <v>11.77</v>
      </c>
      <c r="U279" s="21">
        <v>11.83</v>
      </c>
      <c r="V279" s="21">
        <v>0.439</v>
      </c>
      <c r="W279" s="21">
        <v>6.2640000000000002</v>
      </c>
      <c r="X279" s="21">
        <v>0.9214</v>
      </c>
      <c r="Y279" s="21" t="s">
        <v>32</v>
      </c>
      <c r="Z279" s="21">
        <v>11.65</v>
      </c>
      <c r="AA279" s="21">
        <v>11.86</v>
      </c>
      <c r="AB279" s="21">
        <v>0.80100000000000005</v>
      </c>
      <c r="AC279" s="21">
        <v>11.443</v>
      </c>
      <c r="AD279" s="21">
        <v>0.92430000000000001</v>
      </c>
      <c r="AE279" s="21" t="s">
        <v>17</v>
      </c>
      <c r="AF279" s="21">
        <v>11.68</v>
      </c>
      <c r="AG279" s="21">
        <v>11.93</v>
      </c>
      <c r="AH279" s="21">
        <v>0.72799999999999998</v>
      </c>
      <c r="AI279" s="21">
        <v>10.397</v>
      </c>
      <c r="AJ279" s="21">
        <v>0.93030000000000002</v>
      </c>
      <c r="AK279" s="21" t="s">
        <v>32</v>
      </c>
      <c r="AL279" s="21">
        <v>11.69</v>
      </c>
      <c r="AM279" s="21">
        <v>11.88</v>
      </c>
      <c r="AN279" s="21">
        <v>0.71699999999999997</v>
      </c>
      <c r="AO279" s="21">
        <v>10.25</v>
      </c>
      <c r="AP279" s="21">
        <v>0.93440000000000001</v>
      </c>
      <c r="AQ279" s="21" t="s">
        <v>32</v>
      </c>
      <c r="AR279" s="21">
        <v>11.72</v>
      </c>
      <c r="AS279" s="21">
        <v>11.91</v>
      </c>
      <c r="AT279" s="21">
        <v>1.74</v>
      </c>
      <c r="AU279" s="21">
        <v>24.858000000000001</v>
      </c>
      <c r="AV279" s="21">
        <v>0.92059999999999997</v>
      </c>
      <c r="AW279" s="21" t="s">
        <v>17</v>
      </c>
      <c r="AX279" s="21">
        <v>11.65</v>
      </c>
      <c r="AY279" s="21">
        <v>11.98</v>
      </c>
      <c r="AZ279" s="21">
        <v>1.663</v>
      </c>
      <c r="BA279" s="21">
        <v>23.760999999999999</v>
      </c>
      <c r="BB279" s="21">
        <v>0.93310000000000004</v>
      </c>
      <c r="BC279" s="21" t="s">
        <v>32</v>
      </c>
      <c r="BD279" s="21">
        <v>11.54</v>
      </c>
      <c r="BE279" s="21">
        <v>11.89</v>
      </c>
      <c r="BF279" s="21">
        <v>1.575</v>
      </c>
      <c r="BG279" s="21">
        <v>22.5</v>
      </c>
      <c r="BH279" s="21">
        <v>0.94410000000000005</v>
      </c>
      <c r="BI279" s="21" t="s">
        <v>32</v>
      </c>
      <c r="BJ279" s="21">
        <v>11.6</v>
      </c>
      <c r="BK279" s="21">
        <v>11.99</v>
      </c>
      <c r="BL279" s="21">
        <v>2.29</v>
      </c>
      <c r="BM279" s="21">
        <v>32.71</v>
      </c>
      <c r="BN279" s="21">
        <v>0.9325</v>
      </c>
      <c r="BO279" s="21" t="s">
        <v>32</v>
      </c>
      <c r="BP279" s="21">
        <v>11.59</v>
      </c>
      <c r="BQ279" s="21">
        <v>11.99</v>
      </c>
      <c r="BR279" s="21">
        <v>2.1949999999999998</v>
      </c>
      <c r="BS279" s="21">
        <v>31.353000000000002</v>
      </c>
      <c r="BT279" s="21">
        <v>0.93400000000000005</v>
      </c>
      <c r="BU279" s="21" t="s">
        <v>32</v>
      </c>
      <c r="BV279" s="21">
        <v>11.64</v>
      </c>
      <c r="BW279" s="21">
        <v>11.94</v>
      </c>
      <c r="BX279" s="21">
        <v>2.3340000000000001</v>
      </c>
      <c r="BY279" s="21">
        <v>33.347999999999999</v>
      </c>
      <c r="BZ279" s="21">
        <v>0.9234</v>
      </c>
      <c r="CA279" s="21" t="s">
        <v>32</v>
      </c>
    </row>
    <row r="280" spans="1:79" s="21" customFormat="1" x14ac:dyDescent="0.25">
      <c r="A280" s="21" t="s">
        <v>158</v>
      </c>
      <c r="B280" s="21">
        <v>715</v>
      </c>
      <c r="C280" s="21">
        <v>725</v>
      </c>
      <c r="D280" s="21" t="s">
        <v>98</v>
      </c>
      <c r="E280" s="21">
        <v>11.78</v>
      </c>
      <c r="F280" s="21">
        <v>3</v>
      </c>
      <c r="G280" s="21">
        <v>7</v>
      </c>
      <c r="H280" s="21">
        <v>11.65</v>
      </c>
      <c r="I280" s="21">
        <v>11.94</v>
      </c>
      <c r="J280" s="21">
        <v>0.46500000000000002</v>
      </c>
      <c r="K280" s="21">
        <v>6.641</v>
      </c>
      <c r="L280" s="21">
        <v>0.88639999999999997</v>
      </c>
      <c r="M280" s="21" t="s">
        <v>32</v>
      </c>
      <c r="N280" s="21">
        <v>11.64</v>
      </c>
      <c r="O280" s="21">
        <v>12</v>
      </c>
      <c r="P280" s="21">
        <v>0.45400000000000001</v>
      </c>
      <c r="Q280" s="21">
        <v>6.4889999999999999</v>
      </c>
      <c r="R280" s="21">
        <v>0.88729999999999998</v>
      </c>
      <c r="S280" s="21" t="s">
        <v>32</v>
      </c>
      <c r="T280" s="21">
        <v>11.55</v>
      </c>
      <c r="U280" s="21">
        <v>11.96</v>
      </c>
      <c r="V280" s="21">
        <v>0.51100000000000001</v>
      </c>
      <c r="W280" s="21">
        <v>7.2930000000000001</v>
      </c>
      <c r="X280" s="21">
        <v>0.85140000000000005</v>
      </c>
      <c r="Y280" s="21" t="s">
        <v>32</v>
      </c>
      <c r="Z280" s="21">
        <v>11.72</v>
      </c>
      <c r="AA280" s="21">
        <v>11.81</v>
      </c>
      <c r="AB280" s="21">
        <v>0.68700000000000006</v>
      </c>
      <c r="AC280" s="21">
        <v>9.8109999999999999</v>
      </c>
      <c r="AD280" s="21">
        <v>0.8508</v>
      </c>
      <c r="AE280" s="21" t="s">
        <v>32</v>
      </c>
      <c r="AF280" s="21">
        <v>11.72</v>
      </c>
      <c r="AG280" s="21">
        <v>11.9</v>
      </c>
      <c r="AH280" s="21">
        <v>0.71899999999999997</v>
      </c>
      <c r="AI280" s="21">
        <v>10.278</v>
      </c>
      <c r="AJ280" s="21">
        <v>0.85909999999999997</v>
      </c>
      <c r="AK280" s="21" t="s">
        <v>32</v>
      </c>
      <c r="AL280" s="21">
        <v>11.57</v>
      </c>
      <c r="AM280" s="21">
        <v>12</v>
      </c>
      <c r="AN280" s="21">
        <v>0.66900000000000004</v>
      </c>
      <c r="AO280" s="21">
        <v>9.5510000000000002</v>
      </c>
      <c r="AP280" s="21">
        <v>0.88500000000000001</v>
      </c>
      <c r="AQ280" s="21" t="s">
        <v>32</v>
      </c>
      <c r="AR280" s="21">
        <v>11.68</v>
      </c>
      <c r="AS280" s="21">
        <v>12</v>
      </c>
      <c r="AT280" s="21">
        <v>1.708</v>
      </c>
      <c r="AU280" s="21">
        <v>24.396000000000001</v>
      </c>
      <c r="AV280" s="21">
        <v>0.90749999999999997</v>
      </c>
      <c r="AW280" s="21" t="s">
        <v>32</v>
      </c>
      <c r="AX280" s="21">
        <v>11.67</v>
      </c>
      <c r="AY280" s="21">
        <v>12.01</v>
      </c>
      <c r="AZ280" s="21">
        <v>1.5289999999999999</v>
      </c>
      <c r="BA280" s="21">
        <v>21.844999999999999</v>
      </c>
      <c r="BB280" s="21">
        <v>0.88700000000000001</v>
      </c>
      <c r="BC280" s="21" t="s">
        <v>32</v>
      </c>
      <c r="BD280" s="21">
        <v>11.66</v>
      </c>
      <c r="BE280" s="21">
        <v>12.01</v>
      </c>
      <c r="BF280" s="21">
        <v>1.4650000000000001</v>
      </c>
      <c r="BG280" s="21">
        <v>20.923999999999999</v>
      </c>
      <c r="BH280" s="21">
        <v>0.87009999999999998</v>
      </c>
      <c r="BI280" s="21" t="s">
        <v>32</v>
      </c>
      <c r="BJ280" s="21">
        <v>11.68</v>
      </c>
      <c r="BK280" s="21">
        <v>11.96</v>
      </c>
      <c r="BL280" s="21">
        <v>2.1890000000000001</v>
      </c>
      <c r="BM280" s="21">
        <v>31.276</v>
      </c>
      <c r="BN280" s="21">
        <v>0.90720000000000001</v>
      </c>
      <c r="BO280" s="21" t="s">
        <v>32</v>
      </c>
      <c r="BP280" s="21">
        <v>11.64</v>
      </c>
      <c r="BQ280" s="21">
        <v>11.92</v>
      </c>
      <c r="BR280" s="21">
        <v>2.0649999999999999</v>
      </c>
      <c r="BS280" s="21">
        <v>29.504999999999999</v>
      </c>
      <c r="BT280" s="21">
        <v>0.90639999999999998</v>
      </c>
      <c r="BU280" s="21" t="s">
        <v>32</v>
      </c>
      <c r="BV280" s="21">
        <v>11.56</v>
      </c>
      <c r="BW280" s="21">
        <v>11.99</v>
      </c>
      <c r="BX280" s="21">
        <v>2.1989999999999998</v>
      </c>
      <c r="BY280" s="21">
        <v>31.414000000000001</v>
      </c>
      <c r="BZ280" s="21">
        <v>0.88160000000000005</v>
      </c>
      <c r="CA280" s="21" t="s">
        <v>32</v>
      </c>
    </row>
    <row r="281" spans="1:79" x14ac:dyDescent="0.25">
      <c r="A281" s="21" t="s">
        <v>158</v>
      </c>
      <c r="B281" s="21">
        <v>715</v>
      </c>
      <c r="C281" s="21">
        <v>727</v>
      </c>
      <c r="D281" s="21" t="s">
        <v>99</v>
      </c>
      <c r="E281" s="21">
        <v>11.47</v>
      </c>
      <c r="F281" s="21">
        <v>2</v>
      </c>
      <c r="G281" s="21">
        <v>9</v>
      </c>
      <c r="H281" s="21">
        <v>11.37</v>
      </c>
      <c r="I281" s="21">
        <v>11.67</v>
      </c>
      <c r="J281" s="21">
        <v>0.53</v>
      </c>
      <c r="K281" s="21">
        <v>5.89</v>
      </c>
      <c r="L281" s="21">
        <v>0.94520000000000004</v>
      </c>
      <c r="M281" s="21" t="s">
        <v>32</v>
      </c>
      <c r="N281" s="21">
        <v>11.34</v>
      </c>
      <c r="O281" s="21">
        <v>11.66</v>
      </c>
      <c r="P281" s="21">
        <v>0.53400000000000003</v>
      </c>
      <c r="Q281" s="21">
        <v>5.93</v>
      </c>
      <c r="R281" s="21">
        <v>0.94440000000000002</v>
      </c>
      <c r="S281" s="21" t="s">
        <v>32</v>
      </c>
      <c r="T281" s="21">
        <v>11.36</v>
      </c>
      <c r="U281" s="21">
        <v>11.61</v>
      </c>
      <c r="V281" s="21">
        <v>0.505</v>
      </c>
      <c r="W281" s="21">
        <v>5.609</v>
      </c>
      <c r="X281" s="21">
        <v>0.93969999999999998</v>
      </c>
      <c r="Y281" s="21" t="s">
        <v>32</v>
      </c>
      <c r="Z281" s="21">
        <v>11.35</v>
      </c>
      <c r="AA281" s="21">
        <v>11.67</v>
      </c>
      <c r="AB281" s="21">
        <v>0.78500000000000003</v>
      </c>
      <c r="AC281" s="21">
        <v>8.7260000000000009</v>
      </c>
      <c r="AD281" s="21">
        <v>0.93400000000000005</v>
      </c>
      <c r="AE281" s="21" t="s">
        <v>32</v>
      </c>
      <c r="AF281" s="21">
        <v>11.34</v>
      </c>
      <c r="AG281" s="21">
        <v>11.65</v>
      </c>
      <c r="AH281" s="21">
        <v>0.67200000000000004</v>
      </c>
      <c r="AI281" s="21">
        <v>7.4630000000000001</v>
      </c>
      <c r="AJ281" s="21">
        <v>0.93879999999999997</v>
      </c>
      <c r="AK281" s="21" t="s">
        <v>32</v>
      </c>
      <c r="AL281" s="21">
        <v>11.36</v>
      </c>
      <c r="AM281" s="21">
        <v>11.68</v>
      </c>
      <c r="AN281" s="21">
        <v>0.71799999999999997</v>
      </c>
      <c r="AO281" s="21">
        <v>7.9820000000000002</v>
      </c>
      <c r="AP281" s="21">
        <v>0.93620000000000003</v>
      </c>
      <c r="AQ281" s="21" t="s">
        <v>32</v>
      </c>
      <c r="AR281" s="21">
        <v>11.41</v>
      </c>
      <c r="AS281" s="21">
        <v>11.66</v>
      </c>
      <c r="AT281" s="21">
        <v>1.7729999999999999</v>
      </c>
      <c r="AU281" s="21">
        <v>19.704999999999998</v>
      </c>
      <c r="AV281" s="21">
        <v>0.9365</v>
      </c>
      <c r="AW281" s="21" t="s">
        <v>32</v>
      </c>
      <c r="AX281" s="21">
        <v>11.37</v>
      </c>
      <c r="AY281" s="21">
        <v>11.68</v>
      </c>
      <c r="AZ281" s="21">
        <v>1.702</v>
      </c>
      <c r="BA281" s="21">
        <v>18.905999999999999</v>
      </c>
      <c r="BB281" s="21">
        <v>0.92259999999999998</v>
      </c>
      <c r="BC281" s="21" t="s">
        <v>17</v>
      </c>
      <c r="BD281" s="21">
        <v>11.3</v>
      </c>
      <c r="BE281" s="21">
        <v>11.61</v>
      </c>
      <c r="BF281" s="21">
        <v>1.5760000000000001</v>
      </c>
      <c r="BG281" s="21">
        <v>17.510000000000002</v>
      </c>
      <c r="BH281" s="21">
        <v>0.94040000000000001</v>
      </c>
      <c r="BI281" s="21" t="s">
        <v>32</v>
      </c>
      <c r="BJ281" s="21">
        <v>11.35</v>
      </c>
      <c r="BK281" s="21">
        <v>11.68</v>
      </c>
      <c r="BL281" s="21">
        <v>2.6219999999999999</v>
      </c>
      <c r="BM281" s="21">
        <v>29.135999999999999</v>
      </c>
      <c r="BN281" s="21">
        <v>0.93310000000000004</v>
      </c>
      <c r="BO281" s="21" t="s">
        <v>32</v>
      </c>
      <c r="BP281" s="21">
        <v>11.36</v>
      </c>
      <c r="BQ281" s="21">
        <v>11.67</v>
      </c>
      <c r="BR281" s="21">
        <v>2.4710000000000001</v>
      </c>
      <c r="BS281" s="21">
        <v>27.454000000000001</v>
      </c>
      <c r="BT281" s="21">
        <v>0.93179999999999996</v>
      </c>
      <c r="BU281" s="21" t="s">
        <v>32</v>
      </c>
      <c r="BV281" s="21">
        <v>11.32</v>
      </c>
      <c r="BW281" s="21">
        <v>11.62</v>
      </c>
      <c r="BX281" s="21">
        <v>2.65</v>
      </c>
      <c r="BY281" s="21">
        <v>29.440999999999999</v>
      </c>
      <c r="BZ281" s="21">
        <v>0.93179999999999996</v>
      </c>
      <c r="CA281" s="21" t="s">
        <v>32</v>
      </c>
    </row>
    <row r="282" spans="1:79" x14ac:dyDescent="0.25">
      <c r="A282" s="21" t="s">
        <v>158</v>
      </c>
      <c r="B282" s="21">
        <v>716</v>
      </c>
      <c r="C282" s="21">
        <v>725</v>
      </c>
      <c r="D282" s="21" t="s">
        <v>100</v>
      </c>
      <c r="E282" s="21">
        <v>11.7</v>
      </c>
      <c r="F282" s="21">
        <v>2</v>
      </c>
      <c r="G282" s="21">
        <v>6</v>
      </c>
      <c r="H282" s="21">
        <v>11.72</v>
      </c>
      <c r="I282" s="21">
        <v>11.97</v>
      </c>
      <c r="J282" s="21">
        <v>5.8000000000000003E-2</v>
      </c>
      <c r="K282" s="21">
        <v>0.95899999999999996</v>
      </c>
      <c r="L282" s="21">
        <v>0.87849999999999995</v>
      </c>
      <c r="M282" s="21" t="s">
        <v>17</v>
      </c>
      <c r="N282" s="21">
        <v>11.72</v>
      </c>
      <c r="O282" s="21">
        <v>11.83</v>
      </c>
      <c r="P282" s="21">
        <v>8.5000000000000006E-2</v>
      </c>
      <c r="Q282" s="21">
        <v>1.4119999999999999</v>
      </c>
      <c r="R282" s="21">
        <v>0.872</v>
      </c>
      <c r="S282" s="21" t="s">
        <v>17</v>
      </c>
      <c r="T282" s="21">
        <v>11.68</v>
      </c>
      <c r="U282" s="21">
        <v>11.99</v>
      </c>
      <c r="V282" s="21">
        <v>0.104</v>
      </c>
      <c r="W282" s="21">
        <v>1.7330000000000001</v>
      </c>
      <c r="X282" s="21">
        <v>0.85329999999999995</v>
      </c>
      <c r="Y282" s="21" t="s">
        <v>17</v>
      </c>
      <c r="Z282" s="21">
        <v>11.7</v>
      </c>
      <c r="AA282" s="21">
        <v>11.95</v>
      </c>
      <c r="AB282" s="21">
        <v>0.313</v>
      </c>
      <c r="AC282" s="21">
        <v>5.2119999999999997</v>
      </c>
      <c r="AD282" s="21">
        <v>0.76670000000000005</v>
      </c>
      <c r="AE282" s="21" t="s">
        <v>17</v>
      </c>
      <c r="AF282" s="21">
        <v>11.76</v>
      </c>
      <c r="AG282" s="21">
        <v>11.85</v>
      </c>
      <c r="AH282" s="21">
        <v>0.28399999999999997</v>
      </c>
      <c r="AI282" s="21">
        <v>4.7249999999999996</v>
      </c>
      <c r="AJ282" s="21">
        <v>0.88429999999999997</v>
      </c>
      <c r="AK282" s="21" t="s">
        <v>17</v>
      </c>
      <c r="AL282" s="21">
        <v>11.7</v>
      </c>
      <c r="AM282" s="21">
        <v>11.87</v>
      </c>
      <c r="AN282" s="21">
        <v>0.28100000000000003</v>
      </c>
      <c r="AO282" s="21">
        <v>4.6840000000000002</v>
      </c>
      <c r="AP282" s="21">
        <v>0.83430000000000004</v>
      </c>
      <c r="AQ282" s="21" t="s">
        <v>17</v>
      </c>
      <c r="AR282" s="21">
        <v>11.77</v>
      </c>
      <c r="AS282" s="21">
        <v>11.93</v>
      </c>
      <c r="AT282" s="21">
        <v>1.1910000000000001</v>
      </c>
      <c r="AU282" s="21">
        <v>19.844000000000001</v>
      </c>
      <c r="AV282" s="21">
        <v>0.88570000000000004</v>
      </c>
      <c r="AW282" s="21" t="s">
        <v>17</v>
      </c>
      <c r="AX282" s="21">
        <v>11.73</v>
      </c>
      <c r="AY282" s="21">
        <v>11.97</v>
      </c>
      <c r="AZ282" s="21">
        <v>1.155</v>
      </c>
      <c r="BA282" s="21">
        <v>19.244</v>
      </c>
      <c r="BB282" s="21">
        <v>0.88480000000000003</v>
      </c>
      <c r="BC282" s="21" t="s">
        <v>17</v>
      </c>
      <c r="BD282" s="21">
        <v>11.61</v>
      </c>
      <c r="BE282" s="21">
        <v>11.87</v>
      </c>
      <c r="BF282" s="21">
        <v>1.0209999999999999</v>
      </c>
      <c r="BG282" s="21">
        <v>17.009</v>
      </c>
      <c r="BH282" s="21">
        <v>0.93740000000000001</v>
      </c>
      <c r="BI282" s="21" t="s">
        <v>17</v>
      </c>
      <c r="BJ282" s="21">
        <v>11.69</v>
      </c>
      <c r="BK282" s="21">
        <v>11.94</v>
      </c>
      <c r="BL282" s="21">
        <v>1.6759999999999999</v>
      </c>
      <c r="BM282" s="21">
        <v>27.937000000000001</v>
      </c>
      <c r="BN282" s="21">
        <v>0.88339999999999996</v>
      </c>
      <c r="BO282" s="21" t="s">
        <v>17</v>
      </c>
      <c r="BP282" s="21">
        <v>11.69</v>
      </c>
      <c r="BQ282" s="21">
        <v>11.89</v>
      </c>
      <c r="BR282" s="21">
        <v>1.649</v>
      </c>
      <c r="BS282" s="21">
        <v>27.481999999999999</v>
      </c>
      <c r="BT282" s="21">
        <v>0.89670000000000005</v>
      </c>
      <c r="BU282" s="21" t="s">
        <v>17</v>
      </c>
      <c r="BV282" s="21">
        <v>11.66</v>
      </c>
      <c r="BW282" s="21">
        <v>11.92</v>
      </c>
      <c r="BX282" s="21">
        <v>1.7430000000000001</v>
      </c>
      <c r="BY282" s="21">
        <v>29.047999999999998</v>
      </c>
      <c r="BZ282" s="21">
        <v>0.84660000000000002</v>
      </c>
      <c r="CA282" s="21" t="s">
        <v>17</v>
      </c>
    </row>
    <row r="283" spans="1:79" x14ac:dyDescent="0.25">
      <c r="A283" s="21" t="s">
        <v>158</v>
      </c>
      <c r="B283" s="21">
        <v>721</v>
      </c>
      <c r="C283" s="21">
        <v>725</v>
      </c>
      <c r="D283" s="21" t="s">
        <v>101</v>
      </c>
      <c r="E283" s="21">
        <v>11.79</v>
      </c>
      <c r="F283" s="21">
        <v>2</v>
      </c>
      <c r="G283" s="21">
        <v>3</v>
      </c>
      <c r="H283" s="21">
        <v>11.89</v>
      </c>
      <c r="I283" s="21">
        <v>12.35</v>
      </c>
      <c r="J283" s="21">
        <v>0.185</v>
      </c>
      <c r="K283" s="21">
        <v>6.1529999999999996</v>
      </c>
      <c r="L283" s="21">
        <v>0.89929999999999999</v>
      </c>
      <c r="M283" s="21" t="s">
        <v>32</v>
      </c>
      <c r="N283" s="21">
        <v>11.68</v>
      </c>
      <c r="O283" s="21">
        <v>12.35</v>
      </c>
      <c r="P283" s="21">
        <v>0.22900000000000001</v>
      </c>
      <c r="Q283" s="21">
        <v>7.6379999999999999</v>
      </c>
      <c r="R283" s="21">
        <v>0.87419999999999998</v>
      </c>
      <c r="S283" s="21" t="s">
        <v>32</v>
      </c>
      <c r="T283" s="21">
        <v>11.78</v>
      </c>
      <c r="U283" s="21">
        <v>12.35</v>
      </c>
      <c r="V283" s="21">
        <v>0.19900000000000001</v>
      </c>
      <c r="W283" s="21">
        <v>6.6269999999999998</v>
      </c>
      <c r="X283" s="21">
        <v>0.89649999999999996</v>
      </c>
      <c r="Y283" s="21" t="s">
        <v>32</v>
      </c>
      <c r="Z283" s="21">
        <v>11.83</v>
      </c>
      <c r="AA283" s="21">
        <v>12.28</v>
      </c>
      <c r="AB283" s="21">
        <v>0.33300000000000002</v>
      </c>
      <c r="AC283" s="21">
        <v>11.116</v>
      </c>
      <c r="AD283" s="21">
        <v>0.91749999999999998</v>
      </c>
      <c r="AE283" s="21" t="s">
        <v>32</v>
      </c>
      <c r="AF283" s="21">
        <v>11.74</v>
      </c>
      <c r="AG283" s="21">
        <v>12.27</v>
      </c>
      <c r="AH283" s="21">
        <v>0.33</v>
      </c>
      <c r="AI283" s="21">
        <v>11.006</v>
      </c>
      <c r="AJ283" s="21">
        <v>0.89810000000000001</v>
      </c>
      <c r="AK283" s="21" t="s">
        <v>32</v>
      </c>
      <c r="AL283" s="21">
        <v>11.85</v>
      </c>
      <c r="AM283" s="21">
        <v>12.29</v>
      </c>
      <c r="AN283" s="21">
        <v>0.317</v>
      </c>
      <c r="AO283" s="21">
        <v>10.574999999999999</v>
      </c>
      <c r="AP283" s="21">
        <v>0.91259999999999997</v>
      </c>
      <c r="AQ283" s="21" t="s">
        <v>32</v>
      </c>
      <c r="AR283" s="21">
        <v>11.91</v>
      </c>
      <c r="AS283" s="21">
        <v>12.32</v>
      </c>
      <c r="AT283" s="21">
        <v>0.86199999999999999</v>
      </c>
      <c r="AU283" s="21">
        <v>28.728000000000002</v>
      </c>
      <c r="AV283" s="21">
        <v>0.86570000000000003</v>
      </c>
      <c r="AW283" s="21" t="s">
        <v>32</v>
      </c>
      <c r="AX283" s="21">
        <v>11.67</v>
      </c>
      <c r="AY283" s="21">
        <v>12.34</v>
      </c>
      <c r="AZ283" s="21">
        <v>0.86699999999999999</v>
      </c>
      <c r="BA283" s="21">
        <v>28.887</v>
      </c>
      <c r="BB283" s="21">
        <v>0.91259999999999997</v>
      </c>
      <c r="BC283" s="21" t="s">
        <v>32</v>
      </c>
      <c r="BD283" s="21">
        <v>11.63</v>
      </c>
      <c r="BE283" s="21">
        <v>12.31</v>
      </c>
      <c r="BF283" s="21">
        <v>0.81499999999999995</v>
      </c>
      <c r="BG283" s="21">
        <v>27.157</v>
      </c>
      <c r="BH283" s="21">
        <v>0.9</v>
      </c>
      <c r="BI283" s="21" t="s">
        <v>32</v>
      </c>
      <c r="BJ283" s="21">
        <v>11.82</v>
      </c>
      <c r="BK283" s="21">
        <v>12.31</v>
      </c>
      <c r="BL283" s="21">
        <v>1.272</v>
      </c>
      <c r="BM283" s="21">
        <v>42.399000000000001</v>
      </c>
      <c r="BN283" s="21">
        <v>0.88349999999999995</v>
      </c>
      <c r="BO283" s="21" t="s">
        <v>32</v>
      </c>
      <c r="BP283" s="21">
        <v>11.71</v>
      </c>
      <c r="BQ283" s="21">
        <v>12.32</v>
      </c>
      <c r="BR283" s="21">
        <v>1.2190000000000001</v>
      </c>
      <c r="BS283" s="21">
        <v>40.633000000000003</v>
      </c>
      <c r="BT283" s="21">
        <v>0.91510000000000002</v>
      </c>
      <c r="BU283" s="21" t="s">
        <v>32</v>
      </c>
      <c r="BV283" s="21">
        <v>11.68</v>
      </c>
      <c r="BW283" s="21">
        <v>12.25</v>
      </c>
      <c r="BX283" s="21">
        <v>1.323</v>
      </c>
      <c r="BY283" s="21">
        <v>44.115000000000002</v>
      </c>
      <c r="BZ283" s="21">
        <v>0.92400000000000004</v>
      </c>
      <c r="CA283" s="21" t="s">
        <v>32</v>
      </c>
    </row>
    <row r="284" spans="1:79" s="13" customFormat="1" x14ac:dyDescent="0.25">
      <c r="A284" s="21" t="s">
        <v>158</v>
      </c>
      <c r="B284" s="21">
        <v>726</v>
      </c>
      <c r="C284" s="21">
        <v>730</v>
      </c>
      <c r="D284" s="21" t="s">
        <v>102</v>
      </c>
      <c r="E284" s="21">
        <v>12.87</v>
      </c>
      <c r="F284" s="21">
        <v>1</v>
      </c>
      <c r="G284" s="21">
        <v>3</v>
      </c>
      <c r="H284" s="21">
        <v>12.85</v>
      </c>
      <c r="I284" s="21">
        <v>13.07</v>
      </c>
      <c r="J284" s="21">
        <v>2.9000000000000001E-2</v>
      </c>
      <c r="K284" s="21">
        <v>0.98299999999999998</v>
      </c>
      <c r="L284" s="21">
        <v>0.89100000000000001</v>
      </c>
      <c r="M284" s="21" t="s">
        <v>32</v>
      </c>
      <c r="N284" s="21">
        <v>12.83</v>
      </c>
      <c r="O284" s="21">
        <v>13.07</v>
      </c>
      <c r="P284" s="21">
        <v>3.2000000000000001E-2</v>
      </c>
      <c r="Q284" s="21">
        <v>1.0649999999999999</v>
      </c>
      <c r="R284" s="21">
        <v>0.89259999999999995</v>
      </c>
      <c r="S284" s="21" t="s">
        <v>32</v>
      </c>
      <c r="T284" s="21">
        <v>12.81</v>
      </c>
      <c r="U284" s="21">
        <v>13.05</v>
      </c>
      <c r="V284" s="21">
        <v>3.6999999999999998E-2</v>
      </c>
      <c r="W284" s="21">
        <v>1.2170000000000001</v>
      </c>
      <c r="X284" s="21">
        <v>0.88649999999999995</v>
      </c>
      <c r="Y284" s="21" t="s">
        <v>32</v>
      </c>
      <c r="Z284" s="21">
        <v>12.82</v>
      </c>
      <c r="AA284" s="21">
        <v>13.06</v>
      </c>
      <c r="AB284" s="21">
        <v>6.6000000000000003E-2</v>
      </c>
      <c r="AC284" s="21">
        <v>2.1850000000000001</v>
      </c>
      <c r="AD284" s="21">
        <v>0.90769999999999995</v>
      </c>
      <c r="AE284" s="21" t="s">
        <v>32</v>
      </c>
      <c r="AF284" s="21">
        <v>12.82</v>
      </c>
      <c r="AG284" s="21">
        <v>13.05</v>
      </c>
      <c r="AH284" s="21">
        <v>7.3999999999999996E-2</v>
      </c>
      <c r="AI284" s="21">
        <v>2.4830000000000001</v>
      </c>
      <c r="AJ284" s="21">
        <v>0.88980000000000004</v>
      </c>
      <c r="AK284" s="21" t="s">
        <v>32</v>
      </c>
      <c r="AL284" s="21">
        <v>12.81</v>
      </c>
      <c r="AM284" s="21">
        <v>13.07</v>
      </c>
      <c r="AN284" s="21">
        <v>7.4999999999999997E-2</v>
      </c>
      <c r="AO284" s="21">
        <v>2.492</v>
      </c>
      <c r="AP284" s="21">
        <v>0.89429999999999998</v>
      </c>
      <c r="AQ284" s="21" t="s">
        <v>32</v>
      </c>
      <c r="AR284" s="21">
        <v>12.87</v>
      </c>
      <c r="AS284" s="21">
        <v>13.12</v>
      </c>
      <c r="AT284" s="21">
        <v>0.54500000000000004</v>
      </c>
      <c r="AU284" s="21">
        <v>18.178999999999998</v>
      </c>
      <c r="AV284" s="21">
        <v>0.92030000000000001</v>
      </c>
      <c r="AW284" s="21" t="s">
        <v>32</v>
      </c>
      <c r="AX284" s="21">
        <v>12.86</v>
      </c>
      <c r="AY284" s="21">
        <v>13.1</v>
      </c>
      <c r="AZ284" s="21">
        <v>0.48299999999999998</v>
      </c>
      <c r="BA284" s="21">
        <v>16.093</v>
      </c>
      <c r="BB284" s="21">
        <v>0.91420000000000001</v>
      </c>
      <c r="BC284" s="21" t="s">
        <v>32</v>
      </c>
      <c r="BD284" s="21">
        <v>12.8</v>
      </c>
      <c r="BE284" s="21">
        <v>13.03</v>
      </c>
      <c r="BF284" s="21">
        <v>0.48699999999999999</v>
      </c>
      <c r="BG284" s="21">
        <v>16.233000000000001</v>
      </c>
      <c r="BH284" s="21">
        <v>0.90339999999999998</v>
      </c>
      <c r="BI284" s="21" t="s">
        <v>32</v>
      </c>
      <c r="BJ284" s="21">
        <v>12.84</v>
      </c>
      <c r="BK284" s="21">
        <v>13.1</v>
      </c>
      <c r="BL284" s="21">
        <v>1.6539999999999999</v>
      </c>
      <c r="BM284" s="21">
        <v>55.13</v>
      </c>
      <c r="BN284" s="21">
        <v>0.91569999999999996</v>
      </c>
      <c r="BO284" s="21" t="s">
        <v>32</v>
      </c>
      <c r="BP284" s="21">
        <v>12.82</v>
      </c>
      <c r="BQ284" s="21">
        <v>13.07</v>
      </c>
      <c r="BR284" s="21">
        <v>1.728</v>
      </c>
      <c r="BS284" s="21">
        <v>57.61</v>
      </c>
      <c r="BT284" s="21">
        <v>0.90980000000000005</v>
      </c>
      <c r="BU284" s="21" t="s">
        <v>32</v>
      </c>
      <c r="BV284" s="21">
        <v>12.81</v>
      </c>
      <c r="BW284" s="21">
        <v>13.04</v>
      </c>
      <c r="BX284" s="21">
        <v>1.726</v>
      </c>
      <c r="BY284" s="21">
        <v>57.526000000000003</v>
      </c>
      <c r="BZ284" s="21">
        <v>0.91839999999999999</v>
      </c>
      <c r="CA284" s="21" t="s">
        <v>32</v>
      </c>
    </row>
    <row r="285" spans="1:79" s="13" customFormat="1" x14ac:dyDescent="0.25">
      <c r="A285" s="21" t="s">
        <v>158</v>
      </c>
      <c r="B285" s="21">
        <v>756</v>
      </c>
      <c r="C285" s="21">
        <v>766</v>
      </c>
      <c r="D285" s="21" t="s">
        <v>103</v>
      </c>
      <c r="E285" s="21">
        <v>6.58</v>
      </c>
      <c r="F285" s="21">
        <v>2</v>
      </c>
      <c r="G285" s="21">
        <v>9</v>
      </c>
      <c r="H285" s="21">
        <v>6.47</v>
      </c>
      <c r="I285" s="21">
        <v>6.81</v>
      </c>
      <c r="J285" s="21">
        <v>2.2240000000000002</v>
      </c>
      <c r="K285" s="21">
        <v>24.707999999999998</v>
      </c>
      <c r="L285" s="21">
        <v>0.94679999999999997</v>
      </c>
      <c r="M285" s="21" t="s">
        <v>32</v>
      </c>
      <c r="N285" s="21">
        <v>6.49</v>
      </c>
      <c r="O285" s="21">
        <v>6.83</v>
      </c>
      <c r="P285" s="21">
        <v>2.2839999999999998</v>
      </c>
      <c r="Q285" s="21">
        <v>25.381</v>
      </c>
      <c r="R285" s="21">
        <v>0.95150000000000001</v>
      </c>
      <c r="S285" s="21" t="s">
        <v>32</v>
      </c>
      <c r="T285" s="21">
        <v>6.48</v>
      </c>
      <c r="U285" s="21">
        <v>6.79</v>
      </c>
      <c r="V285" s="21">
        <v>2.0059999999999998</v>
      </c>
      <c r="W285" s="21">
        <v>22.292000000000002</v>
      </c>
      <c r="X285" s="21">
        <v>0.95069999999999999</v>
      </c>
      <c r="Y285" s="21" t="s">
        <v>32</v>
      </c>
      <c r="Z285" s="21">
        <v>6.49</v>
      </c>
      <c r="AA285" s="21">
        <v>6.8</v>
      </c>
      <c r="AB285" s="21">
        <v>3.2160000000000002</v>
      </c>
      <c r="AC285" s="21">
        <v>35.734999999999999</v>
      </c>
      <c r="AD285" s="21">
        <v>0.93389999999999995</v>
      </c>
      <c r="AE285" s="21" t="s">
        <v>32</v>
      </c>
      <c r="AF285" s="21">
        <v>6.52</v>
      </c>
      <c r="AG285" s="21">
        <v>6.77</v>
      </c>
      <c r="AH285" s="21">
        <v>3.294</v>
      </c>
      <c r="AI285" s="21">
        <v>36.600999999999999</v>
      </c>
      <c r="AJ285" s="21">
        <v>0.93689999999999996</v>
      </c>
      <c r="AK285" s="21" t="s">
        <v>32</v>
      </c>
      <c r="AL285" s="21">
        <v>6.49</v>
      </c>
      <c r="AM285" s="21">
        <v>6.85</v>
      </c>
      <c r="AN285" s="21">
        <v>3.262</v>
      </c>
      <c r="AO285" s="21">
        <v>36.244</v>
      </c>
      <c r="AP285" s="21">
        <v>0.94740000000000002</v>
      </c>
      <c r="AQ285" s="21" t="s">
        <v>32</v>
      </c>
      <c r="AR285" s="21">
        <v>6.51</v>
      </c>
      <c r="AS285" s="21">
        <v>6.83</v>
      </c>
      <c r="AT285" s="21">
        <v>4.7030000000000003</v>
      </c>
      <c r="AU285" s="21">
        <v>52.255000000000003</v>
      </c>
      <c r="AV285" s="21">
        <v>0.9355</v>
      </c>
      <c r="AW285" s="21" t="s">
        <v>32</v>
      </c>
      <c r="AX285" s="21">
        <v>6.49</v>
      </c>
      <c r="AY285" s="21">
        <v>6.84</v>
      </c>
      <c r="AZ285" s="21">
        <v>4.4809999999999999</v>
      </c>
      <c r="BA285" s="21">
        <v>49.790999999999997</v>
      </c>
      <c r="BB285" s="21">
        <v>0.94740000000000002</v>
      </c>
      <c r="BC285" s="21" t="s">
        <v>32</v>
      </c>
      <c r="BD285" s="21">
        <v>6.47</v>
      </c>
      <c r="BE285" s="21">
        <v>6.82</v>
      </c>
      <c r="BF285" s="21">
        <v>4.4749999999999996</v>
      </c>
      <c r="BG285" s="21">
        <v>49.723999999999997</v>
      </c>
      <c r="BH285" s="21">
        <v>0.95640000000000003</v>
      </c>
      <c r="BI285" s="21" t="s">
        <v>32</v>
      </c>
      <c r="BJ285" s="21">
        <v>6.5</v>
      </c>
      <c r="BK285" s="21">
        <v>6.85</v>
      </c>
      <c r="BL285" s="21">
        <v>5.0860000000000003</v>
      </c>
      <c r="BM285" s="21">
        <v>56.509</v>
      </c>
      <c r="BN285" s="21">
        <v>0.95009999999999994</v>
      </c>
      <c r="BO285" s="21" t="s">
        <v>32</v>
      </c>
      <c r="BP285" s="21">
        <v>6.47</v>
      </c>
      <c r="BQ285" s="21">
        <v>6.81</v>
      </c>
      <c r="BR285" s="21">
        <v>4.9969999999999999</v>
      </c>
      <c r="BS285" s="21">
        <v>55.518999999999998</v>
      </c>
      <c r="BT285" s="21">
        <v>0.95269999999999999</v>
      </c>
      <c r="BU285" s="21" t="s">
        <v>32</v>
      </c>
      <c r="BV285" s="21">
        <v>6.48</v>
      </c>
      <c r="BW285" s="21">
        <v>6.8</v>
      </c>
      <c r="BX285" s="21">
        <v>5.2149999999999999</v>
      </c>
      <c r="BY285" s="21">
        <v>57.941000000000003</v>
      </c>
      <c r="BZ285" s="21">
        <v>0.95030000000000003</v>
      </c>
      <c r="CA285" s="21" t="s">
        <v>32</v>
      </c>
    </row>
    <row r="286" spans="1:79" x14ac:dyDescent="0.25">
      <c r="A286" s="21" t="s">
        <v>158</v>
      </c>
      <c r="B286" s="21">
        <v>756</v>
      </c>
      <c r="C286" s="21">
        <v>766</v>
      </c>
      <c r="D286" s="21" t="s">
        <v>103</v>
      </c>
      <c r="E286" s="21">
        <v>6.58</v>
      </c>
      <c r="F286" s="21">
        <v>3</v>
      </c>
      <c r="G286" s="21">
        <v>9</v>
      </c>
      <c r="H286" s="21">
        <v>6.48</v>
      </c>
      <c r="I286" s="21">
        <v>6.82</v>
      </c>
      <c r="J286" s="21">
        <v>2.157</v>
      </c>
      <c r="K286" s="21">
        <v>23.968</v>
      </c>
      <c r="L286" s="21">
        <v>0.95740000000000003</v>
      </c>
      <c r="M286" s="21" t="s">
        <v>32</v>
      </c>
      <c r="N286" s="21">
        <v>6.48</v>
      </c>
      <c r="O286" s="21">
        <v>6.84</v>
      </c>
      <c r="P286" s="21">
        <v>2.2879999999999998</v>
      </c>
      <c r="Q286" s="21">
        <v>25.420999999999999</v>
      </c>
      <c r="R286" s="21">
        <v>0.95199999999999996</v>
      </c>
      <c r="S286" s="21" t="s">
        <v>32</v>
      </c>
      <c r="T286" s="21">
        <v>6.46</v>
      </c>
      <c r="U286" s="21">
        <v>6.79</v>
      </c>
      <c r="V286" s="21">
        <v>2.004</v>
      </c>
      <c r="W286" s="21">
        <v>22.263000000000002</v>
      </c>
      <c r="X286" s="21">
        <v>0.96040000000000003</v>
      </c>
      <c r="Y286" s="21" t="s">
        <v>32</v>
      </c>
      <c r="Z286" s="21">
        <v>6.5</v>
      </c>
      <c r="AA286" s="21">
        <v>6.78</v>
      </c>
      <c r="AB286" s="21">
        <v>3.2330000000000001</v>
      </c>
      <c r="AC286" s="21">
        <v>35.917000000000002</v>
      </c>
      <c r="AD286" s="21">
        <v>0.95609999999999995</v>
      </c>
      <c r="AE286" s="21" t="s">
        <v>32</v>
      </c>
      <c r="AF286" s="21">
        <v>6.5</v>
      </c>
      <c r="AG286" s="21">
        <v>6.8</v>
      </c>
      <c r="AH286" s="21">
        <v>3.3039999999999998</v>
      </c>
      <c r="AI286" s="21">
        <v>36.709000000000003</v>
      </c>
      <c r="AJ286" s="21">
        <v>0.96009999999999995</v>
      </c>
      <c r="AK286" s="21" t="s">
        <v>32</v>
      </c>
      <c r="AL286" s="21">
        <v>6.49</v>
      </c>
      <c r="AM286" s="21">
        <v>6.85</v>
      </c>
      <c r="AN286" s="21">
        <v>3.246</v>
      </c>
      <c r="AO286" s="21">
        <v>36.063000000000002</v>
      </c>
      <c r="AP286" s="21">
        <v>0.96089999999999998</v>
      </c>
      <c r="AQ286" s="21" t="s">
        <v>32</v>
      </c>
      <c r="AR286" s="21">
        <v>6.49</v>
      </c>
      <c r="AS286" s="21">
        <v>6.87</v>
      </c>
      <c r="AT286" s="21">
        <v>4.6790000000000003</v>
      </c>
      <c r="AU286" s="21">
        <v>51.988</v>
      </c>
      <c r="AV286" s="21">
        <v>0.95930000000000004</v>
      </c>
      <c r="AW286" s="21" t="s">
        <v>32</v>
      </c>
      <c r="AX286" s="21">
        <v>6.52</v>
      </c>
      <c r="AY286" s="21">
        <v>6.84</v>
      </c>
      <c r="AZ286" s="21">
        <v>4.47</v>
      </c>
      <c r="BA286" s="21">
        <v>49.67</v>
      </c>
      <c r="BB286" s="21">
        <v>0.96419999999999995</v>
      </c>
      <c r="BC286" s="21" t="s">
        <v>32</v>
      </c>
      <c r="BD286" s="21">
        <v>6.48</v>
      </c>
      <c r="BE286" s="21">
        <v>6.81</v>
      </c>
      <c r="BF286" s="21">
        <v>4.4530000000000003</v>
      </c>
      <c r="BG286" s="21">
        <v>49.478999999999999</v>
      </c>
      <c r="BH286" s="21">
        <v>0.95120000000000005</v>
      </c>
      <c r="BI286" s="21" t="s">
        <v>32</v>
      </c>
      <c r="BJ286" s="21">
        <v>6.5</v>
      </c>
      <c r="BK286" s="21">
        <v>6.84</v>
      </c>
      <c r="BL286" s="21">
        <v>5.0739999999999998</v>
      </c>
      <c r="BM286" s="21">
        <v>56.378999999999998</v>
      </c>
      <c r="BN286" s="21">
        <v>0.95740000000000003</v>
      </c>
      <c r="BO286" s="21" t="s">
        <v>32</v>
      </c>
      <c r="BP286" s="21">
        <v>6.5</v>
      </c>
      <c r="BQ286" s="21">
        <v>6.81</v>
      </c>
      <c r="BR286" s="21">
        <v>4.9809999999999999</v>
      </c>
      <c r="BS286" s="21">
        <v>55.34</v>
      </c>
      <c r="BT286" s="21">
        <v>0.95779999999999998</v>
      </c>
      <c r="BU286" s="21" t="s">
        <v>32</v>
      </c>
      <c r="BV286" s="21">
        <v>6.45</v>
      </c>
      <c r="BW286" s="21">
        <v>6.83</v>
      </c>
      <c r="BX286" s="21">
        <v>5.1980000000000004</v>
      </c>
      <c r="BY286" s="21">
        <v>57.753</v>
      </c>
      <c r="BZ286" s="21">
        <v>0.95809999999999995</v>
      </c>
      <c r="CA286" s="21" t="s">
        <v>32</v>
      </c>
    </row>
    <row r="287" spans="1:79" x14ac:dyDescent="0.25">
      <c r="A287" s="21" t="s">
        <v>158</v>
      </c>
      <c r="B287" s="21">
        <v>767</v>
      </c>
      <c r="C287" s="21">
        <v>771</v>
      </c>
      <c r="D287" s="21" t="s">
        <v>104</v>
      </c>
      <c r="E287" s="21">
        <v>11.21</v>
      </c>
      <c r="F287" s="21">
        <v>1</v>
      </c>
      <c r="G287" s="21">
        <v>3</v>
      </c>
      <c r="H287" s="21">
        <v>11.14</v>
      </c>
      <c r="I287" s="21">
        <v>11.29</v>
      </c>
      <c r="J287" s="21">
        <v>4.4999999999999998E-2</v>
      </c>
      <c r="K287" s="21">
        <v>1.4870000000000001</v>
      </c>
      <c r="L287" s="21">
        <v>0.83640000000000003</v>
      </c>
      <c r="M287" s="21" t="s">
        <v>17</v>
      </c>
      <c r="N287" s="21">
        <v>11.14</v>
      </c>
      <c r="O287" s="21">
        <v>11.3</v>
      </c>
      <c r="P287" s="21">
        <v>5.0999999999999997E-2</v>
      </c>
      <c r="Q287" s="21">
        <v>1.7</v>
      </c>
      <c r="R287" s="21">
        <v>0.80189999999999995</v>
      </c>
      <c r="S287" s="21" t="s">
        <v>17</v>
      </c>
      <c r="T287" s="21">
        <v>11.14</v>
      </c>
      <c r="U287" s="21">
        <v>11.35</v>
      </c>
      <c r="V287" s="21">
        <v>1.7000000000000001E-2</v>
      </c>
      <c r="W287" s="21">
        <v>0.57499999999999996</v>
      </c>
      <c r="X287" s="21">
        <v>0.79900000000000004</v>
      </c>
      <c r="Y287" s="21" t="s">
        <v>17</v>
      </c>
      <c r="Z287" s="21">
        <v>11.12</v>
      </c>
      <c r="AA287" s="21">
        <v>11.31</v>
      </c>
      <c r="AB287" s="21">
        <v>6.3E-2</v>
      </c>
      <c r="AC287" s="21">
        <v>2.0960000000000001</v>
      </c>
      <c r="AD287" s="21">
        <v>0.77200000000000002</v>
      </c>
      <c r="AE287" s="21" t="s">
        <v>17</v>
      </c>
      <c r="AF287" s="21">
        <v>11.15</v>
      </c>
      <c r="AG287" s="21">
        <v>11.35</v>
      </c>
      <c r="AH287" s="21">
        <v>2.7E-2</v>
      </c>
      <c r="AI287" s="21">
        <v>0.88800000000000001</v>
      </c>
      <c r="AJ287" s="21">
        <v>0.78620000000000001</v>
      </c>
      <c r="AK287" s="21" t="s">
        <v>17</v>
      </c>
      <c r="AL287" s="21">
        <v>11.12</v>
      </c>
      <c r="AM287" s="21">
        <v>11.3</v>
      </c>
      <c r="AN287" s="21">
        <v>2.4E-2</v>
      </c>
      <c r="AO287" s="21">
        <v>0.81499999999999995</v>
      </c>
      <c r="AP287" s="21">
        <v>0.81079999999999997</v>
      </c>
      <c r="AQ287" s="21" t="s">
        <v>17</v>
      </c>
      <c r="AR287" s="21">
        <v>11.15</v>
      </c>
      <c r="AS287" s="21">
        <v>11.34</v>
      </c>
      <c r="AT287" s="21">
        <v>4.2000000000000003E-2</v>
      </c>
      <c r="AU287" s="21">
        <v>1.397</v>
      </c>
      <c r="AV287" s="21">
        <v>0.81730000000000003</v>
      </c>
      <c r="AW287" s="21" t="s">
        <v>17</v>
      </c>
      <c r="AX287" s="21">
        <v>11.16</v>
      </c>
      <c r="AY287" s="21">
        <v>11.31</v>
      </c>
      <c r="AZ287" s="21">
        <v>3.2000000000000001E-2</v>
      </c>
      <c r="BA287" s="21">
        <v>1.0720000000000001</v>
      </c>
      <c r="BB287" s="21">
        <v>0.84019999999999995</v>
      </c>
      <c r="BC287" s="21" t="s">
        <v>17</v>
      </c>
      <c r="BD287" s="21">
        <v>11.08</v>
      </c>
      <c r="BE287" s="21">
        <v>11.27</v>
      </c>
      <c r="BF287" s="21">
        <v>4.2999999999999997E-2</v>
      </c>
      <c r="BG287" s="21">
        <v>1.444</v>
      </c>
      <c r="BH287" s="21">
        <v>0.85880000000000001</v>
      </c>
      <c r="BI287" s="21" t="s">
        <v>17</v>
      </c>
      <c r="BJ287" s="21">
        <v>11.13</v>
      </c>
      <c r="BK287" s="21">
        <v>11.31</v>
      </c>
      <c r="BL287" s="21">
        <v>0.03</v>
      </c>
      <c r="BM287" s="21">
        <v>1.006</v>
      </c>
      <c r="BN287" s="21">
        <v>0.8085</v>
      </c>
      <c r="BO287" s="21" t="s">
        <v>17</v>
      </c>
      <c r="BP287" s="21">
        <v>11.11</v>
      </c>
      <c r="BQ287" s="21">
        <v>11.29</v>
      </c>
      <c r="BR287" s="21">
        <v>4.7E-2</v>
      </c>
      <c r="BS287" s="21">
        <v>1.5629999999999999</v>
      </c>
      <c r="BT287" s="21">
        <v>0.82250000000000001</v>
      </c>
      <c r="BU287" s="21" t="s">
        <v>17</v>
      </c>
      <c r="BV287" s="21">
        <v>11.11</v>
      </c>
      <c r="BW287" s="21">
        <v>11.27</v>
      </c>
      <c r="BX287" s="21">
        <v>8.8999999999999996E-2</v>
      </c>
      <c r="BY287" s="21">
        <v>2.9649999999999999</v>
      </c>
      <c r="BZ287" s="21">
        <v>0.80559999999999998</v>
      </c>
      <c r="CA287" s="21" t="s">
        <v>17</v>
      </c>
    </row>
    <row r="288" spans="1:79" x14ac:dyDescent="0.25">
      <c r="A288" s="21" t="s">
        <v>158</v>
      </c>
      <c r="B288" s="21">
        <v>767</v>
      </c>
      <c r="C288" s="21">
        <v>773</v>
      </c>
      <c r="D288" s="21" t="s">
        <v>105</v>
      </c>
      <c r="E288" s="21">
        <v>14.01</v>
      </c>
      <c r="F288" s="21">
        <v>1</v>
      </c>
      <c r="G288" s="21">
        <v>5</v>
      </c>
      <c r="H288" s="21">
        <v>14.03</v>
      </c>
      <c r="I288" s="21">
        <v>14.12</v>
      </c>
      <c r="J288" s="21">
        <v>4.1000000000000002E-2</v>
      </c>
      <c r="K288" s="21">
        <v>0.81299999999999994</v>
      </c>
      <c r="L288" s="21">
        <v>0.84319999999999995</v>
      </c>
      <c r="M288" s="21" t="s">
        <v>17</v>
      </c>
      <c r="N288" s="21">
        <v>14.04</v>
      </c>
      <c r="O288" s="21">
        <v>14.11</v>
      </c>
      <c r="P288" s="21">
        <v>2E-3</v>
      </c>
      <c r="Q288" s="21">
        <v>3.6999999999999998E-2</v>
      </c>
      <c r="R288" s="21">
        <v>0.83660000000000001</v>
      </c>
      <c r="S288" s="21" t="s">
        <v>17</v>
      </c>
      <c r="T288" s="21">
        <v>14</v>
      </c>
      <c r="U288" s="21">
        <v>14.08</v>
      </c>
      <c r="V288" s="21">
        <v>4.5999999999999999E-2</v>
      </c>
      <c r="W288" s="21">
        <v>0.91100000000000003</v>
      </c>
      <c r="X288" s="21">
        <v>0.83</v>
      </c>
      <c r="Y288" s="21" t="s">
        <v>17</v>
      </c>
      <c r="Z288" s="21">
        <v>14.02</v>
      </c>
      <c r="AA288" s="21">
        <v>14.18</v>
      </c>
      <c r="AB288" s="21">
        <v>4.2999999999999997E-2</v>
      </c>
      <c r="AC288" s="21">
        <v>0.86699999999999999</v>
      </c>
      <c r="AD288" s="21">
        <v>0.77739999999999998</v>
      </c>
      <c r="AE288" s="21" t="s">
        <v>17</v>
      </c>
      <c r="AF288" s="21">
        <v>14.02</v>
      </c>
      <c r="AG288" s="21">
        <v>14.18</v>
      </c>
      <c r="AH288" s="21">
        <v>1.4E-2</v>
      </c>
      <c r="AI288" s="21">
        <v>0.27100000000000002</v>
      </c>
      <c r="AJ288" s="21">
        <v>0.79390000000000005</v>
      </c>
      <c r="AK288" s="21" t="s">
        <v>17</v>
      </c>
      <c r="AL288" s="21">
        <v>14</v>
      </c>
      <c r="AM288" s="21">
        <v>14.21</v>
      </c>
      <c r="AN288" s="21">
        <v>7.0000000000000001E-3</v>
      </c>
      <c r="AO288" s="21">
        <v>0.14499999999999999</v>
      </c>
      <c r="AP288" s="21">
        <v>0.6905</v>
      </c>
      <c r="AQ288" s="21" t="s">
        <v>17</v>
      </c>
      <c r="AR288" s="21">
        <v>14.08</v>
      </c>
      <c r="AS288" s="21">
        <v>14.18</v>
      </c>
      <c r="AT288" s="21">
        <v>5.7000000000000002E-2</v>
      </c>
      <c r="AU288" s="21">
        <v>1.1439999999999999</v>
      </c>
      <c r="AV288" s="21">
        <v>0.81569999999999998</v>
      </c>
      <c r="AW288" s="21" t="s">
        <v>17</v>
      </c>
      <c r="AX288" s="21">
        <v>14.04</v>
      </c>
      <c r="AY288" s="21">
        <v>14.19</v>
      </c>
      <c r="AZ288" s="21">
        <v>3.9E-2</v>
      </c>
      <c r="BA288" s="21">
        <v>0.78700000000000003</v>
      </c>
      <c r="BB288" s="21">
        <v>0.75249999999999995</v>
      </c>
      <c r="BC288" s="21" t="s">
        <v>17</v>
      </c>
      <c r="BD288" s="21">
        <v>13.93</v>
      </c>
      <c r="BE288" s="21">
        <v>14.2</v>
      </c>
      <c r="BF288" s="21">
        <v>1.4E-2</v>
      </c>
      <c r="BG288" s="21">
        <v>0.27500000000000002</v>
      </c>
      <c r="BH288" s="21">
        <v>0.74390000000000001</v>
      </c>
      <c r="BI288" s="21" t="s">
        <v>17</v>
      </c>
      <c r="BJ288" s="21">
        <v>14.04</v>
      </c>
      <c r="BK288" s="21">
        <v>14.17</v>
      </c>
      <c r="BL288" s="21">
        <v>7.4999999999999997E-2</v>
      </c>
      <c r="BM288" s="21">
        <v>1.4930000000000001</v>
      </c>
      <c r="BN288" s="21">
        <v>0.84909999999999997</v>
      </c>
      <c r="BO288" s="21" t="s">
        <v>17</v>
      </c>
      <c r="BP288" s="21">
        <v>14</v>
      </c>
      <c r="BQ288" s="21">
        <v>14.16</v>
      </c>
      <c r="BR288" s="21">
        <v>9.0999999999999998E-2</v>
      </c>
      <c r="BS288" s="21">
        <v>1.8280000000000001</v>
      </c>
      <c r="BT288" s="21">
        <v>0.84360000000000002</v>
      </c>
      <c r="BU288" s="21" t="s">
        <v>17</v>
      </c>
      <c r="BV288" s="21">
        <v>13.97</v>
      </c>
      <c r="BW288" s="21">
        <v>14.18</v>
      </c>
      <c r="BX288" s="21">
        <v>8.1000000000000003E-2</v>
      </c>
      <c r="BY288" s="21">
        <v>1.619</v>
      </c>
      <c r="BZ288" s="21">
        <v>0.80900000000000005</v>
      </c>
      <c r="CA288" s="21" t="s">
        <v>17</v>
      </c>
    </row>
    <row r="289" spans="1:79" x14ac:dyDescent="0.25">
      <c r="A289" s="21" t="s">
        <v>158</v>
      </c>
      <c r="B289" s="21">
        <v>767</v>
      </c>
      <c r="C289" s="21">
        <v>774</v>
      </c>
      <c r="D289" s="21" t="s">
        <v>106</v>
      </c>
      <c r="E289" s="21">
        <v>14.15</v>
      </c>
      <c r="F289" s="21">
        <v>2</v>
      </c>
      <c r="G289" s="21">
        <v>6</v>
      </c>
      <c r="H289" s="21">
        <v>14.06</v>
      </c>
      <c r="I289" s="21">
        <v>14.31</v>
      </c>
      <c r="J289" s="21">
        <v>2.1999999999999999E-2</v>
      </c>
      <c r="K289" s="21">
        <v>0.36299999999999999</v>
      </c>
      <c r="L289" s="21">
        <v>0.94289999999999996</v>
      </c>
      <c r="M289" s="21" t="s">
        <v>32</v>
      </c>
      <c r="N289" s="21">
        <v>14.1</v>
      </c>
      <c r="O289" s="21">
        <v>14.33</v>
      </c>
      <c r="P289" s="21">
        <v>3.5000000000000003E-2</v>
      </c>
      <c r="Q289" s="21">
        <v>0.58099999999999996</v>
      </c>
      <c r="R289" s="21">
        <v>0.94220000000000004</v>
      </c>
      <c r="S289" s="21" t="s">
        <v>32</v>
      </c>
      <c r="T289" s="21">
        <v>14.09</v>
      </c>
      <c r="U289" s="21">
        <v>14.37</v>
      </c>
      <c r="V289" s="21">
        <v>3.9E-2</v>
      </c>
      <c r="W289" s="21">
        <v>0.64500000000000002</v>
      </c>
      <c r="X289" s="21">
        <v>0.90820000000000001</v>
      </c>
      <c r="Y289" s="21" t="s">
        <v>32</v>
      </c>
      <c r="Z289" s="21">
        <v>14.13</v>
      </c>
      <c r="AA289" s="21">
        <v>14.33</v>
      </c>
      <c r="AB289" s="21">
        <v>0.184</v>
      </c>
      <c r="AC289" s="21">
        <v>3.0649999999999999</v>
      </c>
      <c r="AD289" s="21">
        <v>0.8458</v>
      </c>
      <c r="AE289" s="21" t="s">
        <v>17</v>
      </c>
      <c r="AF289" s="21">
        <v>14.08</v>
      </c>
      <c r="AG289" s="21">
        <v>14.3</v>
      </c>
      <c r="AH289" s="21">
        <v>4.2000000000000003E-2</v>
      </c>
      <c r="AI289" s="21">
        <v>0.70399999999999996</v>
      </c>
      <c r="AJ289" s="21">
        <v>0.94479999999999997</v>
      </c>
      <c r="AK289" s="21" t="s">
        <v>32</v>
      </c>
      <c r="AL289" s="21">
        <v>14.07</v>
      </c>
      <c r="AM289" s="21">
        <v>14.29</v>
      </c>
      <c r="AN289" s="21">
        <v>2.5999999999999999E-2</v>
      </c>
      <c r="AO289" s="21">
        <v>0.439</v>
      </c>
      <c r="AP289" s="21">
        <v>0.95169999999999999</v>
      </c>
      <c r="AQ289" s="21" t="s">
        <v>32</v>
      </c>
      <c r="AR289" s="21">
        <v>14.13</v>
      </c>
      <c r="AS289" s="21">
        <v>14.28</v>
      </c>
      <c r="AT289" s="21">
        <v>4.3999999999999997E-2</v>
      </c>
      <c r="AU289" s="21">
        <v>0.73</v>
      </c>
      <c r="AV289" s="21">
        <v>0.95179999999999998</v>
      </c>
      <c r="AW289" s="21" t="s">
        <v>32</v>
      </c>
      <c r="AX289" s="21">
        <v>14.08</v>
      </c>
      <c r="AY289" s="21">
        <v>14.34</v>
      </c>
      <c r="AZ289" s="21">
        <v>5.3999999999999999E-2</v>
      </c>
      <c r="BA289" s="21">
        <v>0.90700000000000003</v>
      </c>
      <c r="BB289" s="21">
        <v>0.92879999999999996</v>
      </c>
      <c r="BC289" s="21" t="s">
        <v>32</v>
      </c>
      <c r="BD289" s="21">
        <v>14.04</v>
      </c>
      <c r="BE289" s="21">
        <v>14.37</v>
      </c>
      <c r="BF289" s="21">
        <v>5.7000000000000002E-2</v>
      </c>
      <c r="BG289" s="21">
        <v>0.95699999999999996</v>
      </c>
      <c r="BH289" s="21">
        <v>0.90100000000000002</v>
      </c>
      <c r="BI289" s="21" t="s">
        <v>32</v>
      </c>
      <c r="BJ289" s="21">
        <v>14.06</v>
      </c>
      <c r="BK289" s="21">
        <v>14.33</v>
      </c>
      <c r="BL289" s="21">
        <v>5.6000000000000001E-2</v>
      </c>
      <c r="BM289" s="21">
        <v>0.94099999999999995</v>
      </c>
      <c r="BN289" s="21">
        <v>0.93310000000000004</v>
      </c>
      <c r="BO289" s="21" t="s">
        <v>32</v>
      </c>
      <c r="BP289" s="21">
        <v>14.08</v>
      </c>
      <c r="BQ289" s="21">
        <v>14.34</v>
      </c>
      <c r="BR289" s="21">
        <v>5.7000000000000002E-2</v>
      </c>
      <c r="BS289" s="21">
        <v>0.95599999999999996</v>
      </c>
      <c r="BT289" s="21">
        <v>0.93720000000000003</v>
      </c>
      <c r="BU289" s="21" t="s">
        <v>32</v>
      </c>
      <c r="BV289" s="21">
        <v>14.1</v>
      </c>
      <c r="BW289" s="21">
        <v>14.33</v>
      </c>
      <c r="BX289" s="21">
        <v>6.2E-2</v>
      </c>
      <c r="BY289" s="21">
        <v>1.038</v>
      </c>
      <c r="BZ289" s="21">
        <v>0.9254</v>
      </c>
      <c r="CA289" s="21" t="s">
        <v>32</v>
      </c>
    </row>
    <row r="290" spans="1:79" x14ac:dyDescent="0.25">
      <c r="A290" s="21" t="s">
        <v>158</v>
      </c>
      <c r="B290" s="21">
        <v>775</v>
      </c>
      <c r="C290" s="21">
        <v>785</v>
      </c>
      <c r="D290" s="21" t="s">
        <v>107</v>
      </c>
      <c r="E290" s="21">
        <v>12.46</v>
      </c>
      <c r="F290" s="21">
        <v>2</v>
      </c>
      <c r="G290" s="21">
        <v>8</v>
      </c>
      <c r="H290" s="21">
        <v>12.37</v>
      </c>
      <c r="I290" s="21">
        <v>12.54</v>
      </c>
      <c r="J290" s="21">
        <v>1.212</v>
      </c>
      <c r="K290" s="21">
        <v>15.156000000000001</v>
      </c>
      <c r="L290" s="21">
        <v>0.90259999999999996</v>
      </c>
      <c r="M290" s="21" t="s">
        <v>17</v>
      </c>
      <c r="N290" s="21">
        <v>12.35</v>
      </c>
      <c r="O290" s="21">
        <v>12.56</v>
      </c>
      <c r="P290" s="21">
        <v>1.32</v>
      </c>
      <c r="Q290" s="21">
        <v>16.503</v>
      </c>
      <c r="R290" s="21">
        <v>0.88800000000000001</v>
      </c>
      <c r="S290" s="21" t="s">
        <v>17</v>
      </c>
      <c r="T290" s="21">
        <v>12.33</v>
      </c>
      <c r="U290" s="21">
        <v>12.53</v>
      </c>
      <c r="V290" s="21">
        <v>1.1970000000000001</v>
      </c>
      <c r="W290" s="21">
        <v>14.958</v>
      </c>
      <c r="X290" s="21">
        <v>0.90029999999999999</v>
      </c>
      <c r="Y290" s="21" t="s">
        <v>17</v>
      </c>
      <c r="Z290" s="21">
        <v>12.34</v>
      </c>
      <c r="AA290" s="21">
        <v>12.54</v>
      </c>
      <c r="AB290" s="21">
        <v>2.0049999999999999</v>
      </c>
      <c r="AC290" s="21">
        <v>25.058</v>
      </c>
      <c r="AD290" s="21">
        <v>0.84809999999999997</v>
      </c>
      <c r="AE290" s="21" t="s">
        <v>17</v>
      </c>
      <c r="AF290" s="21">
        <v>12.34</v>
      </c>
      <c r="AG290" s="21">
        <v>12.53</v>
      </c>
      <c r="AH290" s="21">
        <v>1.958</v>
      </c>
      <c r="AI290" s="21">
        <v>24.471</v>
      </c>
      <c r="AJ290" s="21">
        <v>0.873</v>
      </c>
      <c r="AK290" s="21" t="s">
        <v>17</v>
      </c>
      <c r="AL290" s="21">
        <v>12.34</v>
      </c>
      <c r="AM290" s="21">
        <v>12.51</v>
      </c>
      <c r="AN290" s="21">
        <v>1.913</v>
      </c>
      <c r="AO290" s="21">
        <v>23.913</v>
      </c>
      <c r="AP290" s="21">
        <v>0.87909999999999999</v>
      </c>
      <c r="AQ290" s="21" t="s">
        <v>17</v>
      </c>
      <c r="AR290" s="21">
        <v>12.36</v>
      </c>
      <c r="AS290" s="21">
        <v>12.58</v>
      </c>
      <c r="AT290" s="21">
        <v>2.9510000000000001</v>
      </c>
      <c r="AU290" s="21">
        <v>36.893000000000001</v>
      </c>
      <c r="AV290" s="21">
        <v>0.88859999999999995</v>
      </c>
      <c r="AW290" s="21" t="s">
        <v>17</v>
      </c>
      <c r="AX290" s="21">
        <v>12.36</v>
      </c>
      <c r="AY290" s="21">
        <v>12.57</v>
      </c>
      <c r="AZ290" s="21">
        <v>2.8090000000000002</v>
      </c>
      <c r="BA290" s="21">
        <v>35.11</v>
      </c>
      <c r="BB290" s="21">
        <v>0.87490000000000001</v>
      </c>
      <c r="BC290" s="21" t="s">
        <v>17</v>
      </c>
      <c r="BD290" s="21">
        <v>12.28</v>
      </c>
      <c r="BE290" s="21">
        <v>12.55</v>
      </c>
      <c r="BF290" s="21">
        <v>2.7160000000000002</v>
      </c>
      <c r="BG290" s="21">
        <v>33.945</v>
      </c>
      <c r="BH290" s="21">
        <v>0.91790000000000005</v>
      </c>
      <c r="BI290" s="21" t="s">
        <v>17</v>
      </c>
      <c r="BJ290" s="21">
        <v>12.36</v>
      </c>
      <c r="BK290" s="21">
        <v>12.56</v>
      </c>
      <c r="BL290" s="21">
        <v>3.2090000000000001</v>
      </c>
      <c r="BM290" s="21">
        <v>40.113999999999997</v>
      </c>
      <c r="BN290" s="21">
        <v>0.8891</v>
      </c>
      <c r="BO290" s="21" t="s">
        <v>17</v>
      </c>
      <c r="BP290" s="21">
        <v>12.37</v>
      </c>
      <c r="BQ290" s="21">
        <v>12.53</v>
      </c>
      <c r="BR290" s="21">
        <v>3.0750000000000002</v>
      </c>
      <c r="BS290" s="21">
        <v>38.435000000000002</v>
      </c>
      <c r="BT290" s="21">
        <v>0.90069999999999995</v>
      </c>
      <c r="BU290" s="21" t="s">
        <v>17</v>
      </c>
      <c r="BV290" s="21">
        <v>12.39</v>
      </c>
      <c r="BW290" s="21">
        <v>12.43</v>
      </c>
      <c r="BX290" s="21">
        <v>3.24</v>
      </c>
      <c r="BY290" s="21">
        <v>40.505000000000003</v>
      </c>
      <c r="BZ290" s="21">
        <v>0.875</v>
      </c>
      <c r="CA290" s="21" t="s">
        <v>17</v>
      </c>
    </row>
    <row r="291" spans="1:79" x14ac:dyDescent="0.25">
      <c r="A291" s="21" t="s">
        <v>158</v>
      </c>
      <c r="B291" s="21">
        <v>775</v>
      </c>
      <c r="C291" s="21">
        <v>786</v>
      </c>
      <c r="D291" s="21" t="s">
        <v>108</v>
      </c>
      <c r="E291" s="21">
        <v>12.21</v>
      </c>
      <c r="F291" s="21">
        <v>1</v>
      </c>
      <c r="G291" s="21">
        <v>9</v>
      </c>
      <c r="H291" s="21">
        <v>12.21</v>
      </c>
      <c r="I291" s="21">
        <v>12.35</v>
      </c>
      <c r="J291" s="21">
        <v>1.3089999999999999</v>
      </c>
      <c r="K291" s="21">
        <v>14.542</v>
      </c>
      <c r="L291" s="21">
        <v>0.93159999999999998</v>
      </c>
      <c r="M291" s="21" t="s">
        <v>17</v>
      </c>
      <c r="N291" s="21">
        <v>12.16</v>
      </c>
      <c r="O291" s="21">
        <v>12.32</v>
      </c>
      <c r="P291" s="21">
        <v>1.395</v>
      </c>
      <c r="Q291" s="21">
        <v>15.497</v>
      </c>
      <c r="R291" s="21">
        <v>0.92689999999999995</v>
      </c>
      <c r="S291" s="21" t="s">
        <v>17</v>
      </c>
      <c r="T291" s="21">
        <v>12.13</v>
      </c>
      <c r="U291" s="21">
        <v>12.37</v>
      </c>
      <c r="V291" s="21">
        <v>1.2150000000000001</v>
      </c>
      <c r="W291" s="21">
        <v>13.494999999999999</v>
      </c>
      <c r="X291" s="21">
        <v>0.93010000000000004</v>
      </c>
      <c r="Y291" s="21" t="s">
        <v>17</v>
      </c>
      <c r="Z291" s="21">
        <v>12.09</v>
      </c>
      <c r="AA291" s="21">
        <v>12.38</v>
      </c>
      <c r="AB291" s="21">
        <v>2.153</v>
      </c>
      <c r="AC291" s="21">
        <v>23.925000000000001</v>
      </c>
      <c r="AD291" s="21">
        <v>0.91610000000000003</v>
      </c>
      <c r="AE291" s="21" t="s">
        <v>17</v>
      </c>
      <c r="AF291" s="21">
        <v>12.08</v>
      </c>
      <c r="AG291" s="21">
        <v>12.35</v>
      </c>
      <c r="AH291" s="21">
        <v>2.0470000000000002</v>
      </c>
      <c r="AI291" s="21">
        <v>22.745999999999999</v>
      </c>
      <c r="AJ291" s="21">
        <v>0.91869999999999996</v>
      </c>
      <c r="AK291" s="21" t="s">
        <v>17</v>
      </c>
      <c r="AL291" s="21">
        <v>12.11</v>
      </c>
      <c r="AM291" s="21">
        <v>12.34</v>
      </c>
      <c r="AN291" s="21">
        <v>1.994</v>
      </c>
      <c r="AO291" s="21">
        <v>22.16</v>
      </c>
      <c r="AP291" s="21">
        <v>0.92689999999999995</v>
      </c>
      <c r="AQ291" s="21" t="s">
        <v>17</v>
      </c>
      <c r="AR291" s="21">
        <v>12.13</v>
      </c>
      <c r="AS291" s="21">
        <v>12.38</v>
      </c>
      <c r="AT291" s="21">
        <v>3.0009999999999999</v>
      </c>
      <c r="AU291" s="21">
        <v>33.344999999999999</v>
      </c>
      <c r="AV291" s="21">
        <v>0.91600000000000004</v>
      </c>
      <c r="AW291" s="21" t="s">
        <v>17</v>
      </c>
      <c r="AX291" s="21">
        <v>12.13</v>
      </c>
      <c r="AY291" s="21">
        <v>12.41</v>
      </c>
      <c r="AZ291" s="21">
        <v>2.931</v>
      </c>
      <c r="BA291" s="21">
        <v>32.57</v>
      </c>
      <c r="BB291" s="21">
        <v>0.91600000000000004</v>
      </c>
      <c r="BC291" s="21" t="s">
        <v>17</v>
      </c>
      <c r="BD291" s="21">
        <v>12.07</v>
      </c>
      <c r="BE291" s="21">
        <v>12.39</v>
      </c>
      <c r="BF291" s="21">
        <v>2.7690000000000001</v>
      </c>
      <c r="BG291" s="21">
        <v>30.766999999999999</v>
      </c>
      <c r="BH291" s="21">
        <v>0.9234</v>
      </c>
      <c r="BI291" s="21" t="s">
        <v>17</v>
      </c>
      <c r="BJ291" s="21">
        <v>12.19</v>
      </c>
      <c r="BK291" s="21">
        <v>12.4</v>
      </c>
      <c r="BL291" s="21">
        <v>3.3170000000000002</v>
      </c>
      <c r="BM291" s="21">
        <v>36.85</v>
      </c>
      <c r="BN291" s="21">
        <v>0.90949999999999998</v>
      </c>
      <c r="BO291" s="21" t="s">
        <v>17</v>
      </c>
      <c r="BP291" s="21">
        <v>12.12</v>
      </c>
      <c r="BQ291" s="21">
        <v>12.39</v>
      </c>
      <c r="BR291" s="21">
        <v>3.1280000000000001</v>
      </c>
      <c r="BS291" s="21">
        <v>34.753999999999998</v>
      </c>
      <c r="BT291" s="21">
        <v>0.91369999999999996</v>
      </c>
      <c r="BU291" s="21" t="s">
        <v>17</v>
      </c>
      <c r="BV291" s="21">
        <v>12.14</v>
      </c>
      <c r="BW291" s="21">
        <v>12.18</v>
      </c>
      <c r="BX291" s="21">
        <v>3.359</v>
      </c>
      <c r="BY291" s="21">
        <v>37.323</v>
      </c>
      <c r="BZ291" s="21">
        <v>0.87260000000000004</v>
      </c>
      <c r="CA291" s="21" t="s">
        <v>17</v>
      </c>
    </row>
    <row r="292" spans="1:79" x14ac:dyDescent="0.25">
      <c r="A292" s="21" t="s">
        <v>158</v>
      </c>
      <c r="B292" s="21">
        <v>775</v>
      </c>
      <c r="C292" s="21">
        <v>786</v>
      </c>
      <c r="D292" s="21" t="s">
        <v>108</v>
      </c>
      <c r="E292" s="21">
        <v>12.21</v>
      </c>
      <c r="F292" s="21">
        <v>2</v>
      </c>
      <c r="G292" s="21">
        <v>9</v>
      </c>
      <c r="H292" s="21">
        <v>12.27</v>
      </c>
      <c r="I292" s="21">
        <v>12.4</v>
      </c>
      <c r="J292" s="21">
        <v>1.3240000000000001</v>
      </c>
      <c r="K292" s="21">
        <v>14.715999999999999</v>
      </c>
      <c r="L292" s="21">
        <v>0.93410000000000004</v>
      </c>
      <c r="M292" s="21" t="s">
        <v>17</v>
      </c>
      <c r="N292" s="21">
        <v>12.21</v>
      </c>
      <c r="O292" s="21">
        <v>12.42</v>
      </c>
      <c r="P292" s="21">
        <v>1.427</v>
      </c>
      <c r="Q292" s="21">
        <v>15.859</v>
      </c>
      <c r="R292" s="21">
        <v>0.92379999999999995</v>
      </c>
      <c r="S292" s="21" t="s">
        <v>17</v>
      </c>
      <c r="T292" s="21">
        <v>12.21</v>
      </c>
      <c r="U292" s="21">
        <v>12.39</v>
      </c>
      <c r="V292" s="21">
        <v>1.216</v>
      </c>
      <c r="W292" s="21">
        <v>13.509</v>
      </c>
      <c r="X292" s="21">
        <v>0.93330000000000002</v>
      </c>
      <c r="Y292" s="21" t="s">
        <v>17</v>
      </c>
      <c r="Z292" s="21">
        <v>12.21</v>
      </c>
      <c r="AA292" s="21">
        <v>12.38</v>
      </c>
      <c r="AB292" s="21">
        <v>2.113</v>
      </c>
      <c r="AC292" s="21">
        <v>23.478000000000002</v>
      </c>
      <c r="AD292" s="21">
        <v>0.90820000000000001</v>
      </c>
      <c r="AE292" s="21" t="s">
        <v>17</v>
      </c>
      <c r="AF292" s="21">
        <v>12.16</v>
      </c>
      <c r="AG292" s="21">
        <v>12.4</v>
      </c>
      <c r="AH292" s="21">
        <v>2.0840000000000001</v>
      </c>
      <c r="AI292" s="21">
        <v>23.157</v>
      </c>
      <c r="AJ292" s="21">
        <v>0.91610000000000003</v>
      </c>
      <c r="AK292" s="21" t="s">
        <v>17</v>
      </c>
      <c r="AL292" s="21">
        <v>12.19</v>
      </c>
      <c r="AM292" s="21">
        <v>12.4</v>
      </c>
      <c r="AN292" s="21">
        <v>2.0499999999999998</v>
      </c>
      <c r="AO292" s="21">
        <v>22.774999999999999</v>
      </c>
      <c r="AP292" s="21">
        <v>0.92120000000000002</v>
      </c>
      <c r="AQ292" s="21" t="s">
        <v>17</v>
      </c>
      <c r="AR292" s="21">
        <v>12.21</v>
      </c>
      <c r="AS292" s="21">
        <v>12.43</v>
      </c>
      <c r="AT292" s="21">
        <v>3.0630000000000002</v>
      </c>
      <c r="AU292" s="21">
        <v>34.03</v>
      </c>
      <c r="AV292" s="21">
        <v>0.91449999999999998</v>
      </c>
      <c r="AW292" s="21" t="s">
        <v>17</v>
      </c>
      <c r="AX292" s="21">
        <v>12.21</v>
      </c>
      <c r="AY292" s="21">
        <v>12.24</v>
      </c>
      <c r="AZ292" s="21">
        <v>2.964</v>
      </c>
      <c r="BA292" s="21">
        <v>32.938000000000002</v>
      </c>
      <c r="BB292" s="21">
        <v>0.90849999999999997</v>
      </c>
      <c r="BC292" s="21" t="s">
        <v>17</v>
      </c>
      <c r="BD292" s="21">
        <v>12.17</v>
      </c>
      <c r="BE292" s="21">
        <v>12.4</v>
      </c>
      <c r="BF292" s="21">
        <v>2.819</v>
      </c>
      <c r="BG292" s="21">
        <v>31.324999999999999</v>
      </c>
      <c r="BH292" s="21">
        <v>0.92500000000000004</v>
      </c>
      <c r="BI292" s="21" t="s">
        <v>17</v>
      </c>
      <c r="BJ292" s="21">
        <v>12.31</v>
      </c>
      <c r="BK292" s="21">
        <v>12.38</v>
      </c>
      <c r="BL292" s="21">
        <v>3.24</v>
      </c>
      <c r="BM292" s="21">
        <v>35.997</v>
      </c>
      <c r="BN292" s="21">
        <v>0.9163</v>
      </c>
      <c r="BO292" s="21" t="s">
        <v>17</v>
      </c>
      <c r="BP292" s="21">
        <v>12.33</v>
      </c>
      <c r="BQ292" s="21">
        <v>12.36</v>
      </c>
      <c r="BR292" s="21">
        <v>3.1629999999999998</v>
      </c>
      <c r="BS292" s="21">
        <v>35.146999999999998</v>
      </c>
      <c r="BT292" s="21">
        <v>0.89349999999999996</v>
      </c>
      <c r="BU292" s="21" t="s">
        <v>17</v>
      </c>
      <c r="BV292" s="21">
        <v>12.18</v>
      </c>
      <c r="BW292" s="21">
        <v>12.38</v>
      </c>
      <c r="BX292" s="21">
        <v>3.2850000000000001</v>
      </c>
      <c r="BY292" s="21">
        <v>36.502000000000002</v>
      </c>
      <c r="BZ292" s="21">
        <v>0.90610000000000002</v>
      </c>
      <c r="CA292" s="21" t="s">
        <v>17</v>
      </c>
    </row>
    <row r="293" spans="1:79" x14ac:dyDescent="0.25">
      <c r="A293" s="21" t="s">
        <v>158</v>
      </c>
      <c r="B293" s="21">
        <v>775</v>
      </c>
      <c r="C293" s="21">
        <v>787</v>
      </c>
      <c r="D293" s="21" t="s">
        <v>109</v>
      </c>
      <c r="E293" s="21">
        <v>12.18</v>
      </c>
      <c r="F293" s="21">
        <v>1</v>
      </c>
      <c r="G293" s="21">
        <v>10</v>
      </c>
      <c r="H293" s="21">
        <v>12.13</v>
      </c>
      <c r="I293" s="21">
        <v>12.42</v>
      </c>
      <c r="J293" s="21">
        <v>1.266</v>
      </c>
      <c r="K293" s="21">
        <v>12.657999999999999</v>
      </c>
      <c r="L293" s="21">
        <v>0.93810000000000004</v>
      </c>
      <c r="M293" s="21" t="s">
        <v>17</v>
      </c>
      <c r="N293" s="21">
        <v>12.14</v>
      </c>
      <c r="O293" s="21">
        <v>12.49</v>
      </c>
      <c r="P293" s="21">
        <v>1.391</v>
      </c>
      <c r="Q293" s="21">
        <v>13.907</v>
      </c>
      <c r="R293" s="21">
        <v>0.92069999999999996</v>
      </c>
      <c r="S293" s="21" t="s">
        <v>17</v>
      </c>
      <c r="T293" s="21">
        <v>12.08</v>
      </c>
      <c r="U293" s="21">
        <v>12.42</v>
      </c>
      <c r="V293" s="21">
        <v>1.161</v>
      </c>
      <c r="W293" s="21">
        <v>11.611000000000001</v>
      </c>
      <c r="X293" s="21">
        <v>0.9355</v>
      </c>
      <c r="Y293" s="21" t="s">
        <v>17</v>
      </c>
      <c r="Z293" s="21">
        <v>12.07</v>
      </c>
      <c r="AA293" s="21">
        <v>12.39</v>
      </c>
      <c r="AB293" s="21">
        <v>2.1960000000000002</v>
      </c>
      <c r="AC293" s="21">
        <v>21.963999999999999</v>
      </c>
      <c r="AD293" s="21">
        <v>0.93220000000000003</v>
      </c>
      <c r="AE293" s="21" t="s">
        <v>17</v>
      </c>
      <c r="AF293" s="21">
        <v>12.09</v>
      </c>
      <c r="AG293" s="21">
        <v>12.39</v>
      </c>
      <c r="AH293" s="21">
        <v>2.0710000000000002</v>
      </c>
      <c r="AI293" s="21">
        <v>20.715</v>
      </c>
      <c r="AJ293" s="21">
        <v>0.93489999999999995</v>
      </c>
      <c r="AK293" s="21" t="s">
        <v>17</v>
      </c>
      <c r="AL293" s="21">
        <v>12.08</v>
      </c>
      <c r="AM293" s="21">
        <v>12.4</v>
      </c>
      <c r="AN293" s="21">
        <v>2.0329999999999999</v>
      </c>
      <c r="AO293" s="21">
        <v>20.329999999999998</v>
      </c>
      <c r="AP293" s="21">
        <v>0.93559999999999999</v>
      </c>
      <c r="AQ293" s="21" t="s">
        <v>17</v>
      </c>
      <c r="AR293" s="21">
        <v>12.19</v>
      </c>
      <c r="AS293" s="21">
        <v>12.48</v>
      </c>
      <c r="AT293" s="21">
        <v>3.0110000000000001</v>
      </c>
      <c r="AU293" s="21">
        <v>30.11</v>
      </c>
      <c r="AV293" s="21">
        <v>0.92849999999999999</v>
      </c>
      <c r="AW293" s="21" t="s">
        <v>17</v>
      </c>
      <c r="AX293" s="21">
        <v>12.13</v>
      </c>
      <c r="AY293" s="21">
        <v>12.41</v>
      </c>
      <c r="AZ293" s="21">
        <v>2.855</v>
      </c>
      <c r="BA293" s="21">
        <v>28.553999999999998</v>
      </c>
      <c r="BB293" s="21">
        <v>0.93100000000000005</v>
      </c>
      <c r="BC293" s="21" t="s">
        <v>17</v>
      </c>
      <c r="BD293" s="21">
        <v>12.08</v>
      </c>
      <c r="BE293" s="21">
        <v>12.41</v>
      </c>
      <c r="BF293" s="21">
        <v>2.7109999999999999</v>
      </c>
      <c r="BG293" s="21">
        <v>27.111999999999998</v>
      </c>
      <c r="BH293" s="21">
        <v>0.93779999999999997</v>
      </c>
      <c r="BI293" s="21" t="s">
        <v>17</v>
      </c>
      <c r="BJ293" s="21">
        <v>12.16</v>
      </c>
      <c r="BK293" s="21">
        <v>12.33</v>
      </c>
      <c r="BL293" s="21">
        <v>3.2280000000000002</v>
      </c>
      <c r="BM293" s="21">
        <v>32.28</v>
      </c>
      <c r="BN293" s="21">
        <v>0.93169999999999997</v>
      </c>
      <c r="BO293" s="21" t="s">
        <v>17</v>
      </c>
      <c r="BP293" s="21">
        <v>12.12</v>
      </c>
      <c r="BQ293" s="21">
        <v>12.4</v>
      </c>
      <c r="BR293" s="21">
        <v>3.0950000000000002</v>
      </c>
      <c r="BS293" s="21">
        <v>30.952999999999999</v>
      </c>
      <c r="BT293" s="21">
        <v>0.90539999999999998</v>
      </c>
      <c r="BU293" s="21" t="s">
        <v>17</v>
      </c>
      <c r="BV293" s="21">
        <v>12.12</v>
      </c>
      <c r="BW293" s="21">
        <v>12.32</v>
      </c>
      <c r="BX293" s="21">
        <v>3.3029999999999999</v>
      </c>
      <c r="BY293" s="21">
        <v>33.026000000000003</v>
      </c>
      <c r="BZ293" s="21">
        <v>0.91579999999999995</v>
      </c>
      <c r="CA293" s="21" t="s">
        <v>17</v>
      </c>
    </row>
    <row r="294" spans="1:79" x14ac:dyDescent="0.25">
      <c r="A294" s="21" t="s">
        <v>158</v>
      </c>
      <c r="B294" s="21">
        <v>775</v>
      </c>
      <c r="C294" s="21">
        <v>787</v>
      </c>
      <c r="D294" s="21" t="s">
        <v>109</v>
      </c>
      <c r="E294" s="21">
        <v>12.18</v>
      </c>
      <c r="F294" s="21">
        <v>2</v>
      </c>
      <c r="G294" s="21">
        <v>10</v>
      </c>
      <c r="H294" s="21">
        <v>12.45</v>
      </c>
      <c r="I294" s="21">
        <v>12.48</v>
      </c>
      <c r="J294" s="21">
        <v>1.3879999999999999</v>
      </c>
      <c r="K294" s="21">
        <v>13.882</v>
      </c>
      <c r="L294" s="21">
        <v>0.88339999999999996</v>
      </c>
      <c r="M294" s="21" t="s">
        <v>17</v>
      </c>
      <c r="N294" s="21">
        <v>12.2</v>
      </c>
      <c r="O294" s="21">
        <v>12.48</v>
      </c>
      <c r="P294" s="21">
        <v>1.4239999999999999</v>
      </c>
      <c r="Q294" s="21">
        <v>14.24</v>
      </c>
      <c r="R294" s="21">
        <v>0.9234</v>
      </c>
      <c r="S294" s="21" t="s">
        <v>17</v>
      </c>
      <c r="T294" s="21">
        <v>12.42</v>
      </c>
      <c r="U294" s="21">
        <v>12.46</v>
      </c>
      <c r="V294" s="21">
        <v>1.224</v>
      </c>
      <c r="W294" s="21">
        <v>12.234999999999999</v>
      </c>
      <c r="X294" s="21">
        <v>0.88490000000000002</v>
      </c>
      <c r="Y294" s="21" t="s">
        <v>17</v>
      </c>
      <c r="Z294" s="21">
        <v>12.17</v>
      </c>
      <c r="AA294" s="21">
        <v>12.49</v>
      </c>
      <c r="AB294" s="21">
        <v>2.2229999999999999</v>
      </c>
      <c r="AC294" s="21">
        <v>22.228000000000002</v>
      </c>
      <c r="AD294" s="21">
        <v>0.91390000000000005</v>
      </c>
      <c r="AE294" s="21" t="s">
        <v>17</v>
      </c>
      <c r="AF294" s="21">
        <v>12.14</v>
      </c>
      <c r="AG294" s="21">
        <v>12.46</v>
      </c>
      <c r="AH294" s="21">
        <v>2.0950000000000002</v>
      </c>
      <c r="AI294" s="21">
        <v>20.949000000000002</v>
      </c>
      <c r="AJ294" s="21">
        <v>0.91810000000000003</v>
      </c>
      <c r="AK294" s="21" t="s">
        <v>17</v>
      </c>
      <c r="AL294" s="21">
        <v>12.16</v>
      </c>
      <c r="AM294" s="21">
        <v>12.46</v>
      </c>
      <c r="AN294" s="21">
        <v>2.0640000000000001</v>
      </c>
      <c r="AO294" s="21">
        <v>20.64</v>
      </c>
      <c r="AP294" s="21">
        <v>0.91749999999999998</v>
      </c>
      <c r="AQ294" s="21" t="s">
        <v>17</v>
      </c>
      <c r="AR294" s="21">
        <v>12.17</v>
      </c>
      <c r="AS294" s="21">
        <v>12.49</v>
      </c>
      <c r="AT294" s="21">
        <v>3.0459999999999998</v>
      </c>
      <c r="AU294" s="21">
        <v>30.465</v>
      </c>
      <c r="AV294" s="21">
        <v>0.91659999999999997</v>
      </c>
      <c r="AW294" s="21" t="s">
        <v>17</v>
      </c>
      <c r="AX294" s="21">
        <v>12.18</v>
      </c>
      <c r="AY294" s="21">
        <v>12.5</v>
      </c>
      <c r="AZ294" s="21">
        <v>2.8849999999999998</v>
      </c>
      <c r="BA294" s="21">
        <v>28.849</v>
      </c>
      <c r="BB294" s="21">
        <v>0.92430000000000001</v>
      </c>
      <c r="BC294" s="21" t="s">
        <v>17</v>
      </c>
      <c r="BD294" s="21">
        <v>12.14</v>
      </c>
      <c r="BE294" s="21">
        <v>12.49</v>
      </c>
      <c r="BF294" s="21">
        <v>2.7210000000000001</v>
      </c>
      <c r="BG294" s="21">
        <v>27.213000000000001</v>
      </c>
      <c r="BH294" s="21">
        <v>0.93289999999999995</v>
      </c>
      <c r="BI294" s="21" t="s">
        <v>17</v>
      </c>
      <c r="BJ294" s="21">
        <v>12.15</v>
      </c>
      <c r="BK294" s="21">
        <v>12.49</v>
      </c>
      <c r="BL294" s="21">
        <v>3.2749999999999999</v>
      </c>
      <c r="BM294" s="21">
        <v>32.747</v>
      </c>
      <c r="BN294" s="21">
        <v>0.93330000000000002</v>
      </c>
      <c r="BO294" s="21" t="s">
        <v>17</v>
      </c>
      <c r="BP294" s="21">
        <v>12.17</v>
      </c>
      <c r="BQ294" s="21">
        <v>12.48</v>
      </c>
      <c r="BR294" s="21">
        <v>3.105</v>
      </c>
      <c r="BS294" s="21">
        <v>31.052</v>
      </c>
      <c r="BT294" s="21">
        <v>0.93130000000000002</v>
      </c>
      <c r="BU294" s="21" t="s">
        <v>17</v>
      </c>
      <c r="BV294" s="21">
        <v>12.15</v>
      </c>
      <c r="BW294" s="21">
        <v>12.44</v>
      </c>
      <c r="BX294" s="21">
        <v>3.2959999999999998</v>
      </c>
      <c r="BY294" s="21">
        <v>32.956000000000003</v>
      </c>
      <c r="BZ294" s="21">
        <v>0.92379999999999995</v>
      </c>
      <c r="CA294" s="21" t="s">
        <v>17</v>
      </c>
    </row>
    <row r="295" spans="1:79" x14ac:dyDescent="0.25">
      <c r="A295" s="21" t="s">
        <v>158</v>
      </c>
      <c r="B295" s="21">
        <v>775</v>
      </c>
      <c r="C295" s="21">
        <v>791</v>
      </c>
      <c r="D295" s="21" t="s">
        <v>110</v>
      </c>
      <c r="E295" s="21">
        <v>12.66</v>
      </c>
      <c r="F295" s="21">
        <v>2</v>
      </c>
      <c r="G295" s="21">
        <v>14</v>
      </c>
      <c r="H295" s="21">
        <v>12.49</v>
      </c>
      <c r="I295" s="21">
        <v>12.84</v>
      </c>
      <c r="J295" s="21">
        <v>2.7229999999999999</v>
      </c>
      <c r="K295" s="21">
        <v>19.45</v>
      </c>
      <c r="L295" s="21">
        <v>0.92179999999999995</v>
      </c>
      <c r="M295" s="21" t="s">
        <v>32</v>
      </c>
      <c r="N295" s="21">
        <v>12.45</v>
      </c>
      <c r="O295" s="21">
        <v>12.84</v>
      </c>
      <c r="P295" s="21">
        <v>2.91</v>
      </c>
      <c r="Q295" s="21">
        <v>20.783999999999999</v>
      </c>
      <c r="R295" s="21">
        <v>0.91820000000000002</v>
      </c>
      <c r="S295" s="21" t="s">
        <v>32</v>
      </c>
      <c r="T295" s="21">
        <v>12.47</v>
      </c>
      <c r="U295" s="21">
        <v>12.83</v>
      </c>
      <c r="V295" s="21">
        <v>2.6</v>
      </c>
      <c r="W295" s="21">
        <v>18.574999999999999</v>
      </c>
      <c r="X295" s="21">
        <v>0.92579999999999996</v>
      </c>
      <c r="Y295" s="21" t="s">
        <v>32</v>
      </c>
      <c r="Z295" s="21">
        <v>12.49</v>
      </c>
      <c r="AA295" s="21">
        <v>12.78</v>
      </c>
      <c r="AB295" s="21">
        <v>3.9209999999999998</v>
      </c>
      <c r="AC295" s="21">
        <v>28.004999999999999</v>
      </c>
      <c r="AD295" s="21">
        <v>0.91639999999999999</v>
      </c>
      <c r="AE295" s="21" t="s">
        <v>32</v>
      </c>
      <c r="AF295" s="21">
        <v>12.45</v>
      </c>
      <c r="AG295" s="21">
        <v>12.8</v>
      </c>
      <c r="AH295" s="21">
        <v>3.883</v>
      </c>
      <c r="AI295" s="21">
        <v>27.736999999999998</v>
      </c>
      <c r="AJ295" s="21">
        <v>0.92090000000000005</v>
      </c>
      <c r="AK295" s="21" t="s">
        <v>32</v>
      </c>
      <c r="AL295" s="21">
        <v>12.43</v>
      </c>
      <c r="AM295" s="21">
        <v>12.83</v>
      </c>
      <c r="AN295" s="21">
        <v>3.7810000000000001</v>
      </c>
      <c r="AO295" s="21">
        <v>27.004999999999999</v>
      </c>
      <c r="AP295" s="21">
        <v>0.91049999999999998</v>
      </c>
      <c r="AQ295" s="21" t="s">
        <v>32</v>
      </c>
      <c r="AR295" s="21">
        <v>12.51</v>
      </c>
      <c r="AS295" s="21">
        <v>12.84</v>
      </c>
      <c r="AT295" s="21">
        <v>4.8550000000000004</v>
      </c>
      <c r="AU295" s="21">
        <v>34.677</v>
      </c>
      <c r="AV295" s="21">
        <v>0.93120000000000003</v>
      </c>
      <c r="AW295" s="21" t="s">
        <v>32</v>
      </c>
      <c r="AX295" s="21">
        <v>12.49</v>
      </c>
      <c r="AY295" s="21">
        <v>12.86</v>
      </c>
      <c r="AZ295" s="21">
        <v>4.657</v>
      </c>
      <c r="BA295" s="21">
        <v>33.267000000000003</v>
      </c>
      <c r="BB295" s="21">
        <v>0.92230000000000001</v>
      </c>
      <c r="BC295" s="21" t="s">
        <v>32</v>
      </c>
      <c r="BD295" s="21">
        <v>12.43</v>
      </c>
      <c r="BE295" s="21">
        <v>12.76</v>
      </c>
      <c r="BF295" s="21">
        <v>4.5830000000000002</v>
      </c>
      <c r="BG295" s="21">
        <v>32.737000000000002</v>
      </c>
      <c r="BH295" s="21">
        <v>0.93959999999999999</v>
      </c>
      <c r="BI295" s="21" t="s">
        <v>32</v>
      </c>
      <c r="BJ295" s="21">
        <v>12.49</v>
      </c>
      <c r="BK295" s="21">
        <v>12.82</v>
      </c>
      <c r="BL295" s="21">
        <v>5.0730000000000004</v>
      </c>
      <c r="BM295" s="21">
        <v>36.235999999999997</v>
      </c>
      <c r="BN295" s="21">
        <v>0.93600000000000005</v>
      </c>
      <c r="BO295" s="21" t="s">
        <v>32</v>
      </c>
      <c r="BP295" s="21">
        <v>12.48</v>
      </c>
      <c r="BQ295" s="21">
        <v>12.78</v>
      </c>
      <c r="BR295" s="21">
        <v>4.9729999999999999</v>
      </c>
      <c r="BS295" s="21">
        <v>35.518000000000001</v>
      </c>
      <c r="BT295" s="21">
        <v>0.93269999999999997</v>
      </c>
      <c r="BU295" s="21" t="s">
        <v>32</v>
      </c>
      <c r="BV295" s="21">
        <v>12.44</v>
      </c>
      <c r="BW295" s="21">
        <v>12.8</v>
      </c>
      <c r="BX295" s="21">
        <v>5.2240000000000002</v>
      </c>
      <c r="BY295" s="21">
        <v>37.314</v>
      </c>
      <c r="BZ295" s="21">
        <v>0.92989999999999995</v>
      </c>
      <c r="CA295" s="21" t="s">
        <v>32</v>
      </c>
    </row>
    <row r="296" spans="1:79" x14ac:dyDescent="0.25">
      <c r="A296" s="21" t="s">
        <v>158</v>
      </c>
      <c r="B296" s="21">
        <v>775</v>
      </c>
      <c r="C296" s="21">
        <v>798</v>
      </c>
      <c r="D296" s="21" t="s">
        <v>111</v>
      </c>
      <c r="E296" s="21">
        <v>13.69</v>
      </c>
      <c r="F296" s="21">
        <v>3</v>
      </c>
      <c r="G296" s="21">
        <v>21</v>
      </c>
      <c r="H296" s="21">
        <v>13.27</v>
      </c>
      <c r="I296" s="21">
        <v>13.96</v>
      </c>
      <c r="J296" s="21">
        <v>7.6580000000000004</v>
      </c>
      <c r="K296" s="21">
        <v>36.469000000000001</v>
      </c>
      <c r="L296" s="21">
        <v>0.94850000000000001</v>
      </c>
      <c r="M296" s="21" t="s">
        <v>32</v>
      </c>
      <c r="N296" s="21">
        <v>13.71</v>
      </c>
      <c r="O296" s="21">
        <v>13.95</v>
      </c>
      <c r="P296" s="21">
        <v>7.9029999999999996</v>
      </c>
      <c r="Q296" s="21">
        <v>37.633000000000003</v>
      </c>
      <c r="R296" s="21">
        <v>0.93300000000000005</v>
      </c>
      <c r="S296" s="21" t="s">
        <v>32</v>
      </c>
      <c r="T296" s="21">
        <v>13.29</v>
      </c>
      <c r="U296" s="21">
        <v>13.56</v>
      </c>
      <c r="V296" s="21">
        <v>7.1749999999999998</v>
      </c>
      <c r="W296" s="21">
        <v>34.167999999999999</v>
      </c>
      <c r="X296" s="21">
        <v>0.94689999999999996</v>
      </c>
      <c r="Y296" s="21" t="s">
        <v>32</v>
      </c>
      <c r="Z296" s="21">
        <v>12.81</v>
      </c>
      <c r="AA296" s="21">
        <v>13.22</v>
      </c>
      <c r="AB296" s="21">
        <v>9.6189999999999998</v>
      </c>
      <c r="AC296" s="21">
        <v>45.805999999999997</v>
      </c>
      <c r="AD296" s="21">
        <v>0.94569999999999999</v>
      </c>
      <c r="AE296" s="21" t="s">
        <v>32</v>
      </c>
      <c r="AF296" s="21">
        <v>12.82</v>
      </c>
      <c r="AG296" s="21">
        <v>13.18</v>
      </c>
      <c r="AH296" s="21">
        <v>9.4719999999999995</v>
      </c>
      <c r="AI296" s="21">
        <v>45.103999999999999</v>
      </c>
      <c r="AJ296" s="21">
        <v>0.95679999999999998</v>
      </c>
      <c r="AK296" s="21" t="s">
        <v>32</v>
      </c>
      <c r="AL296" s="21">
        <v>12.86</v>
      </c>
      <c r="AM296" s="21">
        <v>13.17</v>
      </c>
      <c r="AN296" s="21">
        <v>9.2910000000000004</v>
      </c>
      <c r="AO296" s="21">
        <v>44.241</v>
      </c>
      <c r="AP296" s="21">
        <v>0.95609999999999995</v>
      </c>
      <c r="AQ296" s="21" t="s">
        <v>32</v>
      </c>
      <c r="AR296" s="21">
        <v>12.87</v>
      </c>
      <c r="AS296" s="21">
        <v>13.23</v>
      </c>
      <c r="AT296" s="21">
        <v>10.486000000000001</v>
      </c>
      <c r="AU296" s="21">
        <v>49.933999999999997</v>
      </c>
      <c r="AV296" s="21">
        <v>0.95389999999999997</v>
      </c>
      <c r="AW296" s="21" t="s">
        <v>32</v>
      </c>
      <c r="AX296" s="21">
        <v>12.89</v>
      </c>
      <c r="AY296" s="21">
        <v>13.21</v>
      </c>
      <c r="AZ296" s="21">
        <v>10.119</v>
      </c>
      <c r="BA296" s="21">
        <v>48.183999999999997</v>
      </c>
      <c r="BB296" s="21">
        <v>0.95650000000000002</v>
      </c>
      <c r="BC296" s="21" t="s">
        <v>32</v>
      </c>
      <c r="BD296" s="21">
        <v>12.87</v>
      </c>
      <c r="BE296" s="21">
        <v>13.23</v>
      </c>
      <c r="BF296" s="21">
        <v>9.7829999999999995</v>
      </c>
      <c r="BG296" s="21">
        <v>46.585999999999999</v>
      </c>
      <c r="BH296" s="21">
        <v>0.95750000000000002</v>
      </c>
      <c r="BI296" s="21" t="s">
        <v>32</v>
      </c>
      <c r="BJ296" s="21">
        <v>12.84</v>
      </c>
      <c r="BK296" s="21">
        <v>13.22</v>
      </c>
      <c r="BL296" s="21">
        <v>10.614000000000001</v>
      </c>
      <c r="BM296" s="21">
        <v>50.543999999999997</v>
      </c>
      <c r="BN296" s="21">
        <v>0.95189999999999997</v>
      </c>
      <c r="BO296" s="21" t="s">
        <v>32</v>
      </c>
      <c r="BP296" s="21">
        <v>12.82</v>
      </c>
      <c r="BQ296" s="21">
        <v>13.17</v>
      </c>
      <c r="BR296" s="21">
        <v>10.381</v>
      </c>
      <c r="BS296" s="21">
        <v>49.430999999999997</v>
      </c>
      <c r="BT296" s="21">
        <v>0.95620000000000005</v>
      </c>
      <c r="BU296" s="21" t="s">
        <v>32</v>
      </c>
      <c r="BV296" s="21">
        <v>12.76</v>
      </c>
      <c r="BW296" s="21">
        <v>13.2</v>
      </c>
      <c r="BX296" s="21">
        <v>10.885999999999999</v>
      </c>
      <c r="BY296" s="21">
        <v>51.838999999999999</v>
      </c>
      <c r="BZ296" s="21">
        <v>0.94489999999999996</v>
      </c>
      <c r="CA296" s="21" t="s">
        <v>32</v>
      </c>
    </row>
    <row r="297" spans="1:79" x14ac:dyDescent="0.25">
      <c r="A297" s="21" t="s">
        <v>158</v>
      </c>
      <c r="B297" s="21">
        <v>786</v>
      </c>
      <c r="C297" s="21">
        <v>797</v>
      </c>
      <c r="D297" s="21" t="s">
        <v>112</v>
      </c>
      <c r="E297" s="21">
        <v>8.1199999999999992</v>
      </c>
      <c r="F297" s="21">
        <v>2</v>
      </c>
      <c r="G297" s="21">
        <v>10</v>
      </c>
      <c r="H297" s="21">
        <v>7.9</v>
      </c>
      <c r="I297" s="21">
        <v>8.19</v>
      </c>
      <c r="J297" s="21">
        <v>6.109</v>
      </c>
      <c r="K297" s="21">
        <v>61.094000000000001</v>
      </c>
      <c r="L297" s="21">
        <v>0.93989999999999996</v>
      </c>
      <c r="M297" s="21" t="s">
        <v>32</v>
      </c>
      <c r="N297" s="21">
        <v>7.9</v>
      </c>
      <c r="O297" s="21">
        <v>8.2100000000000009</v>
      </c>
      <c r="P297" s="21">
        <v>6.3529999999999998</v>
      </c>
      <c r="Q297" s="21">
        <v>63.529000000000003</v>
      </c>
      <c r="R297" s="21">
        <v>0.94599999999999995</v>
      </c>
      <c r="S297" s="21" t="s">
        <v>32</v>
      </c>
      <c r="T297" s="21">
        <v>7.89</v>
      </c>
      <c r="U297" s="21">
        <v>8.19</v>
      </c>
      <c r="V297" s="21">
        <v>5.726</v>
      </c>
      <c r="W297" s="21">
        <v>57.262999999999998</v>
      </c>
      <c r="X297" s="21">
        <v>0.94599999999999995</v>
      </c>
      <c r="Y297" s="21" t="s">
        <v>32</v>
      </c>
      <c r="Z297" s="21">
        <v>7.95</v>
      </c>
      <c r="AA297" s="21">
        <v>8.1300000000000008</v>
      </c>
      <c r="AB297" s="21">
        <v>6.8019999999999996</v>
      </c>
      <c r="AC297" s="21">
        <v>68.022999999999996</v>
      </c>
      <c r="AD297" s="21">
        <v>0.90790000000000004</v>
      </c>
      <c r="AE297" s="21" t="s">
        <v>32</v>
      </c>
      <c r="AF297" s="21">
        <v>7.92</v>
      </c>
      <c r="AG297" s="21">
        <v>8.1999999999999993</v>
      </c>
      <c r="AH297" s="21">
        <v>6.7779999999999996</v>
      </c>
      <c r="AI297" s="21">
        <v>67.78</v>
      </c>
      <c r="AJ297" s="21">
        <v>0.94350000000000001</v>
      </c>
      <c r="AK297" s="21" t="s">
        <v>32</v>
      </c>
      <c r="AL297" s="21">
        <v>7.91</v>
      </c>
      <c r="AM297" s="21">
        <v>8.19</v>
      </c>
      <c r="AN297" s="21">
        <v>6.9029999999999996</v>
      </c>
      <c r="AO297" s="21">
        <v>69.031999999999996</v>
      </c>
      <c r="AP297" s="21">
        <v>0.9294</v>
      </c>
      <c r="AQ297" s="21" t="s">
        <v>32</v>
      </c>
      <c r="AR297" s="21">
        <v>7.96</v>
      </c>
      <c r="AS297" s="21">
        <v>8.17</v>
      </c>
      <c r="AT297" s="21">
        <v>6.944</v>
      </c>
      <c r="AU297" s="21">
        <v>69.444000000000003</v>
      </c>
      <c r="AV297" s="21">
        <v>0.94079999999999997</v>
      </c>
      <c r="AW297" s="21" t="s">
        <v>32</v>
      </c>
      <c r="AX297" s="21">
        <v>7.93</v>
      </c>
      <c r="AY297" s="21">
        <v>8.2200000000000006</v>
      </c>
      <c r="AZ297" s="21">
        <v>6.7859999999999996</v>
      </c>
      <c r="BA297" s="21">
        <v>67.861000000000004</v>
      </c>
      <c r="BB297" s="21">
        <v>0.94359999999999999</v>
      </c>
      <c r="BC297" s="21" t="s">
        <v>32</v>
      </c>
      <c r="BD297" s="21">
        <v>7.89</v>
      </c>
      <c r="BE297" s="21">
        <v>8.18</v>
      </c>
      <c r="BF297" s="21">
        <v>6.6230000000000002</v>
      </c>
      <c r="BG297" s="21">
        <v>66.233000000000004</v>
      </c>
      <c r="BH297" s="21">
        <v>0.94979999999999998</v>
      </c>
      <c r="BI297" s="21" t="s">
        <v>32</v>
      </c>
      <c r="BJ297" s="21">
        <v>7.94</v>
      </c>
      <c r="BK297" s="21">
        <v>8.1999999999999993</v>
      </c>
      <c r="BL297" s="21">
        <v>6.6849999999999996</v>
      </c>
      <c r="BM297" s="21">
        <v>66.844999999999999</v>
      </c>
      <c r="BN297" s="21">
        <v>0.94789999999999996</v>
      </c>
      <c r="BO297" s="21" t="s">
        <v>32</v>
      </c>
      <c r="BP297" s="21">
        <v>7.93</v>
      </c>
      <c r="BQ297" s="21">
        <v>8.1300000000000008</v>
      </c>
      <c r="BR297" s="21">
        <v>6.8609999999999998</v>
      </c>
      <c r="BS297" s="21">
        <v>68.606999999999999</v>
      </c>
      <c r="BT297" s="21">
        <v>0.95130000000000003</v>
      </c>
      <c r="BU297" s="21" t="s">
        <v>32</v>
      </c>
      <c r="BV297" s="21">
        <v>7.9</v>
      </c>
      <c r="BW297" s="21">
        <v>8.19</v>
      </c>
      <c r="BX297" s="21">
        <v>7.0279999999999996</v>
      </c>
      <c r="BY297" s="21">
        <v>70.277000000000001</v>
      </c>
      <c r="BZ297" s="21">
        <v>0.94730000000000003</v>
      </c>
      <c r="CA297" s="21" t="s">
        <v>32</v>
      </c>
    </row>
    <row r="298" spans="1:79" x14ac:dyDescent="0.25">
      <c r="A298" s="21" t="s">
        <v>158</v>
      </c>
      <c r="B298" s="21">
        <v>787</v>
      </c>
      <c r="C298" s="21">
        <v>797</v>
      </c>
      <c r="D298" s="21" t="s">
        <v>113</v>
      </c>
      <c r="E298" s="21">
        <v>8.14</v>
      </c>
      <c r="F298" s="21">
        <v>2</v>
      </c>
      <c r="G298" s="21">
        <v>9</v>
      </c>
      <c r="H298" s="21">
        <v>7.86</v>
      </c>
      <c r="I298" s="21">
        <v>8.17</v>
      </c>
      <c r="J298" s="21">
        <v>5.8890000000000002</v>
      </c>
      <c r="K298" s="21">
        <v>65.436999999999998</v>
      </c>
      <c r="L298" s="21">
        <v>0.91949999999999998</v>
      </c>
      <c r="M298" s="21" t="s">
        <v>32</v>
      </c>
      <c r="N298" s="21">
        <v>7.87</v>
      </c>
      <c r="O298" s="21">
        <v>8.15</v>
      </c>
      <c r="P298" s="21">
        <v>6.1609999999999996</v>
      </c>
      <c r="Q298" s="21">
        <v>68.460999999999999</v>
      </c>
      <c r="R298" s="21">
        <v>0.93230000000000002</v>
      </c>
      <c r="S298" s="21" t="s">
        <v>32</v>
      </c>
      <c r="T298" s="21">
        <v>7.85</v>
      </c>
      <c r="U298" s="21">
        <v>8.16</v>
      </c>
      <c r="V298" s="21">
        <v>5.5369999999999999</v>
      </c>
      <c r="W298" s="21">
        <v>61.521999999999998</v>
      </c>
      <c r="X298" s="21">
        <v>0.93179999999999996</v>
      </c>
      <c r="Y298" s="21" t="s">
        <v>32</v>
      </c>
      <c r="Z298" s="21">
        <v>7.87</v>
      </c>
      <c r="AA298" s="21">
        <v>8.16</v>
      </c>
      <c r="AB298" s="21">
        <v>6.577</v>
      </c>
      <c r="AC298" s="21">
        <v>73.082999999999998</v>
      </c>
      <c r="AD298" s="21">
        <v>0.90390000000000004</v>
      </c>
      <c r="AE298" s="21" t="s">
        <v>17</v>
      </c>
      <c r="AF298" s="21">
        <v>7.86</v>
      </c>
      <c r="AG298" s="21">
        <v>8.17</v>
      </c>
      <c r="AH298" s="21">
        <v>6.6340000000000003</v>
      </c>
      <c r="AI298" s="21">
        <v>73.707999999999998</v>
      </c>
      <c r="AJ298" s="21">
        <v>0.9264</v>
      </c>
      <c r="AK298" s="21" t="s">
        <v>32</v>
      </c>
      <c r="AL298" s="21">
        <v>7.85</v>
      </c>
      <c r="AM298" s="21">
        <v>8.16</v>
      </c>
      <c r="AN298" s="21">
        <v>6.7389999999999999</v>
      </c>
      <c r="AO298" s="21">
        <v>74.88</v>
      </c>
      <c r="AP298" s="21">
        <v>0.93010000000000004</v>
      </c>
      <c r="AQ298" s="21" t="s">
        <v>32</v>
      </c>
      <c r="AR298" s="21">
        <v>7.88</v>
      </c>
      <c r="AS298" s="21">
        <v>8.17</v>
      </c>
      <c r="AT298" s="21">
        <v>6.76</v>
      </c>
      <c r="AU298" s="21">
        <v>75.108999999999995</v>
      </c>
      <c r="AV298" s="21">
        <v>0.93010000000000004</v>
      </c>
      <c r="AW298" s="21" t="s">
        <v>32</v>
      </c>
      <c r="AX298" s="21">
        <v>7.87</v>
      </c>
      <c r="AY298" s="21">
        <v>8.18</v>
      </c>
      <c r="AZ298" s="21">
        <v>6.6139999999999999</v>
      </c>
      <c r="BA298" s="21">
        <v>73.494</v>
      </c>
      <c r="BB298" s="21">
        <v>0.92320000000000002</v>
      </c>
      <c r="BC298" s="21" t="s">
        <v>32</v>
      </c>
      <c r="BD298" s="21">
        <v>7.85</v>
      </c>
      <c r="BE298" s="21">
        <v>8.1199999999999992</v>
      </c>
      <c r="BF298" s="21">
        <v>6.4660000000000002</v>
      </c>
      <c r="BG298" s="21">
        <v>71.838999999999999</v>
      </c>
      <c r="BH298" s="21">
        <v>0.93</v>
      </c>
      <c r="BI298" s="21" t="s">
        <v>32</v>
      </c>
      <c r="BJ298" s="21">
        <v>7.87</v>
      </c>
      <c r="BK298" s="21">
        <v>8.15</v>
      </c>
      <c r="BL298" s="21">
        <v>6.5220000000000002</v>
      </c>
      <c r="BM298" s="21">
        <v>72.462000000000003</v>
      </c>
      <c r="BN298" s="21">
        <v>0.93100000000000005</v>
      </c>
      <c r="BO298" s="21" t="s">
        <v>32</v>
      </c>
      <c r="BP298" s="21">
        <v>7.85</v>
      </c>
      <c r="BQ298" s="21">
        <v>8.15</v>
      </c>
      <c r="BR298" s="21">
        <v>6.6429999999999998</v>
      </c>
      <c r="BS298" s="21">
        <v>73.811999999999998</v>
      </c>
      <c r="BT298" s="21">
        <v>0.92510000000000003</v>
      </c>
      <c r="BU298" s="21" t="s">
        <v>32</v>
      </c>
      <c r="BV298" s="21">
        <v>7.85</v>
      </c>
      <c r="BW298" s="21">
        <v>8.1300000000000008</v>
      </c>
      <c r="BX298" s="21">
        <v>6.89</v>
      </c>
      <c r="BY298" s="21">
        <v>76.555000000000007</v>
      </c>
      <c r="BZ298" s="21">
        <v>0.92400000000000004</v>
      </c>
      <c r="CA298" s="21" t="s">
        <v>32</v>
      </c>
    </row>
    <row r="299" spans="1:79" x14ac:dyDescent="0.25">
      <c r="A299" s="21" t="s">
        <v>158</v>
      </c>
      <c r="B299" s="21">
        <v>792</v>
      </c>
      <c r="C299" s="21">
        <v>797</v>
      </c>
      <c r="D299" s="21" t="s">
        <v>114</v>
      </c>
      <c r="E299" s="21">
        <v>4.8600000000000003</v>
      </c>
      <c r="F299" s="21">
        <v>1</v>
      </c>
      <c r="G299" s="21">
        <v>4</v>
      </c>
      <c r="H299" s="21">
        <v>4.75</v>
      </c>
      <c r="I299" s="21">
        <v>5.01</v>
      </c>
      <c r="J299" s="21">
        <v>3.1150000000000002</v>
      </c>
      <c r="K299" s="21">
        <v>77.875</v>
      </c>
      <c r="L299" s="21">
        <v>0.94689999999999996</v>
      </c>
      <c r="M299" s="21" t="s">
        <v>32</v>
      </c>
      <c r="N299" s="21">
        <v>4.75</v>
      </c>
      <c r="O299" s="21">
        <v>5</v>
      </c>
      <c r="P299" s="21">
        <v>3.1960000000000002</v>
      </c>
      <c r="Q299" s="21">
        <v>79.903999999999996</v>
      </c>
      <c r="R299" s="21">
        <v>0.94620000000000004</v>
      </c>
      <c r="S299" s="21" t="s">
        <v>32</v>
      </c>
      <c r="T299" s="21">
        <v>4.75</v>
      </c>
      <c r="U299" s="21">
        <v>4.9800000000000004</v>
      </c>
      <c r="V299" s="21">
        <v>2.9260000000000002</v>
      </c>
      <c r="W299" s="21">
        <v>73.14</v>
      </c>
      <c r="X299" s="21">
        <v>0.9506</v>
      </c>
      <c r="Y299" s="21" t="s">
        <v>32</v>
      </c>
      <c r="Z299" s="21">
        <v>4.84</v>
      </c>
      <c r="AA299" s="21">
        <v>4.87</v>
      </c>
      <c r="AB299" s="21">
        <v>3.2210000000000001</v>
      </c>
      <c r="AC299" s="21">
        <v>80.513000000000005</v>
      </c>
      <c r="AD299" s="21">
        <v>0.90269999999999995</v>
      </c>
      <c r="AE299" s="21" t="s">
        <v>32</v>
      </c>
      <c r="AF299" s="21">
        <v>4.74</v>
      </c>
      <c r="AG299" s="21">
        <v>5.01</v>
      </c>
      <c r="AH299" s="21">
        <v>3.266</v>
      </c>
      <c r="AI299" s="21">
        <v>81.66</v>
      </c>
      <c r="AJ299" s="21">
        <v>0.94369999999999998</v>
      </c>
      <c r="AK299" s="21" t="s">
        <v>32</v>
      </c>
      <c r="AL299" s="21">
        <v>4.74</v>
      </c>
      <c r="AM299" s="21">
        <v>5.03</v>
      </c>
      <c r="AN299" s="21">
        <v>3.234</v>
      </c>
      <c r="AO299" s="21">
        <v>80.858000000000004</v>
      </c>
      <c r="AP299" s="21">
        <v>0.94710000000000005</v>
      </c>
      <c r="AQ299" s="21" t="s">
        <v>32</v>
      </c>
      <c r="AR299" s="21">
        <v>4.79</v>
      </c>
      <c r="AS299" s="21">
        <v>4.97</v>
      </c>
      <c r="AT299" s="21">
        <v>3.302</v>
      </c>
      <c r="AU299" s="21">
        <v>82.546000000000006</v>
      </c>
      <c r="AV299" s="21">
        <v>0.94589999999999996</v>
      </c>
      <c r="AW299" s="21" t="s">
        <v>32</v>
      </c>
      <c r="AX299" s="21">
        <v>4.75</v>
      </c>
      <c r="AY299" s="21">
        <v>5</v>
      </c>
      <c r="AZ299" s="21">
        <v>3.2370000000000001</v>
      </c>
      <c r="BA299" s="21">
        <v>80.933999999999997</v>
      </c>
      <c r="BB299" s="21">
        <v>0.94789999999999996</v>
      </c>
      <c r="BC299" s="21" t="s">
        <v>32</v>
      </c>
      <c r="BD299" s="21">
        <v>4.74</v>
      </c>
      <c r="BE299" s="21">
        <v>5</v>
      </c>
      <c r="BF299" s="21">
        <v>3.1560000000000001</v>
      </c>
      <c r="BG299" s="21">
        <v>78.894999999999996</v>
      </c>
      <c r="BH299" s="21">
        <v>0.95209999999999995</v>
      </c>
      <c r="BI299" s="21" t="s">
        <v>32</v>
      </c>
      <c r="BJ299" s="21">
        <v>4.78</v>
      </c>
      <c r="BK299" s="21">
        <v>5.03</v>
      </c>
      <c r="BL299" s="21">
        <v>3.2509999999999999</v>
      </c>
      <c r="BM299" s="21">
        <v>81.265000000000001</v>
      </c>
      <c r="BN299" s="21">
        <v>0.94899999999999995</v>
      </c>
      <c r="BO299" s="21" t="s">
        <v>32</v>
      </c>
      <c r="BP299" s="21">
        <v>4.75</v>
      </c>
      <c r="BQ299" s="21">
        <v>5.0199999999999996</v>
      </c>
      <c r="BR299" s="21">
        <v>3.2240000000000002</v>
      </c>
      <c r="BS299" s="21">
        <v>80.587999999999994</v>
      </c>
      <c r="BT299" s="21">
        <v>0.94869999999999999</v>
      </c>
      <c r="BU299" s="21" t="s">
        <v>32</v>
      </c>
      <c r="BV299" s="21">
        <v>4.74</v>
      </c>
      <c r="BW299" s="21">
        <v>4.9800000000000004</v>
      </c>
      <c r="BX299" s="21">
        <v>3.3650000000000002</v>
      </c>
      <c r="BY299" s="21">
        <v>84.132999999999996</v>
      </c>
      <c r="BZ299" s="21">
        <v>0.94010000000000005</v>
      </c>
      <c r="CA299" s="21" t="s">
        <v>32</v>
      </c>
    </row>
    <row r="300" spans="1:79" x14ac:dyDescent="0.25">
      <c r="A300" s="21" t="s">
        <v>158</v>
      </c>
      <c r="B300" s="21">
        <v>792</v>
      </c>
      <c r="C300" s="21">
        <v>798</v>
      </c>
      <c r="D300" s="21" t="s">
        <v>115</v>
      </c>
      <c r="E300" s="21">
        <v>9.34</v>
      </c>
      <c r="F300" s="21">
        <v>1</v>
      </c>
      <c r="G300" s="21">
        <v>5</v>
      </c>
      <c r="H300" s="21">
        <v>9.23</v>
      </c>
      <c r="I300" s="21">
        <v>9.41</v>
      </c>
      <c r="J300" s="21">
        <v>3.9209999999999998</v>
      </c>
      <c r="K300" s="21">
        <v>78.424999999999997</v>
      </c>
      <c r="L300" s="21">
        <v>0.84179999999999999</v>
      </c>
      <c r="M300" s="21" t="s">
        <v>17</v>
      </c>
      <c r="N300" s="21">
        <v>9.2200000000000006</v>
      </c>
      <c r="O300" s="21">
        <v>9.4</v>
      </c>
      <c r="P300" s="21">
        <v>4.0730000000000004</v>
      </c>
      <c r="Q300" s="21">
        <v>81.459000000000003</v>
      </c>
      <c r="R300" s="21">
        <v>0.88939999999999997</v>
      </c>
      <c r="S300" s="21" t="s">
        <v>17</v>
      </c>
      <c r="T300" s="21">
        <v>9.1999999999999993</v>
      </c>
      <c r="U300" s="21">
        <v>9.4</v>
      </c>
      <c r="V300" s="21">
        <v>3.617</v>
      </c>
      <c r="W300" s="21">
        <v>72.346999999999994</v>
      </c>
      <c r="X300" s="21">
        <v>0.84199999999999997</v>
      </c>
      <c r="Y300" s="21" t="s">
        <v>17</v>
      </c>
      <c r="Z300" s="21">
        <v>9.3800000000000008</v>
      </c>
      <c r="AA300" s="21">
        <v>9.41</v>
      </c>
      <c r="AB300" s="21">
        <v>4.1379999999999999</v>
      </c>
      <c r="AC300" s="21">
        <v>82.766999999999996</v>
      </c>
      <c r="AD300" s="21">
        <v>0.77939999999999998</v>
      </c>
      <c r="AE300" s="21" t="s">
        <v>17</v>
      </c>
      <c r="AF300" s="21">
        <v>9.26</v>
      </c>
      <c r="AG300" s="21">
        <v>9.3800000000000008</v>
      </c>
      <c r="AH300" s="21">
        <v>4.2060000000000004</v>
      </c>
      <c r="AI300" s="21">
        <v>84.11</v>
      </c>
      <c r="AJ300" s="21">
        <v>0.86570000000000003</v>
      </c>
      <c r="AK300" s="21" t="s">
        <v>17</v>
      </c>
      <c r="AL300" s="21">
        <v>9.25</v>
      </c>
      <c r="AM300" s="21">
        <v>9.3800000000000008</v>
      </c>
      <c r="AN300" s="21">
        <v>4.1609999999999996</v>
      </c>
      <c r="AO300" s="21">
        <v>83.224999999999994</v>
      </c>
      <c r="AP300" s="21">
        <v>0.87509999999999999</v>
      </c>
      <c r="AQ300" s="21" t="s">
        <v>17</v>
      </c>
      <c r="AR300" s="21">
        <v>9.2799999999999994</v>
      </c>
      <c r="AS300" s="21">
        <v>9.41</v>
      </c>
      <c r="AT300" s="21">
        <v>4.2930000000000001</v>
      </c>
      <c r="AU300" s="21">
        <v>85.864999999999995</v>
      </c>
      <c r="AV300" s="21">
        <v>0.85580000000000001</v>
      </c>
      <c r="AW300" s="21" t="s">
        <v>17</v>
      </c>
      <c r="AX300" s="21">
        <v>9.24</v>
      </c>
      <c r="AY300" s="21">
        <v>9.4</v>
      </c>
      <c r="AZ300" s="21">
        <v>4.2460000000000004</v>
      </c>
      <c r="BA300" s="21">
        <v>84.915999999999997</v>
      </c>
      <c r="BB300" s="21">
        <v>0.87239999999999995</v>
      </c>
      <c r="BC300" s="21" t="s">
        <v>17</v>
      </c>
      <c r="BD300" s="21">
        <v>9.23</v>
      </c>
      <c r="BE300" s="21">
        <v>9.41</v>
      </c>
      <c r="BF300" s="21">
        <v>4.05</v>
      </c>
      <c r="BG300" s="21">
        <v>80.998999999999995</v>
      </c>
      <c r="BH300" s="21">
        <v>0.84489999999999998</v>
      </c>
      <c r="BI300" s="21" t="s">
        <v>17</v>
      </c>
      <c r="BJ300" s="21">
        <v>9.2799999999999994</v>
      </c>
      <c r="BK300" s="21">
        <v>9.41</v>
      </c>
      <c r="BL300" s="21">
        <v>4.1929999999999996</v>
      </c>
      <c r="BM300" s="21">
        <v>83.852000000000004</v>
      </c>
      <c r="BN300" s="21">
        <v>0.87870000000000004</v>
      </c>
      <c r="BO300" s="21" t="s">
        <v>17</v>
      </c>
      <c r="BP300" s="21">
        <v>9.2200000000000006</v>
      </c>
      <c r="BQ300" s="21">
        <v>9.3800000000000008</v>
      </c>
      <c r="BR300" s="21">
        <v>4.1459999999999999</v>
      </c>
      <c r="BS300" s="21">
        <v>82.91</v>
      </c>
      <c r="BT300" s="21">
        <v>0.87849999999999995</v>
      </c>
      <c r="BU300" s="21" t="s">
        <v>17</v>
      </c>
      <c r="BV300" s="21">
        <v>9.2100000000000009</v>
      </c>
      <c r="BW300" s="21">
        <v>9.3699999999999992</v>
      </c>
      <c r="BX300" s="21">
        <v>4.3339999999999996</v>
      </c>
      <c r="BY300" s="21">
        <v>86.677000000000007</v>
      </c>
      <c r="BZ300" s="21">
        <v>0.84130000000000005</v>
      </c>
      <c r="CA300" s="21" t="s">
        <v>17</v>
      </c>
    </row>
    <row r="301" spans="1:79" x14ac:dyDescent="0.25">
      <c r="A301" s="21" t="s">
        <v>158</v>
      </c>
      <c r="B301" s="21">
        <v>797</v>
      </c>
      <c r="C301" s="21">
        <v>811</v>
      </c>
      <c r="D301" s="21" t="s">
        <v>116</v>
      </c>
      <c r="E301" s="21">
        <v>11.99</v>
      </c>
      <c r="F301" s="21">
        <v>2</v>
      </c>
      <c r="G301" s="21">
        <v>10</v>
      </c>
      <c r="H301" s="21">
        <v>11.95</v>
      </c>
      <c r="I301" s="21">
        <v>12.14</v>
      </c>
      <c r="J301" s="21">
        <v>1.929</v>
      </c>
      <c r="K301" s="21">
        <v>19.292000000000002</v>
      </c>
      <c r="L301" s="21">
        <v>0.91859999999999997</v>
      </c>
      <c r="M301" s="21" t="s">
        <v>32</v>
      </c>
      <c r="N301" s="21">
        <v>11.87</v>
      </c>
      <c r="O301" s="21">
        <v>12.16</v>
      </c>
      <c r="P301" s="21">
        <v>2.1269999999999998</v>
      </c>
      <c r="Q301" s="21">
        <v>21.268999999999998</v>
      </c>
      <c r="R301" s="21">
        <v>0.89690000000000003</v>
      </c>
      <c r="S301" s="21" t="s">
        <v>32</v>
      </c>
      <c r="T301" s="21">
        <v>11.83</v>
      </c>
      <c r="U301" s="21">
        <v>12.15</v>
      </c>
      <c r="V301" s="21">
        <v>1.7370000000000001</v>
      </c>
      <c r="W301" s="21">
        <v>17.369</v>
      </c>
      <c r="X301" s="21">
        <v>0.91159999999999997</v>
      </c>
      <c r="Y301" s="21" t="s">
        <v>32</v>
      </c>
      <c r="Z301" s="21">
        <v>11.89</v>
      </c>
      <c r="AA301" s="21">
        <v>12.12</v>
      </c>
      <c r="AB301" s="21">
        <v>3.49</v>
      </c>
      <c r="AC301" s="21">
        <v>34.9</v>
      </c>
      <c r="AD301" s="21">
        <v>0.90610000000000002</v>
      </c>
      <c r="AE301" s="21" t="s">
        <v>32</v>
      </c>
      <c r="AF301" s="21">
        <v>11.89</v>
      </c>
      <c r="AG301" s="21">
        <v>12.11</v>
      </c>
      <c r="AH301" s="21">
        <v>3.4580000000000002</v>
      </c>
      <c r="AI301" s="21">
        <v>34.579000000000001</v>
      </c>
      <c r="AJ301" s="21">
        <v>0.91769999999999996</v>
      </c>
      <c r="AK301" s="21" t="s">
        <v>32</v>
      </c>
      <c r="AL301" s="21">
        <v>11.85</v>
      </c>
      <c r="AM301" s="21">
        <v>12.18</v>
      </c>
      <c r="AN301" s="21">
        <v>3.4329999999999998</v>
      </c>
      <c r="AO301" s="21">
        <v>34.326999999999998</v>
      </c>
      <c r="AP301" s="21">
        <v>0.90190000000000003</v>
      </c>
      <c r="AQ301" s="21" t="s">
        <v>32</v>
      </c>
      <c r="AR301" s="21">
        <v>11.57</v>
      </c>
      <c r="AS301" s="21">
        <v>12.31</v>
      </c>
      <c r="AT301" s="21">
        <v>4.9980000000000002</v>
      </c>
      <c r="AU301" s="21">
        <v>49.978000000000002</v>
      </c>
      <c r="AV301" s="21">
        <v>0.8226</v>
      </c>
      <c r="AW301" s="21" t="s">
        <v>17</v>
      </c>
      <c r="AX301" s="21">
        <v>11.92</v>
      </c>
      <c r="AY301" s="21">
        <v>12.15</v>
      </c>
      <c r="AZ301" s="21">
        <v>4.7910000000000004</v>
      </c>
      <c r="BA301" s="21">
        <v>47.908000000000001</v>
      </c>
      <c r="BB301" s="21">
        <v>0.91300000000000003</v>
      </c>
      <c r="BC301" s="21" t="s">
        <v>32</v>
      </c>
      <c r="BD301" s="21">
        <v>11.83</v>
      </c>
      <c r="BE301" s="21">
        <v>12.14</v>
      </c>
      <c r="BF301" s="21">
        <v>4.6509999999999998</v>
      </c>
      <c r="BG301" s="21">
        <v>46.509</v>
      </c>
      <c r="BH301" s="21">
        <v>0.92769999999999997</v>
      </c>
      <c r="BI301" s="21" t="s">
        <v>32</v>
      </c>
      <c r="BJ301" s="21">
        <v>11.86</v>
      </c>
      <c r="BK301" s="21">
        <v>12.17</v>
      </c>
      <c r="BL301" s="21">
        <v>6.4269999999999996</v>
      </c>
      <c r="BM301" s="21">
        <v>64.266999999999996</v>
      </c>
      <c r="BN301" s="21">
        <v>0.89349999999999996</v>
      </c>
      <c r="BO301" s="21" t="s">
        <v>32</v>
      </c>
      <c r="BP301" s="21">
        <v>11.88</v>
      </c>
      <c r="BQ301" s="21">
        <v>12.13</v>
      </c>
      <c r="BR301" s="21">
        <v>6.2380000000000004</v>
      </c>
      <c r="BS301" s="21">
        <v>62.378</v>
      </c>
      <c r="BT301" s="21">
        <v>0.92110000000000003</v>
      </c>
      <c r="BU301" s="21" t="s">
        <v>32</v>
      </c>
      <c r="BV301" s="21">
        <v>11.84</v>
      </c>
      <c r="BW301" s="21">
        <v>12.13</v>
      </c>
      <c r="BX301" s="21">
        <v>6.5339999999999998</v>
      </c>
      <c r="BY301" s="21">
        <v>65.343000000000004</v>
      </c>
      <c r="BZ301" s="21">
        <v>0.89159999999999995</v>
      </c>
      <c r="CA301" s="21" t="s">
        <v>32</v>
      </c>
    </row>
    <row r="302" spans="1:79" x14ac:dyDescent="0.25">
      <c r="A302" s="21" t="s">
        <v>158</v>
      </c>
      <c r="B302" s="21">
        <v>797</v>
      </c>
      <c r="C302" s="21">
        <v>811</v>
      </c>
      <c r="D302" s="21" t="s">
        <v>116</v>
      </c>
      <c r="E302" s="21">
        <v>11.99</v>
      </c>
      <c r="F302" s="21">
        <v>3</v>
      </c>
      <c r="G302" s="21">
        <v>10</v>
      </c>
      <c r="H302" s="21">
        <v>11.89</v>
      </c>
      <c r="I302" s="21">
        <v>12.2</v>
      </c>
      <c r="J302" s="21">
        <v>1.88</v>
      </c>
      <c r="K302" s="21">
        <v>18.803000000000001</v>
      </c>
      <c r="L302" s="21">
        <v>0.9446</v>
      </c>
      <c r="M302" s="21" t="s">
        <v>32</v>
      </c>
      <c r="N302" s="21">
        <v>11.88</v>
      </c>
      <c r="O302" s="21">
        <v>12.16</v>
      </c>
      <c r="P302" s="21">
        <v>2.1339999999999999</v>
      </c>
      <c r="Q302" s="21">
        <v>21.341999999999999</v>
      </c>
      <c r="R302" s="21">
        <v>0.94369999999999998</v>
      </c>
      <c r="S302" s="21" t="s">
        <v>32</v>
      </c>
      <c r="T302" s="21">
        <v>11.86</v>
      </c>
      <c r="U302" s="21">
        <v>12.17</v>
      </c>
      <c r="V302" s="21">
        <v>1.7370000000000001</v>
      </c>
      <c r="W302" s="21">
        <v>17.364999999999998</v>
      </c>
      <c r="X302" s="21">
        <v>0.94359999999999999</v>
      </c>
      <c r="Y302" s="21" t="s">
        <v>32</v>
      </c>
      <c r="Z302" s="21">
        <v>11.95</v>
      </c>
      <c r="AA302" s="21">
        <v>12.15</v>
      </c>
      <c r="AB302" s="21">
        <v>3.45</v>
      </c>
      <c r="AC302" s="21">
        <v>34.502000000000002</v>
      </c>
      <c r="AD302" s="21">
        <v>0.9476</v>
      </c>
      <c r="AE302" s="21" t="s">
        <v>32</v>
      </c>
      <c r="AF302" s="21">
        <v>11.85</v>
      </c>
      <c r="AG302" s="21">
        <v>12.16</v>
      </c>
      <c r="AH302" s="21">
        <v>3.4729999999999999</v>
      </c>
      <c r="AI302" s="21">
        <v>34.734000000000002</v>
      </c>
      <c r="AJ302" s="21">
        <v>0.93130000000000002</v>
      </c>
      <c r="AK302" s="21" t="s">
        <v>32</v>
      </c>
      <c r="AL302" s="21">
        <v>11.86</v>
      </c>
      <c r="AM302" s="21">
        <v>12.18</v>
      </c>
      <c r="AN302" s="21">
        <v>3.3929999999999998</v>
      </c>
      <c r="AO302" s="21">
        <v>33.933</v>
      </c>
      <c r="AP302" s="21">
        <v>0.94299999999999995</v>
      </c>
      <c r="AQ302" s="21" t="s">
        <v>32</v>
      </c>
      <c r="AR302" s="21">
        <v>11.91</v>
      </c>
      <c r="AS302" s="21">
        <v>12.18</v>
      </c>
      <c r="AT302" s="21">
        <v>4.8860000000000001</v>
      </c>
      <c r="AU302" s="21">
        <v>48.863999999999997</v>
      </c>
      <c r="AV302" s="21">
        <v>0.94479999999999997</v>
      </c>
      <c r="AW302" s="21" t="s">
        <v>32</v>
      </c>
      <c r="AX302" s="21">
        <v>11.88</v>
      </c>
      <c r="AY302" s="21">
        <v>12.21</v>
      </c>
      <c r="AZ302" s="21">
        <v>4.7439999999999998</v>
      </c>
      <c r="BA302" s="21">
        <v>47.438000000000002</v>
      </c>
      <c r="BB302" s="21">
        <v>0.94140000000000001</v>
      </c>
      <c r="BC302" s="21" t="s">
        <v>32</v>
      </c>
      <c r="BD302" s="21">
        <v>11.83</v>
      </c>
      <c r="BE302" s="21">
        <v>12.16</v>
      </c>
      <c r="BF302" s="21">
        <v>4.6269999999999998</v>
      </c>
      <c r="BG302" s="21">
        <v>46.268000000000001</v>
      </c>
      <c r="BH302" s="21">
        <v>0.94630000000000003</v>
      </c>
      <c r="BI302" s="21" t="s">
        <v>32</v>
      </c>
      <c r="BJ302" s="21">
        <v>11.87</v>
      </c>
      <c r="BK302" s="21">
        <v>12.19</v>
      </c>
      <c r="BL302" s="21">
        <v>6.38</v>
      </c>
      <c r="BM302" s="21">
        <v>63.798000000000002</v>
      </c>
      <c r="BN302" s="21">
        <v>0.94179999999999997</v>
      </c>
      <c r="BO302" s="21" t="s">
        <v>32</v>
      </c>
      <c r="BP302" s="21">
        <v>11.85</v>
      </c>
      <c r="BQ302" s="21">
        <v>12.18</v>
      </c>
      <c r="BR302" s="21">
        <v>6.2279999999999998</v>
      </c>
      <c r="BS302" s="21">
        <v>62.280999999999999</v>
      </c>
      <c r="BT302" s="21">
        <v>0.94469999999999998</v>
      </c>
      <c r="BU302" s="21" t="s">
        <v>32</v>
      </c>
      <c r="BV302" s="21">
        <v>11.83</v>
      </c>
      <c r="BW302" s="21">
        <v>12.13</v>
      </c>
      <c r="BX302" s="21">
        <v>6.508</v>
      </c>
      <c r="BY302" s="21">
        <v>65.08</v>
      </c>
      <c r="BZ302" s="21">
        <v>0.94420000000000004</v>
      </c>
      <c r="CA302" s="21" t="s">
        <v>32</v>
      </c>
    </row>
    <row r="303" spans="1:79" x14ac:dyDescent="0.25">
      <c r="A303" s="21" t="s">
        <v>158</v>
      </c>
      <c r="B303" s="21">
        <v>797</v>
      </c>
      <c r="C303" s="21">
        <v>815</v>
      </c>
      <c r="D303" s="21" t="s">
        <v>117</v>
      </c>
      <c r="E303" s="21">
        <v>13.69</v>
      </c>
      <c r="F303" s="21">
        <v>3</v>
      </c>
      <c r="G303" s="21">
        <v>14</v>
      </c>
      <c r="H303" s="21">
        <v>13.45</v>
      </c>
      <c r="I303" s="21">
        <v>13.68</v>
      </c>
      <c r="J303" s="21">
        <v>1.78</v>
      </c>
      <c r="K303" s="21">
        <v>12.712999999999999</v>
      </c>
      <c r="L303" s="21">
        <v>0.94589999999999996</v>
      </c>
      <c r="M303" s="21" t="s">
        <v>32</v>
      </c>
      <c r="N303" s="21">
        <v>13.52</v>
      </c>
      <c r="O303" s="21">
        <v>13.63</v>
      </c>
      <c r="P303" s="21">
        <v>2.0030000000000001</v>
      </c>
      <c r="Q303" s="21">
        <v>14.305999999999999</v>
      </c>
      <c r="R303" s="21">
        <v>0.93630000000000002</v>
      </c>
      <c r="S303" s="21" t="s">
        <v>32</v>
      </c>
      <c r="T303" s="21">
        <v>13.38</v>
      </c>
      <c r="U303" s="21">
        <v>13.7</v>
      </c>
      <c r="V303" s="21">
        <v>1.6240000000000001</v>
      </c>
      <c r="W303" s="21">
        <v>11.597</v>
      </c>
      <c r="X303" s="21">
        <v>0.94530000000000003</v>
      </c>
      <c r="Y303" s="21" t="s">
        <v>32</v>
      </c>
      <c r="Z303" s="21">
        <v>13.53</v>
      </c>
      <c r="AA303" s="21">
        <v>13.58</v>
      </c>
      <c r="AB303" s="21">
        <v>3.1709999999999998</v>
      </c>
      <c r="AC303" s="21">
        <v>22.649000000000001</v>
      </c>
      <c r="AD303" s="21">
        <v>0.91930000000000001</v>
      </c>
      <c r="AE303" s="21" t="s">
        <v>32</v>
      </c>
      <c r="AF303" s="21">
        <v>13.49</v>
      </c>
      <c r="AG303" s="21">
        <v>13.53</v>
      </c>
      <c r="AH303" s="21">
        <v>3.206</v>
      </c>
      <c r="AI303" s="21">
        <v>22.901</v>
      </c>
      <c r="AJ303" s="21">
        <v>0.92</v>
      </c>
      <c r="AK303" s="21" t="s">
        <v>32</v>
      </c>
      <c r="AL303" s="21">
        <v>13.48</v>
      </c>
      <c r="AM303" s="21">
        <v>13.6</v>
      </c>
      <c r="AN303" s="21">
        <v>3.077</v>
      </c>
      <c r="AO303" s="21">
        <v>21.978000000000002</v>
      </c>
      <c r="AP303" s="21">
        <v>0.92679999999999996</v>
      </c>
      <c r="AQ303" s="21" t="s">
        <v>32</v>
      </c>
      <c r="AR303" s="21">
        <v>13.44</v>
      </c>
      <c r="AS303" s="21">
        <v>13.7</v>
      </c>
      <c r="AT303" s="21">
        <v>4.4820000000000002</v>
      </c>
      <c r="AU303" s="21">
        <v>32.014000000000003</v>
      </c>
      <c r="AV303" s="21">
        <v>0.91449999999999998</v>
      </c>
      <c r="AW303" s="21" t="s">
        <v>32</v>
      </c>
      <c r="AX303" s="21">
        <v>13.63</v>
      </c>
      <c r="AY303" s="21">
        <v>13.66</v>
      </c>
      <c r="AZ303" s="21">
        <v>4.2670000000000003</v>
      </c>
      <c r="BA303" s="21">
        <v>30.477</v>
      </c>
      <c r="BB303" s="21">
        <v>0.89659999999999995</v>
      </c>
      <c r="BC303" s="21" t="s">
        <v>17</v>
      </c>
      <c r="BD303" s="21">
        <v>13.39</v>
      </c>
      <c r="BE303" s="21">
        <v>13.43</v>
      </c>
      <c r="BF303" s="21">
        <v>4.43</v>
      </c>
      <c r="BG303" s="21">
        <v>31.640999999999998</v>
      </c>
      <c r="BH303" s="21">
        <v>0.90810000000000002</v>
      </c>
      <c r="BI303" s="21" t="s">
        <v>32</v>
      </c>
      <c r="BJ303" s="21">
        <v>13.42</v>
      </c>
      <c r="BK303" s="21">
        <v>13.66</v>
      </c>
      <c r="BL303" s="21">
        <v>5.9980000000000002</v>
      </c>
      <c r="BM303" s="21">
        <v>42.845999999999997</v>
      </c>
      <c r="BN303" s="21">
        <v>0.91959999999999997</v>
      </c>
      <c r="BO303" s="21" t="s">
        <v>17</v>
      </c>
      <c r="BP303" s="21">
        <v>13.4</v>
      </c>
      <c r="BQ303" s="21">
        <v>13.59</v>
      </c>
      <c r="BR303" s="21">
        <v>5.8940000000000001</v>
      </c>
      <c r="BS303" s="21">
        <v>42.097999999999999</v>
      </c>
      <c r="BT303" s="21">
        <v>0.93030000000000002</v>
      </c>
      <c r="BU303" s="21" t="s">
        <v>32</v>
      </c>
      <c r="BV303" s="21">
        <v>13.33</v>
      </c>
      <c r="BW303" s="21">
        <v>13.64</v>
      </c>
      <c r="BX303" s="21">
        <v>6.2</v>
      </c>
      <c r="BY303" s="21">
        <v>44.287999999999997</v>
      </c>
      <c r="BZ303" s="21">
        <v>0.91339999999999999</v>
      </c>
      <c r="CA303" s="21" t="s">
        <v>32</v>
      </c>
    </row>
    <row r="304" spans="1:79" x14ac:dyDescent="0.25">
      <c r="A304" s="21" t="s">
        <v>158</v>
      </c>
      <c r="B304" s="21">
        <v>798</v>
      </c>
      <c r="C304" s="21">
        <v>811</v>
      </c>
      <c r="D304" s="21" t="s">
        <v>118</v>
      </c>
      <c r="E304" s="21">
        <v>11.83</v>
      </c>
      <c r="F304" s="21">
        <v>2</v>
      </c>
      <c r="G304" s="21">
        <v>9</v>
      </c>
      <c r="H304" s="21">
        <v>11.72</v>
      </c>
      <c r="I304" s="21">
        <v>12.09</v>
      </c>
      <c r="J304" s="21">
        <v>1.35</v>
      </c>
      <c r="K304" s="21">
        <v>14.999000000000001</v>
      </c>
      <c r="L304" s="21">
        <v>0.95209999999999995</v>
      </c>
      <c r="M304" s="21" t="s">
        <v>32</v>
      </c>
      <c r="N304" s="21">
        <v>11.68</v>
      </c>
      <c r="O304" s="21">
        <v>11.72</v>
      </c>
      <c r="P304" s="21">
        <v>1.633</v>
      </c>
      <c r="Q304" s="21">
        <v>18.138999999999999</v>
      </c>
      <c r="R304" s="21">
        <v>0.91759999999999997</v>
      </c>
      <c r="S304" s="21" t="s">
        <v>32</v>
      </c>
      <c r="T304" s="21">
        <v>11.66</v>
      </c>
      <c r="U304" s="21">
        <v>12.06</v>
      </c>
      <c r="V304" s="21">
        <v>1.232</v>
      </c>
      <c r="W304" s="21">
        <v>13.691000000000001</v>
      </c>
      <c r="X304" s="21">
        <v>0.94699999999999995</v>
      </c>
      <c r="Y304" s="21" t="s">
        <v>32</v>
      </c>
      <c r="Z304" s="21">
        <v>11.57</v>
      </c>
      <c r="AA304" s="21">
        <v>12.23</v>
      </c>
      <c r="AB304" s="21">
        <v>2.76</v>
      </c>
      <c r="AC304" s="21">
        <v>30.664000000000001</v>
      </c>
      <c r="AD304" s="21">
        <v>0.9456</v>
      </c>
      <c r="AE304" s="21" t="s">
        <v>32</v>
      </c>
      <c r="AF304" s="21">
        <v>11.69</v>
      </c>
      <c r="AG304" s="21">
        <v>12.04</v>
      </c>
      <c r="AH304" s="21">
        <v>2.7930000000000001</v>
      </c>
      <c r="AI304" s="21">
        <v>31.029</v>
      </c>
      <c r="AJ304" s="21">
        <v>0.94330000000000003</v>
      </c>
      <c r="AK304" s="21" t="s">
        <v>32</v>
      </c>
      <c r="AL304" s="21">
        <v>11.7</v>
      </c>
      <c r="AM304" s="21">
        <v>12.04</v>
      </c>
      <c r="AN304" s="21">
        <v>2.734</v>
      </c>
      <c r="AO304" s="21">
        <v>30.372</v>
      </c>
      <c r="AP304" s="21">
        <v>0.95169999999999999</v>
      </c>
      <c r="AQ304" s="21" t="s">
        <v>32</v>
      </c>
      <c r="AR304" s="21">
        <v>11.73</v>
      </c>
      <c r="AS304" s="21">
        <v>12.08</v>
      </c>
      <c r="AT304" s="21">
        <v>4.1980000000000004</v>
      </c>
      <c r="AU304" s="21">
        <v>46.639000000000003</v>
      </c>
      <c r="AV304" s="21">
        <v>0.9496</v>
      </c>
      <c r="AW304" s="21" t="s">
        <v>32</v>
      </c>
      <c r="AX304" s="21">
        <v>11.72</v>
      </c>
      <c r="AY304" s="21">
        <v>12.09</v>
      </c>
      <c r="AZ304" s="21">
        <v>4.0890000000000004</v>
      </c>
      <c r="BA304" s="21">
        <v>45.430999999999997</v>
      </c>
      <c r="BB304" s="21">
        <v>0.94779999999999998</v>
      </c>
      <c r="BC304" s="21" t="s">
        <v>32</v>
      </c>
      <c r="BD304" s="21">
        <v>11.64</v>
      </c>
      <c r="BE304" s="21">
        <v>12.03</v>
      </c>
      <c r="BF304" s="21">
        <v>4.008</v>
      </c>
      <c r="BG304" s="21">
        <v>44.534999999999997</v>
      </c>
      <c r="BH304" s="21">
        <v>0.93659999999999999</v>
      </c>
      <c r="BI304" s="21" t="s">
        <v>32</v>
      </c>
      <c r="BJ304" s="21">
        <v>11.69</v>
      </c>
      <c r="BK304" s="21">
        <v>12.06</v>
      </c>
      <c r="BL304" s="21">
        <v>5.71</v>
      </c>
      <c r="BM304" s="21">
        <v>63.442999999999998</v>
      </c>
      <c r="BN304" s="21">
        <v>0.9526</v>
      </c>
      <c r="BO304" s="21" t="s">
        <v>32</v>
      </c>
      <c r="BP304" s="21">
        <v>11.7</v>
      </c>
      <c r="BQ304" s="21">
        <v>12.05</v>
      </c>
      <c r="BR304" s="21">
        <v>5.58</v>
      </c>
      <c r="BS304" s="21">
        <v>62.000999999999998</v>
      </c>
      <c r="BT304" s="21">
        <v>0.94620000000000004</v>
      </c>
      <c r="BU304" s="21" t="s">
        <v>32</v>
      </c>
      <c r="BV304" s="21">
        <v>11.66</v>
      </c>
      <c r="BW304" s="21">
        <v>12.02</v>
      </c>
      <c r="BX304" s="21">
        <v>5.8209999999999997</v>
      </c>
      <c r="BY304" s="21">
        <v>64.677999999999997</v>
      </c>
      <c r="BZ304" s="21">
        <v>0.94599999999999995</v>
      </c>
      <c r="CA304" s="21" t="s">
        <v>32</v>
      </c>
    </row>
    <row r="305" spans="1:79" x14ac:dyDescent="0.25">
      <c r="A305" s="21" t="s">
        <v>158</v>
      </c>
      <c r="B305" s="21">
        <v>798</v>
      </c>
      <c r="C305" s="21">
        <v>811</v>
      </c>
      <c r="D305" s="21" t="s">
        <v>118</v>
      </c>
      <c r="E305" s="21">
        <v>11.83</v>
      </c>
      <c r="F305" s="21">
        <v>3</v>
      </c>
      <c r="G305" s="21">
        <v>9</v>
      </c>
      <c r="H305" s="21">
        <v>11.73</v>
      </c>
      <c r="I305" s="21">
        <v>12.06</v>
      </c>
      <c r="J305" s="21">
        <v>1.325</v>
      </c>
      <c r="K305" s="21">
        <v>14.724</v>
      </c>
      <c r="L305" s="21">
        <v>0.91910000000000003</v>
      </c>
      <c r="M305" s="21" t="s">
        <v>32</v>
      </c>
      <c r="N305" s="21">
        <v>11.71</v>
      </c>
      <c r="O305" s="21">
        <v>12.04</v>
      </c>
      <c r="P305" s="21">
        <v>1.5169999999999999</v>
      </c>
      <c r="Q305" s="21">
        <v>16.855</v>
      </c>
      <c r="R305" s="21">
        <v>0.91979999999999995</v>
      </c>
      <c r="S305" s="21" t="s">
        <v>32</v>
      </c>
      <c r="T305" s="21">
        <v>11.7</v>
      </c>
      <c r="U305" s="21">
        <v>12.02</v>
      </c>
      <c r="V305" s="21">
        <v>1.2150000000000001</v>
      </c>
      <c r="W305" s="21">
        <v>13.500999999999999</v>
      </c>
      <c r="X305" s="21">
        <v>0.91710000000000003</v>
      </c>
      <c r="Y305" s="21" t="s">
        <v>32</v>
      </c>
      <c r="Z305" s="21">
        <v>11.72</v>
      </c>
      <c r="AA305" s="21">
        <v>12.05</v>
      </c>
      <c r="AB305" s="21">
        <v>2.7589999999999999</v>
      </c>
      <c r="AC305" s="21">
        <v>30.655999999999999</v>
      </c>
      <c r="AD305" s="21">
        <v>0.92679999999999996</v>
      </c>
      <c r="AE305" s="21" t="s">
        <v>32</v>
      </c>
      <c r="AF305" s="21">
        <v>11.71</v>
      </c>
      <c r="AG305" s="21">
        <v>12.03</v>
      </c>
      <c r="AH305" s="21">
        <v>2.8439999999999999</v>
      </c>
      <c r="AI305" s="21">
        <v>31.603999999999999</v>
      </c>
      <c r="AJ305" s="21">
        <v>0.88109999999999999</v>
      </c>
      <c r="AK305" s="21" t="s">
        <v>32</v>
      </c>
      <c r="AL305" s="21">
        <v>11.69</v>
      </c>
      <c r="AM305" s="21">
        <v>12.05</v>
      </c>
      <c r="AN305" s="21">
        <v>2.702</v>
      </c>
      <c r="AO305" s="21">
        <v>30.027000000000001</v>
      </c>
      <c r="AP305" s="21">
        <v>0.92359999999999998</v>
      </c>
      <c r="AQ305" s="21" t="s">
        <v>32</v>
      </c>
      <c r="AR305" s="21">
        <v>11.74</v>
      </c>
      <c r="AS305" s="21">
        <v>12.08</v>
      </c>
      <c r="AT305" s="21">
        <v>4.194</v>
      </c>
      <c r="AU305" s="21">
        <v>46.595999999999997</v>
      </c>
      <c r="AV305" s="21">
        <v>0.92130000000000001</v>
      </c>
      <c r="AW305" s="21" t="s">
        <v>32</v>
      </c>
      <c r="AX305" s="21">
        <v>11.74</v>
      </c>
      <c r="AY305" s="21">
        <v>12.05</v>
      </c>
      <c r="AZ305" s="21">
        <v>4.0640000000000001</v>
      </c>
      <c r="BA305" s="21">
        <v>45.152000000000001</v>
      </c>
      <c r="BB305" s="21">
        <v>0.91800000000000004</v>
      </c>
      <c r="BC305" s="21" t="s">
        <v>32</v>
      </c>
      <c r="BD305" s="21">
        <v>11.67</v>
      </c>
      <c r="BE305" s="21">
        <v>11.99</v>
      </c>
      <c r="BF305" s="21">
        <v>4.0339999999999998</v>
      </c>
      <c r="BG305" s="21">
        <v>44.823</v>
      </c>
      <c r="BH305" s="21">
        <v>0.89780000000000004</v>
      </c>
      <c r="BI305" s="21" t="s">
        <v>32</v>
      </c>
      <c r="BJ305" s="21">
        <v>11.69</v>
      </c>
      <c r="BK305" s="21">
        <v>12.05</v>
      </c>
      <c r="BL305" s="21">
        <v>5.7089999999999996</v>
      </c>
      <c r="BM305" s="21">
        <v>63.430999999999997</v>
      </c>
      <c r="BN305" s="21">
        <v>0.92079999999999995</v>
      </c>
      <c r="BO305" s="21" t="s">
        <v>32</v>
      </c>
      <c r="BP305" s="21">
        <v>11.7</v>
      </c>
      <c r="BQ305" s="21">
        <v>12.05</v>
      </c>
      <c r="BR305" s="21">
        <v>5.5579999999999998</v>
      </c>
      <c r="BS305" s="21">
        <v>61.750999999999998</v>
      </c>
      <c r="BT305" s="21">
        <v>0.91559999999999997</v>
      </c>
      <c r="BU305" s="21" t="s">
        <v>32</v>
      </c>
      <c r="BV305" s="21">
        <v>12</v>
      </c>
      <c r="BW305" s="21">
        <v>12.03</v>
      </c>
      <c r="BX305" s="21">
        <v>5.5860000000000003</v>
      </c>
      <c r="BY305" s="21">
        <v>62.069000000000003</v>
      </c>
      <c r="BZ305" s="21">
        <v>0.94810000000000005</v>
      </c>
      <c r="CA305" s="21" t="s">
        <v>32</v>
      </c>
    </row>
    <row r="306" spans="1:79" x14ac:dyDescent="0.25">
      <c r="A306" s="21" t="s">
        <v>158</v>
      </c>
      <c r="B306" s="21">
        <v>798</v>
      </c>
      <c r="C306" s="21">
        <v>814</v>
      </c>
      <c r="D306" s="21" t="s">
        <v>119</v>
      </c>
      <c r="E306" s="21">
        <v>12.25</v>
      </c>
      <c r="F306" s="21">
        <v>2</v>
      </c>
      <c r="G306" s="21">
        <v>12</v>
      </c>
      <c r="H306" s="21">
        <v>12.09</v>
      </c>
      <c r="I306" s="21">
        <v>12.49</v>
      </c>
      <c r="J306" s="21">
        <v>1.2090000000000001</v>
      </c>
      <c r="K306" s="21">
        <v>10.074</v>
      </c>
      <c r="L306" s="21">
        <v>0.93820000000000003</v>
      </c>
      <c r="M306" s="21" t="s">
        <v>32</v>
      </c>
      <c r="N306" s="21">
        <v>12.13</v>
      </c>
      <c r="O306" s="21">
        <v>12.42</v>
      </c>
      <c r="P306" s="21">
        <v>1.399</v>
      </c>
      <c r="Q306" s="21">
        <v>11.657</v>
      </c>
      <c r="R306" s="21">
        <v>0.94279999999999997</v>
      </c>
      <c r="S306" s="21" t="s">
        <v>32</v>
      </c>
      <c r="T306" s="21">
        <v>12.02</v>
      </c>
      <c r="U306" s="21">
        <v>12.43</v>
      </c>
      <c r="V306" s="21">
        <v>1.129</v>
      </c>
      <c r="W306" s="21">
        <v>9.4120000000000008</v>
      </c>
      <c r="X306" s="21">
        <v>0.93540000000000001</v>
      </c>
      <c r="Y306" s="21" t="s">
        <v>32</v>
      </c>
      <c r="Z306" s="21">
        <v>11.99</v>
      </c>
      <c r="AA306" s="21">
        <v>12.38</v>
      </c>
      <c r="AB306" s="21">
        <v>2.6549999999999998</v>
      </c>
      <c r="AC306" s="21">
        <v>22.123000000000001</v>
      </c>
      <c r="AD306" s="21">
        <v>0.93640000000000001</v>
      </c>
      <c r="AE306" s="21" t="s">
        <v>32</v>
      </c>
      <c r="AF306" s="21">
        <v>12.05</v>
      </c>
      <c r="AG306" s="21">
        <v>12.4</v>
      </c>
      <c r="AH306" s="21">
        <v>2.6160000000000001</v>
      </c>
      <c r="AI306" s="21">
        <v>21.795999999999999</v>
      </c>
      <c r="AJ306" s="21">
        <v>0.93689999999999996</v>
      </c>
      <c r="AK306" s="21" t="s">
        <v>32</v>
      </c>
      <c r="AL306" s="21">
        <v>12.08</v>
      </c>
      <c r="AM306" s="21">
        <v>12.41</v>
      </c>
      <c r="AN306" s="21">
        <v>2.5579999999999998</v>
      </c>
      <c r="AO306" s="21">
        <v>21.32</v>
      </c>
      <c r="AP306" s="21">
        <v>0.93589999999999995</v>
      </c>
      <c r="AQ306" s="21" t="s">
        <v>32</v>
      </c>
      <c r="AR306" s="21">
        <v>12.02</v>
      </c>
      <c r="AS306" s="21">
        <v>12.42</v>
      </c>
      <c r="AT306" s="21">
        <v>4.03</v>
      </c>
      <c r="AU306" s="21">
        <v>33.58</v>
      </c>
      <c r="AV306" s="21">
        <v>0.92979999999999996</v>
      </c>
      <c r="AW306" s="21" t="s">
        <v>32</v>
      </c>
      <c r="AX306" s="21">
        <v>12.03</v>
      </c>
      <c r="AY306" s="21">
        <v>12.41</v>
      </c>
      <c r="AZ306" s="21">
        <v>3.907</v>
      </c>
      <c r="BA306" s="21">
        <v>32.555</v>
      </c>
      <c r="BB306" s="21">
        <v>0.93479999999999996</v>
      </c>
      <c r="BC306" s="21" t="s">
        <v>32</v>
      </c>
      <c r="BD306" s="21">
        <v>12.02</v>
      </c>
      <c r="BE306" s="21">
        <v>12.42</v>
      </c>
      <c r="BF306" s="21">
        <v>3.7679999999999998</v>
      </c>
      <c r="BG306" s="21">
        <v>31.401</v>
      </c>
      <c r="BH306" s="21">
        <v>0.94550000000000001</v>
      </c>
      <c r="BI306" s="21" t="s">
        <v>32</v>
      </c>
      <c r="BJ306" s="21">
        <v>12.09</v>
      </c>
      <c r="BK306" s="21">
        <v>12.4</v>
      </c>
      <c r="BL306" s="21">
        <v>5.5330000000000004</v>
      </c>
      <c r="BM306" s="21">
        <v>46.106999999999999</v>
      </c>
      <c r="BN306" s="21">
        <v>0.93920000000000003</v>
      </c>
      <c r="BO306" s="21" t="s">
        <v>32</v>
      </c>
      <c r="BP306" s="21">
        <v>12.04</v>
      </c>
      <c r="BQ306" s="21">
        <v>12.42</v>
      </c>
      <c r="BR306" s="21">
        <v>5.4409999999999998</v>
      </c>
      <c r="BS306" s="21">
        <v>45.34</v>
      </c>
      <c r="BT306" s="21">
        <v>0.93899999999999995</v>
      </c>
      <c r="BU306" s="21" t="s">
        <v>32</v>
      </c>
      <c r="BV306" s="21">
        <v>12.02</v>
      </c>
      <c r="BW306" s="21">
        <v>12.39</v>
      </c>
      <c r="BX306" s="21">
        <v>5.6660000000000004</v>
      </c>
      <c r="BY306" s="21">
        <v>47.216999999999999</v>
      </c>
      <c r="BZ306" s="21">
        <v>0.93510000000000004</v>
      </c>
      <c r="CA306" s="21" t="s">
        <v>32</v>
      </c>
    </row>
    <row r="307" spans="1:79" x14ac:dyDescent="0.25">
      <c r="A307" s="21" t="s">
        <v>158</v>
      </c>
      <c r="B307" s="21">
        <v>798</v>
      </c>
      <c r="C307" s="21">
        <v>814</v>
      </c>
      <c r="D307" s="21" t="s">
        <v>119</v>
      </c>
      <c r="E307" s="21">
        <v>12.25</v>
      </c>
      <c r="F307" s="21">
        <v>3</v>
      </c>
      <c r="G307" s="21">
        <v>12</v>
      </c>
      <c r="H307" s="21">
        <v>12.07</v>
      </c>
      <c r="I307" s="21">
        <v>12.27</v>
      </c>
      <c r="J307" s="21">
        <v>1.2629999999999999</v>
      </c>
      <c r="K307" s="21">
        <v>10.523</v>
      </c>
      <c r="L307" s="21">
        <v>0.94969999999999999</v>
      </c>
      <c r="M307" s="21" t="s">
        <v>32</v>
      </c>
      <c r="N307" s="21">
        <v>12.05</v>
      </c>
      <c r="O307" s="21">
        <v>12.27</v>
      </c>
      <c r="P307" s="21">
        <v>1.4450000000000001</v>
      </c>
      <c r="Q307" s="21">
        <v>12.044</v>
      </c>
      <c r="R307" s="21">
        <v>0.95330000000000004</v>
      </c>
      <c r="S307" s="21" t="s">
        <v>32</v>
      </c>
      <c r="T307" s="21">
        <v>12.03</v>
      </c>
      <c r="U307" s="21">
        <v>12.26</v>
      </c>
      <c r="V307" s="21">
        <v>1.153</v>
      </c>
      <c r="W307" s="21">
        <v>9.6120000000000001</v>
      </c>
      <c r="X307" s="21">
        <v>0.95020000000000004</v>
      </c>
      <c r="Y307" s="21" t="s">
        <v>32</v>
      </c>
      <c r="Z307" s="21">
        <v>12.07</v>
      </c>
      <c r="AA307" s="21">
        <v>12.24</v>
      </c>
      <c r="AB307" s="21">
        <v>2.67</v>
      </c>
      <c r="AC307" s="21">
        <v>22.245999999999999</v>
      </c>
      <c r="AD307" s="21">
        <v>0.95679999999999998</v>
      </c>
      <c r="AE307" s="21" t="s">
        <v>32</v>
      </c>
      <c r="AF307" s="21">
        <v>12.03</v>
      </c>
      <c r="AG307" s="21">
        <v>12.25</v>
      </c>
      <c r="AH307" s="21">
        <v>2.65</v>
      </c>
      <c r="AI307" s="21">
        <v>22.082000000000001</v>
      </c>
      <c r="AJ307" s="21">
        <v>0.9536</v>
      </c>
      <c r="AK307" s="21" t="s">
        <v>32</v>
      </c>
      <c r="AL307" s="21">
        <v>12.04</v>
      </c>
      <c r="AM307" s="21">
        <v>12.26</v>
      </c>
      <c r="AN307" s="21">
        <v>2.609</v>
      </c>
      <c r="AO307" s="21">
        <v>21.742000000000001</v>
      </c>
      <c r="AP307" s="21">
        <v>0.95330000000000004</v>
      </c>
      <c r="AQ307" s="21" t="s">
        <v>32</v>
      </c>
      <c r="AR307" s="21">
        <v>12.07</v>
      </c>
      <c r="AS307" s="21">
        <v>12.29</v>
      </c>
      <c r="AT307" s="21">
        <v>4.085</v>
      </c>
      <c r="AU307" s="21">
        <v>34.040999999999997</v>
      </c>
      <c r="AV307" s="21">
        <v>0.94830000000000003</v>
      </c>
      <c r="AW307" s="21" t="s">
        <v>32</v>
      </c>
      <c r="AX307" s="21">
        <v>12.1</v>
      </c>
      <c r="AY307" s="21">
        <v>12.26</v>
      </c>
      <c r="AZ307" s="21">
        <v>3.988</v>
      </c>
      <c r="BA307" s="21">
        <v>33.234000000000002</v>
      </c>
      <c r="BB307" s="21">
        <v>0.91579999999999995</v>
      </c>
      <c r="BC307" s="21" t="s">
        <v>32</v>
      </c>
      <c r="BD307" s="21">
        <v>12.03</v>
      </c>
      <c r="BE307" s="21">
        <v>12.21</v>
      </c>
      <c r="BF307" s="21">
        <v>3.8559999999999999</v>
      </c>
      <c r="BG307" s="21">
        <v>32.131999999999998</v>
      </c>
      <c r="BH307" s="21">
        <v>0.87460000000000004</v>
      </c>
      <c r="BI307" s="21" t="s">
        <v>32</v>
      </c>
      <c r="BJ307" s="21">
        <v>12.07</v>
      </c>
      <c r="BK307" s="21">
        <v>12.24</v>
      </c>
      <c r="BL307" s="21">
        <v>5.6420000000000003</v>
      </c>
      <c r="BM307" s="21">
        <v>47.017000000000003</v>
      </c>
      <c r="BN307" s="21">
        <v>0.93910000000000005</v>
      </c>
      <c r="BO307" s="21" t="s">
        <v>32</v>
      </c>
      <c r="BP307" s="21">
        <v>12.04</v>
      </c>
      <c r="BQ307" s="21">
        <v>12.26</v>
      </c>
      <c r="BR307" s="21">
        <v>5.5039999999999996</v>
      </c>
      <c r="BS307" s="21">
        <v>45.87</v>
      </c>
      <c r="BT307" s="21">
        <v>0.94</v>
      </c>
      <c r="BU307" s="21" t="s">
        <v>32</v>
      </c>
      <c r="BV307" s="21">
        <v>12.02</v>
      </c>
      <c r="BW307" s="21">
        <v>12.23</v>
      </c>
      <c r="BX307" s="21">
        <v>5.7389999999999999</v>
      </c>
      <c r="BY307" s="21">
        <v>47.829000000000001</v>
      </c>
      <c r="BZ307" s="21">
        <v>0.95069999999999999</v>
      </c>
      <c r="CA307" s="21" t="s">
        <v>32</v>
      </c>
    </row>
    <row r="308" spans="1:79" x14ac:dyDescent="0.25">
      <c r="A308" s="21" t="s">
        <v>158</v>
      </c>
      <c r="B308" s="21">
        <v>798</v>
      </c>
      <c r="C308" s="21">
        <v>815</v>
      </c>
      <c r="D308" s="21" t="s">
        <v>120</v>
      </c>
      <c r="E308" s="21">
        <v>13.49</v>
      </c>
      <c r="F308" s="21">
        <v>2</v>
      </c>
      <c r="G308" s="21">
        <v>13</v>
      </c>
      <c r="H308" s="21">
        <v>13.23</v>
      </c>
      <c r="I308" s="21">
        <v>13.68</v>
      </c>
      <c r="J308" s="21">
        <v>1.1930000000000001</v>
      </c>
      <c r="K308" s="21">
        <v>9.1750000000000007</v>
      </c>
      <c r="L308" s="21">
        <v>0.93920000000000003</v>
      </c>
      <c r="M308" s="21" t="s">
        <v>32</v>
      </c>
      <c r="N308" s="21">
        <v>13.21</v>
      </c>
      <c r="O308" s="21">
        <v>13.7</v>
      </c>
      <c r="P308" s="21">
        <v>1.361</v>
      </c>
      <c r="Q308" s="21">
        <v>10.467000000000001</v>
      </c>
      <c r="R308" s="21">
        <v>0.93369999999999997</v>
      </c>
      <c r="S308" s="21" t="s">
        <v>32</v>
      </c>
      <c r="T308" s="21">
        <v>13.22</v>
      </c>
      <c r="U308" s="21">
        <v>13.69</v>
      </c>
      <c r="V308" s="21">
        <v>1.133</v>
      </c>
      <c r="W308" s="21">
        <v>8.7129999999999992</v>
      </c>
      <c r="X308" s="21">
        <v>0.92859999999999998</v>
      </c>
      <c r="Y308" s="21" t="s">
        <v>32</v>
      </c>
      <c r="Z308" s="21">
        <v>13.29</v>
      </c>
      <c r="AA308" s="21">
        <v>13.61</v>
      </c>
      <c r="AB308" s="21">
        <v>2.54</v>
      </c>
      <c r="AC308" s="21">
        <v>19.538</v>
      </c>
      <c r="AD308" s="21">
        <v>0.9294</v>
      </c>
      <c r="AE308" s="21" t="s">
        <v>32</v>
      </c>
      <c r="AF308" s="21">
        <v>13.25</v>
      </c>
      <c r="AG308" s="21">
        <v>13.63</v>
      </c>
      <c r="AH308" s="21">
        <v>2.5110000000000001</v>
      </c>
      <c r="AI308" s="21">
        <v>19.312000000000001</v>
      </c>
      <c r="AJ308" s="21">
        <v>0.92179999999999995</v>
      </c>
      <c r="AK308" s="21" t="s">
        <v>32</v>
      </c>
      <c r="AL308" s="21">
        <v>13.25</v>
      </c>
      <c r="AM308" s="21">
        <v>13.64</v>
      </c>
      <c r="AN308" s="21">
        <v>2.4470000000000001</v>
      </c>
      <c r="AO308" s="21">
        <v>18.821000000000002</v>
      </c>
      <c r="AP308" s="21">
        <v>0.93520000000000003</v>
      </c>
      <c r="AQ308" s="21" t="s">
        <v>32</v>
      </c>
      <c r="AR308" s="21">
        <v>13.3</v>
      </c>
      <c r="AS308" s="21">
        <v>13.68</v>
      </c>
      <c r="AT308" s="21">
        <v>3.8079999999999998</v>
      </c>
      <c r="AU308" s="21">
        <v>29.294</v>
      </c>
      <c r="AV308" s="21">
        <v>0.92620000000000002</v>
      </c>
      <c r="AW308" s="21" t="s">
        <v>32</v>
      </c>
      <c r="AX308" s="21">
        <v>13.34</v>
      </c>
      <c r="AY308" s="21">
        <v>13.63</v>
      </c>
      <c r="AZ308" s="21">
        <v>3.7639999999999998</v>
      </c>
      <c r="BA308" s="21">
        <v>28.957000000000001</v>
      </c>
      <c r="BB308" s="21">
        <v>0.92620000000000002</v>
      </c>
      <c r="BC308" s="21" t="s">
        <v>32</v>
      </c>
      <c r="BD308" s="21">
        <v>13.24</v>
      </c>
      <c r="BE308" s="21">
        <v>13.61</v>
      </c>
      <c r="BF308" s="21">
        <v>3.6549999999999998</v>
      </c>
      <c r="BG308" s="21">
        <v>28.114999999999998</v>
      </c>
      <c r="BH308" s="21">
        <v>0.93289999999999995</v>
      </c>
      <c r="BI308" s="21" t="s">
        <v>32</v>
      </c>
      <c r="BJ308" s="21">
        <v>13.27</v>
      </c>
      <c r="BK308" s="21">
        <v>13.64</v>
      </c>
      <c r="BL308" s="21">
        <v>5.3310000000000004</v>
      </c>
      <c r="BM308" s="21">
        <v>41.005000000000003</v>
      </c>
      <c r="BN308" s="21">
        <v>0.93200000000000005</v>
      </c>
      <c r="BO308" s="21" t="s">
        <v>32</v>
      </c>
      <c r="BP308" s="21">
        <v>13.25</v>
      </c>
      <c r="BQ308" s="21">
        <v>13.6</v>
      </c>
      <c r="BR308" s="21">
        <v>5.2930000000000001</v>
      </c>
      <c r="BS308" s="21">
        <v>40.716000000000001</v>
      </c>
      <c r="BT308" s="21">
        <v>0.9365</v>
      </c>
      <c r="BU308" s="21" t="s">
        <v>32</v>
      </c>
      <c r="BV308" s="21">
        <v>13.24</v>
      </c>
      <c r="BW308" s="21">
        <v>13.56</v>
      </c>
      <c r="BX308" s="21">
        <v>5.5179999999999998</v>
      </c>
      <c r="BY308" s="21">
        <v>42.445</v>
      </c>
      <c r="BZ308" s="21">
        <v>0.93379999999999996</v>
      </c>
      <c r="CA308" s="21" t="s">
        <v>32</v>
      </c>
    </row>
    <row r="309" spans="1:79" x14ac:dyDescent="0.25">
      <c r="A309" s="21" t="s">
        <v>158</v>
      </c>
      <c r="B309" s="21">
        <v>798</v>
      </c>
      <c r="C309" s="21">
        <v>815</v>
      </c>
      <c r="D309" s="21" t="s">
        <v>120</v>
      </c>
      <c r="E309" s="21">
        <v>13.49</v>
      </c>
      <c r="F309" s="21">
        <v>3</v>
      </c>
      <c r="G309" s="21">
        <v>13</v>
      </c>
      <c r="H309" s="21">
        <v>13.28</v>
      </c>
      <c r="I309" s="21">
        <v>13.65</v>
      </c>
      <c r="J309" s="21">
        <v>1.2210000000000001</v>
      </c>
      <c r="K309" s="21">
        <v>9.3960000000000008</v>
      </c>
      <c r="L309" s="21">
        <v>0.94389999999999996</v>
      </c>
      <c r="M309" s="21" t="s">
        <v>32</v>
      </c>
      <c r="N309" s="21">
        <v>13.26</v>
      </c>
      <c r="O309" s="21">
        <v>13.66</v>
      </c>
      <c r="P309" s="21">
        <v>1.391</v>
      </c>
      <c r="Q309" s="21">
        <v>10.7</v>
      </c>
      <c r="R309" s="21">
        <v>0.94710000000000005</v>
      </c>
      <c r="S309" s="21" t="s">
        <v>32</v>
      </c>
      <c r="T309" s="21">
        <v>13.61</v>
      </c>
      <c r="U309" s="21">
        <v>13.64</v>
      </c>
      <c r="V309" s="21">
        <v>1.0920000000000001</v>
      </c>
      <c r="W309" s="21">
        <v>8.4009999999999998</v>
      </c>
      <c r="X309" s="21">
        <v>0.93920000000000003</v>
      </c>
      <c r="Y309" s="21" t="s">
        <v>32</v>
      </c>
      <c r="Z309" s="21">
        <v>13.26</v>
      </c>
      <c r="AA309" s="21">
        <v>13.66</v>
      </c>
      <c r="AB309" s="21">
        <v>2.548</v>
      </c>
      <c r="AC309" s="21">
        <v>19.597999999999999</v>
      </c>
      <c r="AD309" s="21">
        <v>0.95289999999999997</v>
      </c>
      <c r="AE309" s="21" t="s">
        <v>32</v>
      </c>
      <c r="AF309" s="21">
        <v>13.27</v>
      </c>
      <c r="AG309" s="21">
        <v>13.64</v>
      </c>
      <c r="AH309" s="21">
        <v>2.524</v>
      </c>
      <c r="AI309" s="21">
        <v>19.414000000000001</v>
      </c>
      <c r="AJ309" s="21">
        <v>0.93930000000000002</v>
      </c>
      <c r="AK309" s="21" t="s">
        <v>32</v>
      </c>
      <c r="AL309" s="21">
        <v>13.26</v>
      </c>
      <c r="AM309" s="21">
        <v>13.65</v>
      </c>
      <c r="AN309" s="21">
        <v>2.423</v>
      </c>
      <c r="AO309" s="21">
        <v>18.635000000000002</v>
      </c>
      <c r="AP309" s="21">
        <v>0.95009999999999994</v>
      </c>
      <c r="AQ309" s="21" t="s">
        <v>32</v>
      </c>
      <c r="AR309" s="21">
        <v>13.31</v>
      </c>
      <c r="AS309" s="21">
        <v>13.68</v>
      </c>
      <c r="AT309" s="21">
        <v>3.8250000000000002</v>
      </c>
      <c r="AU309" s="21">
        <v>29.423999999999999</v>
      </c>
      <c r="AV309" s="21">
        <v>0.94410000000000005</v>
      </c>
      <c r="AW309" s="21" t="s">
        <v>32</v>
      </c>
      <c r="AX309" s="21">
        <v>13.3</v>
      </c>
      <c r="AY309" s="21">
        <v>13.67</v>
      </c>
      <c r="AZ309" s="21">
        <v>3.7389999999999999</v>
      </c>
      <c r="BA309" s="21">
        <v>28.759</v>
      </c>
      <c r="BB309" s="21">
        <v>0.94089999999999996</v>
      </c>
      <c r="BC309" s="21" t="s">
        <v>32</v>
      </c>
      <c r="BD309" s="21">
        <v>13.24</v>
      </c>
      <c r="BE309" s="21">
        <v>13.61</v>
      </c>
      <c r="BF309" s="21">
        <v>3.6589999999999998</v>
      </c>
      <c r="BG309" s="21">
        <v>28.146000000000001</v>
      </c>
      <c r="BH309" s="21">
        <v>0.94440000000000002</v>
      </c>
      <c r="BI309" s="21" t="s">
        <v>32</v>
      </c>
      <c r="BJ309" s="21">
        <v>13.28</v>
      </c>
      <c r="BK309" s="21">
        <v>13.65</v>
      </c>
      <c r="BL309" s="21">
        <v>5.34</v>
      </c>
      <c r="BM309" s="21">
        <v>41.078000000000003</v>
      </c>
      <c r="BN309" s="21">
        <v>0.95040000000000002</v>
      </c>
      <c r="BO309" s="21" t="s">
        <v>32</v>
      </c>
      <c r="BP309" s="21">
        <v>13.23</v>
      </c>
      <c r="BQ309" s="21">
        <v>13.63</v>
      </c>
      <c r="BR309" s="21">
        <v>5.2779999999999996</v>
      </c>
      <c r="BS309" s="21">
        <v>40.598999999999997</v>
      </c>
      <c r="BT309" s="21">
        <v>0.94799999999999995</v>
      </c>
      <c r="BU309" s="21" t="s">
        <v>32</v>
      </c>
      <c r="BV309" s="21">
        <v>13.23</v>
      </c>
      <c r="BW309" s="21">
        <v>13.59</v>
      </c>
      <c r="BX309" s="21">
        <v>5.5279999999999996</v>
      </c>
      <c r="BY309" s="21">
        <v>42.524999999999999</v>
      </c>
      <c r="BZ309" s="21">
        <v>0.95269999999999999</v>
      </c>
      <c r="CA309" s="21" t="s">
        <v>32</v>
      </c>
    </row>
    <row r="310" spans="1:79" x14ac:dyDescent="0.25">
      <c r="A310" s="21" t="s">
        <v>158</v>
      </c>
      <c r="B310" s="21">
        <v>799</v>
      </c>
      <c r="C310" s="21">
        <v>811</v>
      </c>
      <c r="D310" s="21" t="s">
        <v>121</v>
      </c>
      <c r="E310" s="21">
        <v>11</v>
      </c>
      <c r="F310" s="21">
        <v>3</v>
      </c>
      <c r="G310" s="21">
        <v>8</v>
      </c>
      <c r="H310" s="21">
        <v>10.85</v>
      </c>
      <c r="I310" s="21">
        <v>11.16</v>
      </c>
      <c r="J310" s="21">
        <v>1.0109999999999999</v>
      </c>
      <c r="K310" s="21">
        <v>12.638</v>
      </c>
      <c r="L310" s="21">
        <v>0.94579999999999997</v>
      </c>
      <c r="M310" s="21" t="s">
        <v>32</v>
      </c>
      <c r="N310" s="21">
        <v>10.85</v>
      </c>
      <c r="O310" s="21">
        <v>11.15</v>
      </c>
      <c r="P310" s="21">
        <v>1.1459999999999999</v>
      </c>
      <c r="Q310" s="21">
        <v>14.327999999999999</v>
      </c>
      <c r="R310" s="21">
        <v>0.94489999999999996</v>
      </c>
      <c r="S310" s="21" t="s">
        <v>32</v>
      </c>
      <c r="T310" s="21">
        <v>10.83</v>
      </c>
      <c r="U310" s="21">
        <v>11.14</v>
      </c>
      <c r="V310" s="21">
        <v>0.89900000000000002</v>
      </c>
      <c r="W310" s="21">
        <v>11.234</v>
      </c>
      <c r="X310" s="21">
        <v>0.94569999999999999</v>
      </c>
      <c r="Y310" s="21" t="s">
        <v>32</v>
      </c>
      <c r="Z310" s="21">
        <v>10.86</v>
      </c>
      <c r="AA310" s="21">
        <v>11.17</v>
      </c>
      <c r="AB310" s="21">
        <v>1.8720000000000001</v>
      </c>
      <c r="AC310" s="21">
        <v>23.399000000000001</v>
      </c>
      <c r="AD310" s="21">
        <v>0.94630000000000003</v>
      </c>
      <c r="AE310" s="21" t="s">
        <v>32</v>
      </c>
      <c r="AF310" s="21">
        <v>10.84</v>
      </c>
      <c r="AG310" s="21">
        <v>11.15</v>
      </c>
      <c r="AH310" s="21">
        <v>1.879</v>
      </c>
      <c r="AI310" s="21">
        <v>23.484000000000002</v>
      </c>
      <c r="AJ310" s="21">
        <v>0.9446</v>
      </c>
      <c r="AK310" s="21" t="s">
        <v>32</v>
      </c>
      <c r="AL310" s="21">
        <v>10.83</v>
      </c>
      <c r="AM310" s="21">
        <v>11.16</v>
      </c>
      <c r="AN310" s="21">
        <v>1.895</v>
      </c>
      <c r="AO310" s="21">
        <v>23.683</v>
      </c>
      <c r="AP310" s="21">
        <v>0.94630000000000003</v>
      </c>
      <c r="AQ310" s="21" t="s">
        <v>32</v>
      </c>
      <c r="AR310" s="21">
        <v>10.88</v>
      </c>
      <c r="AS310" s="21">
        <v>11.19</v>
      </c>
      <c r="AT310" s="21">
        <v>3.36</v>
      </c>
      <c r="AU310" s="21">
        <v>42.006</v>
      </c>
      <c r="AV310" s="21">
        <v>0.93389999999999995</v>
      </c>
      <c r="AW310" s="21" t="s">
        <v>32</v>
      </c>
      <c r="AX310" s="21">
        <v>10.88</v>
      </c>
      <c r="AY310" s="21">
        <v>11.16</v>
      </c>
      <c r="AZ310" s="21">
        <v>3.2909999999999999</v>
      </c>
      <c r="BA310" s="21">
        <v>41.137</v>
      </c>
      <c r="BB310" s="21">
        <v>0.93989999999999996</v>
      </c>
      <c r="BC310" s="21" t="s">
        <v>32</v>
      </c>
      <c r="BD310" s="21">
        <v>10.88</v>
      </c>
      <c r="BE310" s="21">
        <v>11.13</v>
      </c>
      <c r="BF310" s="21">
        <v>3.1379999999999999</v>
      </c>
      <c r="BG310" s="21">
        <v>39.226999999999997</v>
      </c>
      <c r="BH310" s="21">
        <v>0.9365</v>
      </c>
      <c r="BI310" s="21" t="s">
        <v>32</v>
      </c>
      <c r="BJ310" s="21">
        <v>10.84</v>
      </c>
      <c r="BK310" s="21">
        <v>11.3</v>
      </c>
      <c r="BL310" s="21">
        <v>4.8899999999999997</v>
      </c>
      <c r="BM310" s="21">
        <v>61.124000000000002</v>
      </c>
      <c r="BN310" s="21">
        <v>0.9</v>
      </c>
      <c r="BO310" s="21" t="s">
        <v>17</v>
      </c>
      <c r="BP310" s="21">
        <v>10.9</v>
      </c>
      <c r="BQ310" s="21">
        <v>11.17</v>
      </c>
      <c r="BR310" s="21">
        <v>4.7030000000000003</v>
      </c>
      <c r="BS310" s="21">
        <v>58.781999999999996</v>
      </c>
      <c r="BT310" s="21">
        <v>0.93320000000000003</v>
      </c>
      <c r="BU310" s="21" t="s">
        <v>32</v>
      </c>
      <c r="BV310" s="21">
        <v>10.92</v>
      </c>
      <c r="BW310" s="21">
        <v>11.04</v>
      </c>
      <c r="BX310" s="21">
        <v>4.9580000000000002</v>
      </c>
      <c r="BY310" s="21">
        <v>61.98</v>
      </c>
      <c r="BZ310" s="21">
        <v>0.95030000000000003</v>
      </c>
      <c r="CA310" s="21" t="s">
        <v>32</v>
      </c>
    </row>
    <row r="311" spans="1:79" s="13" customFormat="1" x14ac:dyDescent="0.25">
      <c r="A311" s="21" t="s">
        <v>158</v>
      </c>
      <c r="B311" s="21">
        <v>799</v>
      </c>
      <c r="C311" s="21">
        <v>815</v>
      </c>
      <c r="D311" s="21" t="s">
        <v>122</v>
      </c>
      <c r="E311" s="21">
        <v>12.92</v>
      </c>
      <c r="F311" s="21">
        <v>2</v>
      </c>
      <c r="G311" s="21">
        <v>12</v>
      </c>
      <c r="H311" s="21">
        <v>12.78</v>
      </c>
      <c r="I311" s="21">
        <v>13.13</v>
      </c>
      <c r="J311" s="21">
        <v>0.80500000000000005</v>
      </c>
      <c r="K311" s="21">
        <v>6.7110000000000003</v>
      </c>
      <c r="L311" s="21">
        <v>0.9496</v>
      </c>
      <c r="M311" s="21" t="s">
        <v>32</v>
      </c>
      <c r="N311" s="21">
        <v>13.06</v>
      </c>
      <c r="O311" s="21">
        <v>13.09</v>
      </c>
      <c r="P311" s="21">
        <v>0.88200000000000001</v>
      </c>
      <c r="Q311" s="21">
        <v>7.3520000000000003</v>
      </c>
      <c r="R311" s="21">
        <v>0.90890000000000004</v>
      </c>
      <c r="S311" s="21" t="s">
        <v>32</v>
      </c>
      <c r="T311" s="21">
        <v>12.74</v>
      </c>
      <c r="U311" s="21">
        <v>13.1</v>
      </c>
      <c r="V311" s="21">
        <v>0.82299999999999995</v>
      </c>
      <c r="W311" s="21">
        <v>6.8609999999999998</v>
      </c>
      <c r="X311" s="21">
        <v>0.94589999999999996</v>
      </c>
      <c r="Y311" s="21" t="s">
        <v>32</v>
      </c>
      <c r="Z311" s="21">
        <v>12.78</v>
      </c>
      <c r="AA311" s="21">
        <v>13.06</v>
      </c>
      <c r="AB311" s="21">
        <v>1.6479999999999999</v>
      </c>
      <c r="AC311" s="21">
        <v>13.731999999999999</v>
      </c>
      <c r="AD311" s="21">
        <v>0.94369999999999998</v>
      </c>
      <c r="AE311" s="21" t="s">
        <v>32</v>
      </c>
      <c r="AF311" s="21">
        <v>12.76</v>
      </c>
      <c r="AG311" s="21">
        <v>13.08</v>
      </c>
      <c r="AH311" s="21">
        <v>1.6</v>
      </c>
      <c r="AI311" s="21">
        <v>13.335000000000001</v>
      </c>
      <c r="AJ311" s="21">
        <v>0.93899999999999995</v>
      </c>
      <c r="AK311" s="21" t="s">
        <v>32</v>
      </c>
      <c r="AL311" s="21">
        <v>12.82</v>
      </c>
      <c r="AM311" s="21">
        <v>13.02</v>
      </c>
      <c r="AN311" s="21">
        <v>1.5509999999999999</v>
      </c>
      <c r="AO311" s="21">
        <v>12.920999999999999</v>
      </c>
      <c r="AP311" s="21">
        <v>0.93230000000000002</v>
      </c>
      <c r="AQ311" s="21" t="s">
        <v>32</v>
      </c>
      <c r="AR311" s="21">
        <v>13.06</v>
      </c>
      <c r="AS311" s="21">
        <v>13.09</v>
      </c>
      <c r="AT311" s="21">
        <v>2.7919999999999998</v>
      </c>
      <c r="AU311" s="21">
        <v>23.271000000000001</v>
      </c>
      <c r="AV311" s="21">
        <v>0.88849999999999996</v>
      </c>
      <c r="AW311" s="21" t="s">
        <v>32</v>
      </c>
      <c r="AX311" s="21">
        <v>12.87</v>
      </c>
      <c r="AY311" s="21">
        <v>13.03</v>
      </c>
      <c r="AZ311" s="21">
        <v>2.899</v>
      </c>
      <c r="BA311" s="21">
        <v>24.158999999999999</v>
      </c>
      <c r="BB311" s="21">
        <v>0.9395</v>
      </c>
      <c r="BC311" s="21" t="s">
        <v>32</v>
      </c>
      <c r="BD311" s="21">
        <v>12.96</v>
      </c>
      <c r="BE311" s="21">
        <v>12.99</v>
      </c>
      <c r="BF311" s="21">
        <v>2.7280000000000002</v>
      </c>
      <c r="BG311" s="21">
        <v>22.731999999999999</v>
      </c>
      <c r="BH311" s="21">
        <v>0.90580000000000005</v>
      </c>
      <c r="BI311" s="21" t="s">
        <v>32</v>
      </c>
      <c r="BJ311" s="21">
        <v>12.78</v>
      </c>
      <c r="BK311" s="21">
        <v>13.1</v>
      </c>
      <c r="BL311" s="21">
        <v>4.5179999999999998</v>
      </c>
      <c r="BM311" s="21">
        <v>37.646000000000001</v>
      </c>
      <c r="BN311" s="21">
        <v>0.93720000000000003</v>
      </c>
      <c r="BO311" s="21" t="s">
        <v>32</v>
      </c>
      <c r="BP311" s="21">
        <v>12.72</v>
      </c>
      <c r="BQ311" s="21">
        <v>13.07</v>
      </c>
      <c r="BR311" s="21">
        <v>4.452</v>
      </c>
      <c r="BS311" s="21">
        <v>37.1</v>
      </c>
      <c r="BT311" s="21">
        <v>0.94189999999999996</v>
      </c>
      <c r="BU311" s="21" t="s">
        <v>32</v>
      </c>
      <c r="BV311" s="21">
        <v>12.75</v>
      </c>
      <c r="BW311" s="21">
        <v>13.01</v>
      </c>
      <c r="BX311" s="21">
        <v>4.6280000000000001</v>
      </c>
      <c r="BY311" s="21">
        <v>38.564999999999998</v>
      </c>
      <c r="BZ311" s="21">
        <v>0.93759999999999999</v>
      </c>
      <c r="CA311" s="21" t="s">
        <v>32</v>
      </c>
    </row>
    <row r="312" spans="1:79" x14ac:dyDescent="0.25">
      <c r="A312" s="21" t="s">
        <v>158</v>
      </c>
      <c r="B312" s="21">
        <v>799</v>
      </c>
      <c r="C312" s="21">
        <v>815</v>
      </c>
      <c r="D312" s="21" t="s">
        <v>122</v>
      </c>
      <c r="E312" s="21">
        <v>12.92</v>
      </c>
      <c r="F312" s="21">
        <v>3</v>
      </c>
      <c r="G312" s="21">
        <v>12</v>
      </c>
      <c r="H312" s="21">
        <v>12.82</v>
      </c>
      <c r="I312" s="21">
        <v>13.1</v>
      </c>
      <c r="J312" s="21">
        <v>0.82399999999999995</v>
      </c>
      <c r="K312" s="21">
        <v>6.8630000000000004</v>
      </c>
      <c r="L312" s="21">
        <v>0.95569999999999999</v>
      </c>
      <c r="M312" s="21" t="s">
        <v>32</v>
      </c>
      <c r="N312" s="21">
        <v>12.82</v>
      </c>
      <c r="O312" s="21">
        <v>13.1</v>
      </c>
      <c r="P312" s="21">
        <v>0.92100000000000004</v>
      </c>
      <c r="Q312" s="21">
        <v>7.6769999999999996</v>
      </c>
      <c r="R312" s="21">
        <v>0.95330000000000004</v>
      </c>
      <c r="S312" s="21" t="s">
        <v>32</v>
      </c>
      <c r="T312" s="21">
        <v>13.05</v>
      </c>
      <c r="U312" s="21">
        <v>13.1</v>
      </c>
      <c r="V312" s="21">
        <v>0.77200000000000002</v>
      </c>
      <c r="W312" s="21">
        <v>6.431</v>
      </c>
      <c r="X312" s="21">
        <v>0.92200000000000004</v>
      </c>
      <c r="Y312" s="21" t="s">
        <v>32</v>
      </c>
      <c r="Z312" s="21">
        <v>12.73</v>
      </c>
      <c r="AA312" s="21">
        <v>13.07</v>
      </c>
      <c r="AB312" s="21">
        <v>1.663</v>
      </c>
      <c r="AC312" s="21">
        <v>13.856999999999999</v>
      </c>
      <c r="AD312" s="21">
        <v>0.94179999999999997</v>
      </c>
      <c r="AE312" s="21" t="s">
        <v>32</v>
      </c>
      <c r="AF312" s="21">
        <v>12.79</v>
      </c>
      <c r="AG312" s="21">
        <v>13.07</v>
      </c>
      <c r="AH312" s="21">
        <v>1.623</v>
      </c>
      <c r="AI312" s="21">
        <v>13.523999999999999</v>
      </c>
      <c r="AJ312" s="21">
        <v>0.95069999999999999</v>
      </c>
      <c r="AK312" s="21" t="s">
        <v>32</v>
      </c>
      <c r="AL312" s="21">
        <v>12.72</v>
      </c>
      <c r="AM312" s="21">
        <v>13.12</v>
      </c>
      <c r="AN312" s="21">
        <v>1.591</v>
      </c>
      <c r="AO312" s="21">
        <v>13.256</v>
      </c>
      <c r="AP312" s="21">
        <v>0.94069999999999998</v>
      </c>
      <c r="AQ312" s="21" t="s">
        <v>32</v>
      </c>
      <c r="AR312" s="21">
        <v>12.76</v>
      </c>
      <c r="AS312" s="21">
        <v>13.14</v>
      </c>
      <c r="AT312" s="21">
        <v>2.9710000000000001</v>
      </c>
      <c r="AU312" s="21">
        <v>24.757000000000001</v>
      </c>
      <c r="AV312" s="21">
        <v>0.93879999999999997</v>
      </c>
      <c r="AW312" s="21" t="s">
        <v>32</v>
      </c>
      <c r="AX312" s="21">
        <v>12.78</v>
      </c>
      <c r="AY312" s="21">
        <v>13.1</v>
      </c>
      <c r="AZ312" s="21">
        <v>2.9260000000000002</v>
      </c>
      <c r="BA312" s="21">
        <v>24.381</v>
      </c>
      <c r="BB312" s="21">
        <v>0.93700000000000006</v>
      </c>
      <c r="BC312" s="21" t="s">
        <v>32</v>
      </c>
      <c r="BD312" s="21">
        <v>13.02</v>
      </c>
      <c r="BE312" s="21">
        <v>13.06</v>
      </c>
      <c r="BF312" s="21">
        <v>2.6589999999999998</v>
      </c>
      <c r="BG312" s="21">
        <v>22.157</v>
      </c>
      <c r="BH312" s="21">
        <v>0.93720000000000003</v>
      </c>
      <c r="BI312" s="21" t="s">
        <v>32</v>
      </c>
      <c r="BJ312" s="21">
        <v>12.75</v>
      </c>
      <c r="BK312" s="21">
        <v>13.1</v>
      </c>
      <c r="BL312" s="21">
        <v>4.5330000000000004</v>
      </c>
      <c r="BM312" s="21">
        <v>37.777999999999999</v>
      </c>
      <c r="BN312" s="21">
        <v>0.93669999999999998</v>
      </c>
      <c r="BO312" s="21" t="s">
        <v>32</v>
      </c>
      <c r="BP312" s="21">
        <v>12.77</v>
      </c>
      <c r="BQ312" s="21">
        <v>13.07</v>
      </c>
      <c r="BR312" s="21">
        <v>4.4390000000000001</v>
      </c>
      <c r="BS312" s="21">
        <v>36.991999999999997</v>
      </c>
      <c r="BT312" s="21">
        <v>0.95089999999999997</v>
      </c>
      <c r="BU312" s="21" t="s">
        <v>32</v>
      </c>
      <c r="BV312" s="21">
        <v>12.73</v>
      </c>
      <c r="BW312" s="21">
        <v>13.03</v>
      </c>
      <c r="BX312" s="21">
        <v>4.67</v>
      </c>
      <c r="BY312" s="21">
        <v>38.915999999999997</v>
      </c>
      <c r="BZ312" s="21">
        <v>0.94199999999999995</v>
      </c>
      <c r="CA312" s="21" t="s">
        <v>32</v>
      </c>
    </row>
    <row r="313" spans="1:79" x14ac:dyDescent="0.25">
      <c r="A313" s="21" t="s">
        <v>158</v>
      </c>
      <c r="B313" s="21">
        <v>812</v>
      </c>
      <c r="C313" s="21">
        <v>819</v>
      </c>
      <c r="D313" s="21" t="s">
        <v>123</v>
      </c>
      <c r="E313" s="21">
        <v>12.67</v>
      </c>
      <c r="F313" s="21">
        <v>2</v>
      </c>
      <c r="G313" s="21">
        <v>6</v>
      </c>
      <c r="H313" s="21">
        <v>12.65</v>
      </c>
      <c r="I313" s="21">
        <v>12.83</v>
      </c>
      <c r="J313" s="21">
        <v>3.5000000000000003E-2</v>
      </c>
      <c r="K313" s="21">
        <v>0.57799999999999996</v>
      </c>
      <c r="L313" s="21">
        <v>0.93110000000000004</v>
      </c>
      <c r="M313" s="21" t="s">
        <v>32</v>
      </c>
      <c r="N313" s="21">
        <v>12.6</v>
      </c>
      <c r="O313" s="21">
        <v>12.93</v>
      </c>
      <c r="P313" s="21">
        <v>1.7999999999999999E-2</v>
      </c>
      <c r="Q313" s="21">
        <v>0.308</v>
      </c>
      <c r="R313" s="21">
        <v>0.95699999999999996</v>
      </c>
      <c r="S313" s="21" t="s">
        <v>32</v>
      </c>
      <c r="T313" s="21">
        <v>12.56</v>
      </c>
      <c r="U313" s="21">
        <v>12.91</v>
      </c>
      <c r="V313" s="21">
        <v>5.8999999999999997E-2</v>
      </c>
      <c r="W313" s="21">
        <v>0.97899999999999998</v>
      </c>
      <c r="X313" s="21">
        <v>0.95350000000000001</v>
      </c>
      <c r="Y313" s="21" t="s">
        <v>32</v>
      </c>
      <c r="Z313" s="21">
        <v>12.59</v>
      </c>
      <c r="AA313" s="21">
        <v>12.84</v>
      </c>
      <c r="AB313" s="21">
        <v>6.0000000000000001E-3</v>
      </c>
      <c r="AC313" s="21">
        <v>0.1</v>
      </c>
      <c r="AD313" s="21">
        <v>0.95220000000000005</v>
      </c>
      <c r="AE313" s="21" t="s">
        <v>32</v>
      </c>
      <c r="AF313" s="21">
        <v>12.59</v>
      </c>
      <c r="AG313" s="21">
        <v>12.84</v>
      </c>
      <c r="AH313" s="21">
        <v>6.5000000000000002E-2</v>
      </c>
      <c r="AI313" s="21">
        <v>1.0820000000000001</v>
      </c>
      <c r="AJ313" s="21">
        <v>0.91690000000000005</v>
      </c>
      <c r="AK313" s="21" t="s">
        <v>32</v>
      </c>
      <c r="AL313" s="21">
        <v>12.59</v>
      </c>
      <c r="AM313" s="21">
        <v>12.86</v>
      </c>
      <c r="AN313" s="21">
        <v>2.5999999999999999E-2</v>
      </c>
      <c r="AO313" s="21">
        <v>0.432</v>
      </c>
      <c r="AP313" s="21">
        <v>0.95509999999999995</v>
      </c>
      <c r="AQ313" s="21" t="s">
        <v>32</v>
      </c>
      <c r="AR313" s="21">
        <v>12.65</v>
      </c>
      <c r="AS313" s="21">
        <v>12.89</v>
      </c>
      <c r="AT313" s="21">
        <v>4.5999999999999999E-2</v>
      </c>
      <c r="AU313" s="21">
        <v>0.75800000000000001</v>
      </c>
      <c r="AV313" s="21">
        <v>0.95199999999999996</v>
      </c>
      <c r="AW313" s="21" t="s">
        <v>32</v>
      </c>
      <c r="AX313" s="21">
        <v>12.66</v>
      </c>
      <c r="AY313" s="21">
        <v>12.85</v>
      </c>
      <c r="AZ313" s="21">
        <v>5.1999999999999998E-2</v>
      </c>
      <c r="BA313" s="21">
        <v>0.873</v>
      </c>
      <c r="BB313" s="21">
        <v>0.95650000000000002</v>
      </c>
      <c r="BC313" s="21" t="s">
        <v>32</v>
      </c>
      <c r="BD313" s="21">
        <v>12.58</v>
      </c>
      <c r="BE313" s="21">
        <v>12.81</v>
      </c>
      <c r="BF313" s="21">
        <v>4.5999999999999999E-2</v>
      </c>
      <c r="BG313" s="21">
        <v>0.77200000000000002</v>
      </c>
      <c r="BH313" s="21">
        <v>0.94530000000000003</v>
      </c>
      <c r="BI313" s="21" t="s">
        <v>32</v>
      </c>
      <c r="BJ313" s="21">
        <v>12.65</v>
      </c>
      <c r="BK313" s="21">
        <v>12.86</v>
      </c>
      <c r="BL313" s="21">
        <v>0.108</v>
      </c>
      <c r="BM313" s="21">
        <v>1.806</v>
      </c>
      <c r="BN313" s="21">
        <v>0.95020000000000004</v>
      </c>
      <c r="BO313" s="21" t="s">
        <v>32</v>
      </c>
      <c r="BP313" s="21">
        <v>12.64</v>
      </c>
      <c r="BQ313" s="21">
        <v>12.83</v>
      </c>
      <c r="BR313" s="21">
        <v>0.11600000000000001</v>
      </c>
      <c r="BS313" s="21">
        <v>1.9390000000000001</v>
      </c>
      <c r="BT313" s="21">
        <v>0.93669999999999998</v>
      </c>
      <c r="BU313" s="21" t="s">
        <v>32</v>
      </c>
      <c r="BV313" s="21">
        <v>12.59</v>
      </c>
      <c r="BW313" s="21">
        <v>12.62</v>
      </c>
      <c r="BX313" s="21">
        <v>0.113</v>
      </c>
      <c r="BY313" s="21">
        <v>1.8819999999999999</v>
      </c>
      <c r="BZ313" s="21">
        <v>0.94450000000000001</v>
      </c>
      <c r="CA313" s="21" t="s">
        <v>32</v>
      </c>
    </row>
    <row r="314" spans="1:79" x14ac:dyDescent="0.25">
      <c r="A314" s="21" t="s">
        <v>158</v>
      </c>
      <c r="B314" s="21">
        <v>812</v>
      </c>
      <c r="C314" s="21">
        <v>820</v>
      </c>
      <c r="D314" s="21" t="s">
        <v>124</v>
      </c>
      <c r="E314" s="21">
        <v>14.2</v>
      </c>
      <c r="F314" s="21">
        <v>2</v>
      </c>
      <c r="G314" s="21">
        <v>7</v>
      </c>
      <c r="H314" s="21">
        <v>14.13</v>
      </c>
      <c r="I314" s="21">
        <v>14.43</v>
      </c>
      <c r="J314" s="21">
        <v>2.9000000000000001E-2</v>
      </c>
      <c r="K314" s="21">
        <v>0.41499999999999998</v>
      </c>
      <c r="L314" s="21">
        <v>0.94599999999999995</v>
      </c>
      <c r="M314" s="21" t="s">
        <v>32</v>
      </c>
      <c r="N314" s="21">
        <v>14.13</v>
      </c>
      <c r="O314" s="21">
        <v>14.42</v>
      </c>
      <c r="P314" s="21">
        <v>3.4000000000000002E-2</v>
      </c>
      <c r="Q314" s="21">
        <v>0.47899999999999998</v>
      </c>
      <c r="R314" s="21">
        <v>0.9375</v>
      </c>
      <c r="S314" s="21" t="s">
        <v>32</v>
      </c>
      <c r="T314" s="21">
        <v>14.16</v>
      </c>
      <c r="U314" s="21">
        <v>14.37</v>
      </c>
      <c r="V314" s="21">
        <v>5.1999999999999998E-2</v>
      </c>
      <c r="W314" s="21">
        <v>0.74299999999999999</v>
      </c>
      <c r="X314" s="21">
        <v>0.93059999999999998</v>
      </c>
      <c r="Y314" s="21" t="s">
        <v>32</v>
      </c>
      <c r="Z314" s="21">
        <v>14.17</v>
      </c>
      <c r="AA314" s="21">
        <v>14.36</v>
      </c>
      <c r="AB314" s="21">
        <v>4.2000000000000003E-2</v>
      </c>
      <c r="AC314" s="21">
        <v>0.59899999999999998</v>
      </c>
      <c r="AD314" s="21">
        <v>0.92400000000000004</v>
      </c>
      <c r="AE314" s="21" t="s">
        <v>32</v>
      </c>
      <c r="AF314" s="21">
        <v>14.17</v>
      </c>
      <c r="AG314" s="21">
        <v>14.37</v>
      </c>
      <c r="AH314" s="21">
        <v>3.1E-2</v>
      </c>
      <c r="AI314" s="21">
        <v>0.44500000000000001</v>
      </c>
      <c r="AJ314" s="21">
        <v>0.94030000000000002</v>
      </c>
      <c r="AK314" s="21" t="s">
        <v>32</v>
      </c>
      <c r="AL314" s="21">
        <v>14.15</v>
      </c>
      <c r="AM314" s="21">
        <v>14.4</v>
      </c>
      <c r="AN314" s="21">
        <v>4.1000000000000002E-2</v>
      </c>
      <c r="AO314" s="21">
        <v>0.58099999999999996</v>
      </c>
      <c r="AP314" s="21">
        <v>0.9415</v>
      </c>
      <c r="AQ314" s="21" t="s">
        <v>32</v>
      </c>
      <c r="AR314" s="21">
        <v>14.15</v>
      </c>
      <c r="AS314" s="21">
        <v>14.44</v>
      </c>
      <c r="AT314" s="21">
        <v>6.7000000000000004E-2</v>
      </c>
      <c r="AU314" s="21">
        <v>0.95499999999999996</v>
      </c>
      <c r="AV314" s="21">
        <v>0.93120000000000003</v>
      </c>
      <c r="AW314" s="21" t="s">
        <v>32</v>
      </c>
      <c r="AX314" s="21">
        <v>14.14</v>
      </c>
      <c r="AY314" s="21">
        <v>14.37</v>
      </c>
      <c r="AZ314" s="21">
        <v>4.4999999999999998E-2</v>
      </c>
      <c r="BA314" s="21">
        <v>0.64700000000000002</v>
      </c>
      <c r="BB314" s="21">
        <v>0.94040000000000001</v>
      </c>
      <c r="BC314" s="21" t="s">
        <v>32</v>
      </c>
      <c r="BD314" s="21">
        <v>14.14</v>
      </c>
      <c r="BE314" s="21">
        <v>14.4</v>
      </c>
      <c r="BF314" s="21">
        <v>6.5000000000000002E-2</v>
      </c>
      <c r="BG314" s="21">
        <v>0.93</v>
      </c>
      <c r="BH314" s="21">
        <v>0.92579999999999996</v>
      </c>
      <c r="BI314" s="21" t="s">
        <v>32</v>
      </c>
      <c r="BJ314" s="21">
        <v>14.16</v>
      </c>
      <c r="BK314" s="21">
        <v>14.39</v>
      </c>
      <c r="BL314" s="21">
        <v>0.14899999999999999</v>
      </c>
      <c r="BM314" s="21">
        <v>2.1230000000000002</v>
      </c>
      <c r="BN314" s="21">
        <v>0.94089999999999996</v>
      </c>
      <c r="BO314" s="21" t="s">
        <v>32</v>
      </c>
      <c r="BP314" s="21">
        <v>14.18</v>
      </c>
      <c r="BQ314" s="21">
        <v>14.37</v>
      </c>
      <c r="BR314" s="21">
        <v>0.14699999999999999</v>
      </c>
      <c r="BS314" s="21">
        <v>2.1019999999999999</v>
      </c>
      <c r="BT314" s="21">
        <v>0.93889999999999996</v>
      </c>
      <c r="BU314" s="21" t="s">
        <v>32</v>
      </c>
      <c r="BV314" s="21">
        <v>14.17</v>
      </c>
      <c r="BW314" s="21">
        <v>14.35</v>
      </c>
      <c r="BX314" s="21">
        <v>0.13100000000000001</v>
      </c>
      <c r="BY314" s="21">
        <v>1.865</v>
      </c>
      <c r="BZ314" s="21">
        <v>0.93369999999999997</v>
      </c>
      <c r="CA314" s="21" t="s">
        <v>32</v>
      </c>
    </row>
    <row r="315" spans="1:79" x14ac:dyDescent="0.25">
      <c r="A315" s="21" t="s">
        <v>158</v>
      </c>
      <c r="B315" s="21">
        <v>813</v>
      </c>
      <c r="C315" s="21">
        <v>819</v>
      </c>
      <c r="D315" s="21" t="s">
        <v>125</v>
      </c>
      <c r="E315" s="21">
        <v>12.48</v>
      </c>
      <c r="F315" s="21">
        <v>2</v>
      </c>
      <c r="G315" s="21">
        <v>5</v>
      </c>
      <c r="H315" s="21">
        <v>12.39</v>
      </c>
      <c r="I315" s="21">
        <v>12.49</v>
      </c>
      <c r="J315" s="21">
        <v>0.09</v>
      </c>
      <c r="K315" s="21">
        <v>1.7989999999999999</v>
      </c>
      <c r="L315" s="21">
        <v>0.77980000000000005</v>
      </c>
      <c r="M315" s="21" t="s">
        <v>17</v>
      </c>
      <c r="N315" s="21">
        <v>12.39</v>
      </c>
      <c r="O315" s="21">
        <v>12.49</v>
      </c>
      <c r="P315" s="21">
        <v>0.11</v>
      </c>
      <c r="Q315" s="21">
        <v>2.1960000000000002</v>
      </c>
      <c r="R315" s="21">
        <v>0.753</v>
      </c>
      <c r="S315" s="21" t="s">
        <v>17</v>
      </c>
      <c r="T315" s="21">
        <v>12.39</v>
      </c>
      <c r="U315" s="21">
        <v>12.49</v>
      </c>
      <c r="V315" s="21">
        <v>4.7E-2</v>
      </c>
      <c r="W315" s="21">
        <v>0.93100000000000005</v>
      </c>
      <c r="X315" s="21">
        <v>0.77139999999999997</v>
      </c>
      <c r="Y315" s="21" t="s">
        <v>17</v>
      </c>
      <c r="Z315" s="21">
        <v>12.38</v>
      </c>
      <c r="AA315" s="21">
        <v>12.49</v>
      </c>
      <c r="AB315" s="21">
        <v>0.105</v>
      </c>
      <c r="AC315" s="21">
        <v>2.0950000000000002</v>
      </c>
      <c r="AD315" s="21">
        <v>0.69769999999999999</v>
      </c>
      <c r="AE315" s="21" t="s">
        <v>17</v>
      </c>
      <c r="AF315" s="21">
        <v>12.39</v>
      </c>
      <c r="AG315" s="21">
        <v>12.49</v>
      </c>
      <c r="AH315" s="21">
        <v>0.10299999999999999</v>
      </c>
      <c r="AI315" s="21">
        <v>2.056</v>
      </c>
      <c r="AJ315" s="21">
        <v>0.67410000000000003</v>
      </c>
      <c r="AK315" s="21" t="s">
        <v>17</v>
      </c>
      <c r="AL315" s="21">
        <v>12.39</v>
      </c>
      <c r="AM315" s="21">
        <v>12.49</v>
      </c>
      <c r="AN315" s="21">
        <v>9.7000000000000003E-2</v>
      </c>
      <c r="AO315" s="21">
        <v>1.9370000000000001</v>
      </c>
      <c r="AP315" s="21">
        <v>0.71309999999999996</v>
      </c>
      <c r="AQ315" s="21" t="s">
        <v>17</v>
      </c>
      <c r="AR315" s="21">
        <v>12.39</v>
      </c>
      <c r="AS315" s="21">
        <v>12.49</v>
      </c>
      <c r="AT315" s="21">
        <v>9.8000000000000004E-2</v>
      </c>
      <c r="AU315" s="21">
        <v>1.962</v>
      </c>
      <c r="AV315" s="21">
        <v>0.70950000000000002</v>
      </c>
      <c r="AW315" s="21" t="s">
        <v>17</v>
      </c>
      <c r="AX315" s="21">
        <v>12.39</v>
      </c>
      <c r="AY315" s="21">
        <v>12.49</v>
      </c>
      <c r="AZ315" s="21">
        <v>4.0000000000000001E-3</v>
      </c>
      <c r="BA315" s="21">
        <v>8.4000000000000005E-2</v>
      </c>
      <c r="BB315" s="21">
        <v>0.74219999999999997</v>
      </c>
      <c r="BC315" s="21" t="s">
        <v>17</v>
      </c>
      <c r="BD315" s="21">
        <v>12.37</v>
      </c>
      <c r="BE315" s="21">
        <v>12.4</v>
      </c>
      <c r="BF315" s="21">
        <v>1.4E-2</v>
      </c>
      <c r="BG315" s="21">
        <v>0.27900000000000003</v>
      </c>
      <c r="BH315" s="21">
        <v>0.78869999999999996</v>
      </c>
      <c r="BI315" s="21" t="s">
        <v>17</v>
      </c>
      <c r="BJ315" s="21">
        <v>12.39</v>
      </c>
      <c r="BK315" s="21">
        <v>12.49</v>
      </c>
      <c r="BL315" s="21">
        <v>0.189</v>
      </c>
      <c r="BM315" s="21">
        <v>3.7869999999999999</v>
      </c>
      <c r="BN315" s="21">
        <v>0.71309999999999996</v>
      </c>
      <c r="BO315" s="21" t="s">
        <v>17</v>
      </c>
      <c r="BP315" s="21">
        <v>12.39</v>
      </c>
      <c r="BQ315" s="21">
        <v>12.49</v>
      </c>
      <c r="BR315" s="21">
        <v>0.124</v>
      </c>
      <c r="BS315" s="21">
        <v>2.484</v>
      </c>
      <c r="BT315" s="21">
        <v>0.77139999999999997</v>
      </c>
      <c r="BU315" s="21" t="s">
        <v>17</v>
      </c>
      <c r="BV315" s="21">
        <v>12.39</v>
      </c>
      <c r="BW315" s="21">
        <v>12.49</v>
      </c>
      <c r="BX315" s="21">
        <v>9.7000000000000003E-2</v>
      </c>
      <c r="BY315" s="21">
        <v>1.9490000000000001</v>
      </c>
      <c r="BZ315" s="21">
        <v>0.71379999999999999</v>
      </c>
      <c r="CA315" s="21" t="s">
        <v>17</v>
      </c>
    </row>
    <row r="316" spans="1:79" x14ac:dyDescent="0.25">
      <c r="A316" s="21" t="s">
        <v>158</v>
      </c>
      <c r="B316" s="21">
        <v>815</v>
      </c>
      <c r="C316" s="21">
        <v>819</v>
      </c>
      <c r="D316" s="21" t="s">
        <v>126</v>
      </c>
      <c r="E316" s="21">
        <v>9.59</v>
      </c>
      <c r="F316" s="21">
        <v>1</v>
      </c>
      <c r="G316" s="21">
        <v>3</v>
      </c>
      <c r="H316" s="21">
        <v>9.49</v>
      </c>
      <c r="I316" s="21">
        <v>9.67</v>
      </c>
      <c r="J316" s="21">
        <v>0.01</v>
      </c>
      <c r="K316" s="21">
        <v>0.34100000000000003</v>
      </c>
      <c r="L316" s="21">
        <v>0.91579999999999995</v>
      </c>
      <c r="M316" s="21" t="s">
        <v>17</v>
      </c>
      <c r="N316" s="21">
        <v>9.48</v>
      </c>
      <c r="O316" s="21">
        <v>9.67</v>
      </c>
      <c r="P316" s="21">
        <v>8.0000000000000002E-3</v>
      </c>
      <c r="Q316" s="21">
        <v>0.27600000000000002</v>
      </c>
      <c r="R316" s="21">
        <v>0.92359999999999998</v>
      </c>
      <c r="S316" s="21" t="s">
        <v>17</v>
      </c>
      <c r="T316" s="21">
        <v>9.48</v>
      </c>
      <c r="U316" s="21">
        <v>9.67</v>
      </c>
      <c r="V316" s="21">
        <v>1.2999999999999999E-2</v>
      </c>
      <c r="W316" s="21">
        <v>0.45</v>
      </c>
      <c r="X316" s="21">
        <v>0.92210000000000003</v>
      </c>
      <c r="Y316" s="21" t="s">
        <v>17</v>
      </c>
      <c r="Z316" s="21">
        <v>9.48</v>
      </c>
      <c r="AA316" s="21">
        <v>9.67</v>
      </c>
      <c r="AB316" s="21">
        <v>2.9000000000000001E-2</v>
      </c>
      <c r="AC316" s="21">
        <v>0.95499999999999996</v>
      </c>
      <c r="AD316" s="21">
        <v>0.92030000000000001</v>
      </c>
      <c r="AE316" s="21" t="s">
        <v>17</v>
      </c>
      <c r="AF316" s="21">
        <v>9.48</v>
      </c>
      <c r="AG316" s="21">
        <v>9.67</v>
      </c>
      <c r="AH316" s="21">
        <v>5.5E-2</v>
      </c>
      <c r="AI316" s="21">
        <v>1.833</v>
      </c>
      <c r="AJ316" s="21">
        <v>0.88200000000000001</v>
      </c>
      <c r="AK316" s="21" t="s">
        <v>17</v>
      </c>
      <c r="AL316" s="21">
        <v>9.48</v>
      </c>
      <c r="AM316" s="21">
        <v>9.67</v>
      </c>
      <c r="AN316" s="21">
        <v>7.1999999999999995E-2</v>
      </c>
      <c r="AO316" s="21">
        <v>2.3839999999999999</v>
      </c>
      <c r="AP316" s="21">
        <v>0.88670000000000004</v>
      </c>
      <c r="AQ316" s="21" t="s">
        <v>17</v>
      </c>
      <c r="AR316" s="21">
        <v>9.48</v>
      </c>
      <c r="AS316" s="21">
        <v>9.67</v>
      </c>
      <c r="AT316" s="21">
        <v>3.5999999999999997E-2</v>
      </c>
      <c r="AU316" s="21">
        <v>1.2050000000000001</v>
      </c>
      <c r="AV316" s="21">
        <v>0.91400000000000003</v>
      </c>
      <c r="AW316" s="21" t="s">
        <v>17</v>
      </c>
      <c r="AX316" s="21">
        <v>9.48</v>
      </c>
      <c r="AY316" s="21">
        <v>9.67</v>
      </c>
      <c r="AZ316" s="21">
        <v>5.6000000000000001E-2</v>
      </c>
      <c r="BA316" s="21">
        <v>1.8620000000000001</v>
      </c>
      <c r="BB316" s="21">
        <v>0.89700000000000002</v>
      </c>
      <c r="BC316" s="21" t="s">
        <v>17</v>
      </c>
      <c r="BD316" s="21">
        <v>9.48</v>
      </c>
      <c r="BE316" s="21">
        <v>9.67</v>
      </c>
      <c r="BF316" s="21">
        <v>2.9000000000000001E-2</v>
      </c>
      <c r="BG316" s="21">
        <v>0.96199999999999997</v>
      </c>
      <c r="BH316" s="21">
        <v>0.92</v>
      </c>
      <c r="BI316" s="21" t="s">
        <v>17</v>
      </c>
      <c r="BJ316" s="21">
        <v>9.48</v>
      </c>
      <c r="BK316" s="21">
        <v>9.67</v>
      </c>
      <c r="BL316" s="21">
        <v>0.13200000000000001</v>
      </c>
      <c r="BM316" s="21">
        <v>4.3959999999999999</v>
      </c>
      <c r="BN316" s="21">
        <v>0.91320000000000001</v>
      </c>
      <c r="BO316" s="21" t="s">
        <v>17</v>
      </c>
      <c r="BP316" s="21">
        <v>9.48</v>
      </c>
      <c r="BQ316" s="21">
        <v>9.67</v>
      </c>
      <c r="BR316" s="21">
        <v>0.11899999999999999</v>
      </c>
      <c r="BS316" s="21">
        <v>3.9660000000000002</v>
      </c>
      <c r="BT316" s="21">
        <v>0.92179999999999995</v>
      </c>
      <c r="BU316" s="21" t="s">
        <v>17</v>
      </c>
      <c r="BV316" s="21">
        <v>9.48</v>
      </c>
      <c r="BW316" s="21">
        <v>9.67</v>
      </c>
      <c r="BX316" s="21">
        <v>0.126</v>
      </c>
      <c r="BY316" s="21">
        <v>4.1870000000000003</v>
      </c>
      <c r="BZ316" s="21">
        <v>0.91290000000000004</v>
      </c>
      <c r="CA316" s="21" t="s">
        <v>17</v>
      </c>
    </row>
    <row r="317" spans="1:79" x14ac:dyDescent="0.25">
      <c r="A317" s="21" t="s">
        <v>158</v>
      </c>
      <c r="B317" s="21">
        <v>816</v>
      </c>
      <c r="C317" s="21">
        <v>820</v>
      </c>
      <c r="D317" s="21" t="s">
        <v>127</v>
      </c>
      <c r="E317" s="21">
        <v>10.64</v>
      </c>
      <c r="F317" s="21">
        <v>1</v>
      </c>
      <c r="G317" s="21">
        <v>3</v>
      </c>
      <c r="H317" s="21">
        <v>10.57</v>
      </c>
      <c r="I317" s="21">
        <v>10.72</v>
      </c>
      <c r="J317" s="21">
        <v>1.4E-2</v>
      </c>
      <c r="K317" s="21">
        <v>0.47299999999999998</v>
      </c>
      <c r="L317" s="21">
        <v>0.92579999999999996</v>
      </c>
      <c r="M317" s="21" t="s">
        <v>32</v>
      </c>
      <c r="N317" s="21">
        <v>10.58</v>
      </c>
      <c r="O317" s="21">
        <v>10.73</v>
      </c>
      <c r="P317" s="21">
        <v>4.0000000000000001E-3</v>
      </c>
      <c r="Q317" s="21">
        <v>0.128</v>
      </c>
      <c r="R317" s="21">
        <v>0.93359999999999999</v>
      </c>
      <c r="S317" s="21" t="s">
        <v>32</v>
      </c>
      <c r="T317" s="21">
        <v>10.53</v>
      </c>
      <c r="U317" s="21">
        <v>10.7</v>
      </c>
      <c r="V317" s="21">
        <v>1.7999999999999999E-2</v>
      </c>
      <c r="W317" s="21">
        <v>0.61</v>
      </c>
      <c r="X317" s="21">
        <v>0.92369999999999997</v>
      </c>
      <c r="Y317" s="21" t="s">
        <v>32</v>
      </c>
      <c r="Z317" s="21">
        <v>10.51</v>
      </c>
      <c r="AA317" s="21">
        <v>10.71</v>
      </c>
      <c r="AB317" s="21">
        <v>3.5000000000000003E-2</v>
      </c>
      <c r="AC317" s="21">
        <v>1.1739999999999999</v>
      </c>
      <c r="AD317" s="21">
        <v>0.90839999999999999</v>
      </c>
      <c r="AE317" s="21" t="s">
        <v>32</v>
      </c>
      <c r="AF317" s="21">
        <v>10.51</v>
      </c>
      <c r="AG317" s="21">
        <v>10.54</v>
      </c>
      <c r="AH317" s="21">
        <v>1.2999999999999999E-2</v>
      </c>
      <c r="AI317" s="21">
        <v>0.44900000000000001</v>
      </c>
      <c r="AJ317" s="21">
        <v>0.93330000000000002</v>
      </c>
      <c r="AK317" s="21" t="s">
        <v>32</v>
      </c>
      <c r="AL317" s="21">
        <v>10.57</v>
      </c>
      <c r="AM317" s="21">
        <v>10.72</v>
      </c>
      <c r="AN317" s="21">
        <v>0.02</v>
      </c>
      <c r="AO317" s="21">
        <v>0.66500000000000004</v>
      </c>
      <c r="AP317" s="21">
        <v>0.9284</v>
      </c>
      <c r="AQ317" s="21" t="s">
        <v>32</v>
      </c>
      <c r="AR317" s="21">
        <v>10.54</v>
      </c>
      <c r="AS317" s="21">
        <v>10.73</v>
      </c>
      <c r="AT317" s="21">
        <v>6.0999999999999999E-2</v>
      </c>
      <c r="AU317" s="21">
        <v>2.0470000000000002</v>
      </c>
      <c r="AV317" s="21">
        <v>0.92030000000000001</v>
      </c>
      <c r="AW317" s="21" t="s">
        <v>32</v>
      </c>
      <c r="AX317" s="21">
        <v>10.59</v>
      </c>
      <c r="AY317" s="21">
        <v>10.74</v>
      </c>
      <c r="AZ317" s="21">
        <v>2.3E-2</v>
      </c>
      <c r="BA317" s="21">
        <v>0.76800000000000002</v>
      </c>
      <c r="BB317" s="21">
        <v>0.92110000000000003</v>
      </c>
      <c r="BC317" s="21" t="s">
        <v>32</v>
      </c>
      <c r="BD317" s="21">
        <v>10.52</v>
      </c>
      <c r="BE317" s="21">
        <v>10.69</v>
      </c>
      <c r="BF317" s="21">
        <v>2.9000000000000001E-2</v>
      </c>
      <c r="BG317" s="21">
        <v>0.98299999999999998</v>
      </c>
      <c r="BH317" s="21">
        <v>0.90939999999999999</v>
      </c>
      <c r="BI317" s="21" t="s">
        <v>32</v>
      </c>
      <c r="BJ317" s="21">
        <v>10.58</v>
      </c>
      <c r="BK317" s="21">
        <v>10.74</v>
      </c>
      <c r="BL317" s="21">
        <v>2.7E-2</v>
      </c>
      <c r="BM317" s="21">
        <v>0.88700000000000001</v>
      </c>
      <c r="BN317" s="21">
        <v>0.92879999999999996</v>
      </c>
      <c r="BO317" s="21" t="s">
        <v>32</v>
      </c>
      <c r="BP317" s="21">
        <v>10.54</v>
      </c>
      <c r="BQ317" s="21">
        <v>10.71</v>
      </c>
      <c r="BR317" s="21">
        <v>2.7E-2</v>
      </c>
      <c r="BS317" s="21">
        <v>0.88500000000000001</v>
      </c>
      <c r="BT317" s="21">
        <v>0.91810000000000003</v>
      </c>
      <c r="BU317" s="21" t="s">
        <v>32</v>
      </c>
      <c r="BV317" s="21">
        <v>10.53</v>
      </c>
      <c r="BW317" s="21">
        <v>10.69</v>
      </c>
      <c r="BX317" s="21">
        <v>3.9E-2</v>
      </c>
      <c r="BY317" s="21">
        <v>1.3080000000000001</v>
      </c>
      <c r="BZ317" s="21">
        <v>0.91759999999999997</v>
      </c>
      <c r="CA317" s="21" t="s">
        <v>32</v>
      </c>
    </row>
    <row r="318" spans="1:79" x14ac:dyDescent="0.25">
      <c r="A318" s="21" t="s">
        <v>158</v>
      </c>
      <c r="B318" s="21">
        <v>816</v>
      </c>
      <c r="C318" s="21">
        <v>841</v>
      </c>
      <c r="D318" s="21" t="s">
        <v>128</v>
      </c>
      <c r="E318" s="21">
        <v>9.51</v>
      </c>
      <c r="F318" s="21">
        <v>3</v>
      </c>
      <c r="G318" s="21">
        <v>23</v>
      </c>
      <c r="H318" s="21">
        <v>9.35</v>
      </c>
      <c r="I318" s="21">
        <v>9.7899999999999991</v>
      </c>
      <c r="J318" s="21">
        <v>3.4860000000000002</v>
      </c>
      <c r="K318" s="21">
        <v>15.159000000000001</v>
      </c>
      <c r="L318" s="21">
        <v>0.92620000000000002</v>
      </c>
      <c r="M318" s="21" t="s">
        <v>32</v>
      </c>
      <c r="N318" s="21">
        <v>9.3699999999999992</v>
      </c>
      <c r="O318" s="21">
        <v>9.84</v>
      </c>
      <c r="P318" s="21">
        <v>3.6930000000000001</v>
      </c>
      <c r="Q318" s="21">
        <v>16.056000000000001</v>
      </c>
      <c r="R318" s="21">
        <v>0.92069999999999996</v>
      </c>
      <c r="S318" s="21" t="s">
        <v>32</v>
      </c>
      <c r="T318" s="21">
        <v>9.42</v>
      </c>
      <c r="U318" s="21">
        <v>9.7200000000000006</v>
      </c>
      <c r="V318" s="21">
        <v>3.2869999999999999</v>
      </c>
      <c r="W318" s="21">
        <v>14.291</v>
      </c>
      <c r="X318" s="21">
        <v>0.92210000000000003</v>
      </c>
      <c r="Y318" s="21" t="s">
        <v>32</v>
      </c>
      <c r="Z318" s="21">
        <v>9.51</v>
      </c>
      <c r="AA318" s="21">
        <v>9.73</v>
      </c>
      <c r="AB318" s="21">
        <v>4.6230000000000002</v>
      </c>
      <c r="AC318" s="21">
        <v>20.099</v>
      </c>
      <c r="AD318" s="21">
        <v>0.9032</v>
      </c>
      <c r="AE318" s="21" t="s">
        <v>32</v>
      </c>
      <c r="AF318" s="21">
        <v>9.4499999999999993</v>
      </c>
      <c r="AG318" s="21">
        <v>9.77</v>
      </c>
      <c r="AH318" s="21">
        <v>4.3730000000000002</v>
      </c>
      <c r="AI318" s="21">
        <v>19.013000000000002</v>
      </c>
      <c r="AJ318" s="21">
        <v>0.89139999999999997</v>
      </c>
      <c r="AK318" s="21" t="s">
        <v>32</v>
      </c>
      <c r="AL318" s="21">
        <v>9.42</v>
      </c>
      <c r="AM318" s="21">
        <v>9.76</v>
      </c>
      <c r="AN318" s="21">
        <v>4.4539999999999997</v>
      </c>
      <c r="AO318" s="21">
        <v>19.364999999999998</v>
      </c>
      <c r="AP318" s="21">
        <v>0.91</v>
      </c>
      <c r="AQ318" s="21" t="s">
        <v>32</v>
      </c>
      <c r="AR318" s="21">
        <v>9.4</v>
      </c>
      <c r="AS318" s="21">
        <v>9.84</v>
      </c>
      <c r="AT318" s="21">
        <v>6.0119999999999996</v>
      </c>
      <c r="AU318" s="21">
        <v>26.138000000000002</v>
      </c>
      <c r="AV318" s="21">
        <v>0.89790000000000003</v>
      </c>
      <c r="AW318" s="21" t="s">
        <v>32</v>
      </c>
      <c r="AX318" s="21">
        <v>9.42</v>
      </c>
      <c r="AY318" s="21">
        <v>9.82</v>
      </c>
      <c r="AZ318" s="21">
        <v>6.0570000000000004</v>
      </c>
      <c r="BA318" s="21">
        <v>26.335999999999999</v>
      </c>
      <c r="BB318" s="21">
        <v>0.90439999999999998</v>
      </c>
      <c r="BC318" s="21" t="s">
        <v>32</v>
      </c>
      <c r="BD318" s="21">
        <v>9.4700000000000006</v>
      </c>
      <c r="BE318" s="21">
        <v>9.8000000000000007</v>
      </c>
      <c r="BF318" s="21">
        <v>5.6349999999999998</v>
      </c>
      <c r="BG318" s="21">
        <v>24.498999999999999</v>
      </c>
      <c r="BH318" s="21">
        <v>0.90359999999999996</v>
      </c>
      <c r="BI318" s="21" t="s">
        <v>32</v>
      </c>
      <c r="BJ318" s="21">
        <v>9.5</v>
      </c>
      <c r="BK318" s="21">
        <v>9.76</v>
      </c>
      <c r="BL318" s="21">
        <v>7.9820000000000002</v>
      </c>
      <c r="BM318" s="21">
        <v>34.704000000000001</v>
      </c>
      <c r="BN318" s="21">
        <v>0.89639999999999997</v>
      </c>
      <c r="BO318" s="21" t="s">
        <v>32</v>
      </c>
      <c r="BP318" s="21">
        <v>9.44</v>
      </c>
      <c r="BQ318" s="21">
        <v>9.77</v>
      </c>
      <c r="BR318" s="21">
        <v>7.8289999999999997</v>
      </c>
      <c r="BS318" s="21">
        <v>34.04</v>
      </c>
      <c r="BT318" s="21">
        <v>0.91180000000000005</v>
      </c>
      <c r="BU318" s="21" t="s">
        <v>32</v>
      </c>
      <c r="BV318" s="21">
        <v>9.67</v>
      </c>
      <c r="BW318" s="21">
        <v>9.83</v>
      </c>
      <c r="BX318" s="21">
        <v>8.3279999999999994</v>
      </c>
      <c r="BY318" s="21">
        <v>36.209000000000003</v>
      </c>
      <c r="BZ318" s="21">
        <v>0.81989999999999996</v>
      </c>
      <c r="CA318" s="21" t="s">
        <v>17</v>
      </c>
    </row>
    <row r="319" spans="1:79" x14ac:dyDescent="0.25">
      <c r="A319" s="21" t="s">
        <v>158</v>
      </c>
      <c r="B319" s="21">
        <v>816</v>
      </c>
      <c r="C319" s="21">
        <v>841</v>
      </c>
      <c r="D319" s="21" t="s">
        <v>128</v>
      </c>
      <c r="E319" s="21">
        <v>9.51</v>
      </c>
      <c r="F319" s="21">
        <v>4</v>
      </c>
      <c r="G319" s="21">
        <v>23</v>
      </c>
      <c r="H319" s="21">
        <v>9.43</v>
      </c>
      <c r="I319" s="21">
        <v>9.76</v>
      </c>
      <c r="J319" s="21">
        <v>3.4990000000000001</v>
      </c>
      <c r="K319" s="21">
        <v>15.212</v>
      </c>
      <c r="L319" s="21">
        <v>0.90039999999999998</v>
      </c>
      <c r="M319" s="21" t="s">
        <v>32</v>
      </c>
      <c r="N319" s="21">
        <v>9.43</v>
      </c>
      <c r="O319" s="21">
        <v>9.8000000000000007</v>
      </c>
      <c r="P319" s="21">
        <v>3.681</v>
      </c>
      <c r="Q319" s="21">
        <v>16.004999999999999</v>
      </c>
      <c r="R319" s="21">
        <v>0.88560000000000005</v>
      </c>
      <c r="S319" s="21" t="s">
        <v>17</v>
      </c>
      <c r="T319" s="21">
        <v>9.44</v>
      </c>
      <c r="U319" s="21">
        <v>9.7200000000000006</v>
      </c>
      <c r="V319" s="21">
        <v>3.2789999999999999</v>
      </c>
      <c r="W319" s="21">
        <v>14.257</v>
      </c>
      <c r="X319" s="21">
        <v>0.91139999999999999</v>
      </c>
      <c r="Y319" s="21" t="s">
        <v>32</v>
      </c>
      <c r="Z319" s="21">
        <v>9.69</v>
      </c>
      <c r="AA319" s="21">
        <v>9.75</v>
      </c>
      <c r="AB319" s="21">
        <v>4.5629999999999997</v>
      </c>
      <c r="AC319" s="21">
        <v>19.84</v>
      </c>
      <c r="AD319" s="21">
        <v>0.81969999999999998</v>
      </c>
      <c r="AE319" s="21" t="s">
        <v>17</v>
      </c>
      <c r="AF319" s="21">
        <v>9.44</v>
      </c>
      <c r="AG319" s="21">
        <v>9.8000000000000007</v>
      </c>
      <c r="AH319" s="21">
        <v>4.431</v>
      </c>
      <c r="AI319" s="21">
        <v>19.265999999999998</v>
      </c>
      <c r="AJ319" s="21">
        <v>0.86299999999999999</v>
      </c>
      <c r="AK319" s="21" t="s">
        <v>17</v>
      </c>
      <c r="AL319" s="21">
        <v>9.4600000000000009</v>
      </c>
      <c r="AM319" s="21">
        <v>9.81</v>
      </c>
      <c r="AN319" s="21">
        <v>4.4459999999999997</v>
      </c>
      <c r="AO319" s="21">
        <v>19.329999999999998</v>
      </c>
      <c r="AP319" s="21">
        <v>0.86519999999999997</v>
      </c>
      <c r="AQ319" s="21" t="s">
        <v>17</v>
      </c>
      <c r="AR319" s="21">
        <v>9.52</v>
      </c>
      <c r="AS319" s="21">
        <v>9.77</v>
      </c>
      <c r="AT319" s="21">
        <v>6.0730000000000004</v>
      </c>
      <c r="AU319" s="21">
        <v>26.402000000000001</v>
      </c>
      <c r="AV319" s="21">
        <v>0.90459999999999996</v>
      </c>
      <c r="AW319" s="21" t="s">
        <v>32</v>
      </c>
      <c r="AX319" s="21">
        <v>9.73</v>
      </c>
      <c r="AY319" s="21">
        <v>9.76</v>
      </c>
      <c r="AZ319" s="21">
        <v>5.9050000000000002</v>
      </c>
      <c r="BA319" s="21">
        <v>25.672000000000001</v>
      </c>
      <c r="BB319" s="21">
        <v>0.81440000000000001</v>
      </c>
      <c r="BC319" s="21" t="s">
        <v>17</v>
      </c>
      <c r="BD319" s="21">
        <v>9.44</v>
      </c>
      <c r="BE319" s="21">
        <v>9.77</v>
      </c>
      <c r="BF319" s="21">
        <v>5.6230000000000002</v>
      </c>
      <c r="BG319" s="21">
        <v>24.449000000000002</v>
      </c>
      <c r="BH319" s="21">
        <v>0.86499999999999999</v>
      </c>
      <c r="BI319" s="21" t="s">
        <v>32</v>
      </c>
      <c r="BJ319" s="21">
        <v>9.44</v>
      </c>
      <c r="BK319" s="21">
        <v>9.7899999999999991</v>
      </c>
      <c r="BL319" s="21">
        <v>7.9290000000000003</v>
      </c>
      <c r="BM319" s="21">
        <v>34.475999999999999</v>
      </c>
      <c r="BN319" s="21">
        <v>0.88700000000000001</v>
      </c>
      <c r="BO319" s="21" t="s">
        <v>17</v>
      </c>
      <c r="BP319" s="21">
        <v>9.41</v>
      </c>
      <c r="BQ319" s="21">
        <v>9.73</v>
      </c>
      <c r="BR319" s="21">
        <v>7.891</v>
      </c>
      <c r="BS319" s="21">
        <v>34.311</v>
      </c>
      <c r="BT319" s="21">
        <v>0.90039999999999998</v>
      </c>
      <c r="BU319" s="21" t="s">
        <v>32</v>
      </c>
      <c r="BV319" s="21">
        <v>9.61</v>
      </c>
      <c r="BW319" s="21">
        <v>9.73</v>
      </c>
      <c r="BX319" s="21">
        <v>8.3940000000000001</v>
      </c>
      <c r="BY319" s="21">
        <v>36.497</v>
      </c>
      <c r="BZ319" s="21">
        <v>0.83679999999999999</v>
      </c>
      <c r="CA319" s="21" t="s">
        <v>17</v>
      </c>
    </row>
    <row r="320" spans="1:79" x14ac:dyDescent="0.25">
      <c r="A320" s="21" t="s">
        <v>158</v>
      </c>
      <c r="B320" s="21">
        <v>820</v>
      </c>
      <c r="C320" s="21">
        <v>841</v>
      </c>
      <c r="D320" s="21" t="s">
        <v>129</v>
      </c>
      <c r="E320" s="21">
        <v>8.59</v>
      </c>
      <c r="F320" s="21">
        <v>2</v>
      </c>
      <c r="G320" s="21">
        <v>19</v>
      </c>
      <c r="H320" s="21">
        <v>8.43</v>
      </c>
      <c r="I320" s="21">
        <v>8.9499999999999993</v>
      </c>
      <c r="J320" s="21">
        <v>2.8919999999999999</v>
      </c>
      <c r="K320" s="21">
        <v>15.222</v>
      </c>
      <c r="L320" s="21">
        <v>0.9204</v>
      </c>
      <c r="M320" s="21" t="s">
        <v>32</v>
      </c>
      <c r="N320" s="21">
        <v>8.3699999999999992</v>
      </c>
      <c r="O320" s="21">
        <v>8.9499999999999993</v>
      </c>
      <c r="P320" s="21">
        <v>3.0219999999999998</v>
      </c>
      <c r="Q320" s="21">
        <v>15.903</v>
      </c>
      <c r="R320" s="21">
        <v>0.92020000000000002</v>
      </c>
      <c r="S320" s="21" t="s">
        <v>32</v>
      </c>
      <c r="T320" s="21">
        <v>8.42</v>
      </c>
      <c r="U320" s="21">
        <v>8.94</v>
      </c>
      <c r="V320" s="21">
        <v>2.847</v>
      </c>
      <c r="W320" s="21">
        <v>14.984</v>
      </c>
      <c r="X320" s="21">
        <v>0.92079999999999995</v>
      </c>
      <c r="Y320" s="21" t="s">
        <v>32</v>
      </c>
      <c r="Z320" s="21">
        <v>8.43</v>
      </c>
      <c r="AA320" s="21">
        <v>8.89</v>
      </c>
      <c r="AB320" s="21">
        <v>3.8839999999999999</v>
      </c>
      <c r="AC320" s="21">
        <v>20.443999999999999</v>
      </c>
      <c r="AD320" s="21">
        <v>0.91569999999999996</v>
      </c>
      <c r="AE320" s="21" t="s">
        <v>32</v>
      </c>
      <c r="AF320" s="21">
        <v>8.4</v>
      </c>
      <c r="AG320" s="21">
        <v>8.93</v>
      </c>
      <c r="AH320" s="21">
        <v>3.77</v>
      </c>
      <c r="AI320" s="21">
        <v>19.841999999999999</v>
      </c>
      <c r="AJ320" s="21">
        <v>0.9143</v>
      </c>
      <c r="AK320" s="21" t="s">
        <v>32</v>
      </c>
      <c r="AL320" s="21">
        <v>8.48</v>
      </c>
      <c r="AM320" s="21">
        <v>8.92</v>
      </c>
      <c r="AN320" s="21">
        <v>3.94</v>
      </c>
      <c r="AO320" s="21">
        <v>20.738</v>
      </c>
      <c r="AP320" s="21">
        <v>0.91200000000000003</v>
      </c>
      <c r="AQ320" s="21" t="s">
        <v>32</v>
      </c>
      <c r="AR320" s="21">
        <v>8.4600000000000009</v>
      </c>
      <c r="AS320" s="21">
        <v>8.93</v>
      </c>
      <c r="AT320" s="21">
        <v>5.3579999999999997</v>
      </c>
      <c r="AU320" s="21">
        <v>28.199000000000002</v>
      </c>
      <c r="AV320" s="21">
        <v>0.90969999999999995</v>
      </c>
      <c r="AW320" s="21" t="s">
        <v>32</v>
      </c>
      <c r="AX320" s="21">
        <v>8.6199999999999992</v>
      </c>
      <c r="AY320" s="21">
        <v>8.7100000000000009</v>
      </c>
      <c r="AZ320" s="21">
        <v>5.4260000000000002</v>
      </c>
      <c r="BA320" s="21">
        <v>28.559000000000001</v>
      </c>
      <c r="BB320" s="21">
        <v>0.87809999999999999</v>
      </c>
      <c r="BC320" s="21" t="s">
        <v>32</v>
      </c>
      <c r="BD320" s="21">
        <v>8.36</v>
      </c>
      <c r="BE320" s="21">
        <v>8.94</v>
      </c>
      <c r="BF320" s="21">
        <v>5.2519999999999998</v>
      </c>
      <c r="BG320" s="21">
        <v>27.64</v>
      </c>
      <c r="BH320" s="21">
        <v>0.93430000000000002</v>
      </c>
      <c r="BI320" s="21" t="s">
        <v>32</v>
      </c>
      <c r="BJ320" s="21">
        <v>8.44</v>
      </c>
      <c r="BK320" s="21">
        <v>8.94</v>
      </c>
      <c r="BL320" s="21">
        <v>6.4480000000000004</v>
      </c>
      <c r="BM320" s="21">
        <v>33.938000000000002</v>
      </c>
      <c r="BN320" s="21">
        <v>0.92930000000000001</v>
      </c>
      <c r="BO320" s="21" t="s">
        <v>32</v>
      </c>
      <c r="BP320" s="21">
        <v>8.41</v>
      </c>
      <c r="BQ320" s="21">
        <v>8.89</v>
      </c>
      <c r="BR320" s="21">
        <v>6.7649999999999997</v>
      </c>
      <c r="BS320" s="21">
        <v>35.603999999999999</v>
      </c>
      <c r="BT320" s="21">
        <v>0.91900000000000004</v>
      </c>
      <c r="BU320" s="21" t="s">
        <v>32</v>
      </c>
      <c r="BV320" s="21">
        <v>8.3699999999999992</v>
      </c>
      <c r="BW320" s="21">
        <v>8.89</v>
      </c>
      <c r="BX320" s="21">
        <v>7.2169999999999996</v>
      </c>
      <c r="BY320" s="21">
        <v>37.984000000000002</v>
      </c>
      <c r="BZ320" s="21">
        <v>0.91439999999999999</v>
      </c>
      <c r="CA320" s="21" t="s">
        <v>32</v>
      </c>
    </row>
    <row r="321" spans="1:79" x14ac:dyDescent="0.25">
      <c r="A321" s="21" t="s">
        <v>158</v>
      </c>
      <c r="B321" s="21">
        <v>820</v>
      </c>
      <c r="C321" s="21">
        <v>841</v>
      </c>
      <c r="D321" s="21" t="s">
        <v>129</v>
      </c>
      <c r="E321" s="21">
        <v>8.59</v>
      </c>
      <c r="F321" s="21">
        <v>3</v>
      </c>
      <c r="G321" s="21">
        <v>19</v>
      </c>
      <c r="H321" s="21">
        <v>8.43</v>
      </c>
      <c r="I321" s="21">
        <v>8.8800000000000008</v>
      </c>
      <c r="J321" s="21">
        <v>2.9569999999999999</v>
      </c>
      <c r="K321" s="21">
        <v>15.565</v>
      </c>
      <c r="L321" s="21">
        <v>0.94730000000000003</v>
      </c>
      <c r="M321" s="21" t="s">
        <v>32</v>
      </c>
      <c r="N321" s="21">
        <v>8.4</v>
      </c>
      <c r="O321" s="21">
        <v>8.8800000000000008</v>
      </c>
      <c r="P321" s="21">
        <v>3.1259999999999999</v>
      </c>
      <c r="Q321" s="21">
        <v>16.45</v>
      </c>
      <c r="R321" s="21">
        <v>0.94710000000000005</v>
      </c>
      <c r="S321" s="21" t="s">
        <v>32</v>
      </c>
      <c r="T321" s="21">
        <v>8.36</v>
      </c>
      <c r="U321" s="21">
        <v>8.86</v>
      </c>
      <c r="V321" s="21">
        <v>2.9329999999999998</v>
      </c>
      <c r="W321" s="21">
        <v>15.435</v>
      </c>
      <c r="X321" s="21">
        <v>0.94810000000000005</v>
      </c>
      <c r="Y321" s="21" t="s">
        <v>32</v>
      </c>
      <c r="Z321" s="21">
        <v>8.42</v>
      </c>
      <c r="AA321" s="21">
        <v>8.9</v>
      </c>
      <c r="AB321" s="21">
        <v>4.0110000000000001</v>
      </c>
      <c r="AC321" s="21">
        <v>21.113</v>
      </c>
      <c r="AD321" s="21">
        <v>0.94330000000000003</v>
      </c>
      <c r="AE321" s="21" t="s">
        <v>32</v>
      </c>
      <c r="AF321" s="21">
        <v>8.4</v>
      </c>
      <c r="AG321" s="21">
        <v>8.89</v>
      </c>
      <c r="AH321" s="21">
        <v>3.8140000000000001</v>
      </c>
      <c r="AI321" s="21">
        <v>20.076000000000001</v>
      </c>
      <c r="AJ321" s="21">
        <v>0.94279999999999997</v>
      </c>
      <c r="AK321" s="21" t="s">
        <v>32</v>
      </c>
      <c r="AL321" s="21">
        <v>8.43</v>
      </c>
      <c r="AM321" s="21">
        <v>8.8699999999999992</v>
      </c>
      <c r="AN321" s="21">
        <v>4.0430000000000001</v>
      </c>
      <c r="AO321" s="21">
        <v>21.28</v>
      </c>
      <c r="AP321" s="21">
        <v>0.94179999999999997</v>
      </c>
      <c r="AQ321" s="21" t="s">
        <v>32</v>
      </c>
      <c r="AR321" s="21">
        <v>8.43</v>
      </c>
      <c r="AS321" s="21">
        <v>8.92</v>
      </c>
      <c r="AT321" s="21">
        <v>5.4459999999999997</v>
      </c>
      <c r="AU321" s="21">
        <v>28.661000000000001</v>
      </c>
      <c r="AV321" s="21">
        <v>0.93959999999999999</v>
      </c>
      <c r="AW321" s="21" t="s">
        <v>32</v>
      </c>
      <c r="AX321" s="21">
        <v>8.39</v>
      </c>
      <c r="AY321" s="21">
        <v>8.92</v>
      </c>
      <c r="AZ321" s="21">
        <v>5.4480000000000004</v>
      </c>
      <c r="BA321" s="21">
        <v>28.675999999999998</v>
      </c>
      <c r="BB321" s="21">
        <v>0.94020000000000004</v>
      </c>
      <c r="BC321" s="21" t="s">
        <v>32</v>
      </c>
      <c r="BD321" s="21">
        <v>8.39</v>
      </c>
      <c r="BE321" s="21">
        <v>8.84</v>
      </c>
      <c r="BF321" s="21">
        <v>5.2960000000000003</v>
      </c>
      <c r="BG321" s="21">
        <v>27.872</v>
      </c>
      <c r="BH321" s="21">
        <v>0.94350000000000001</v>
      </c>
      <c r="BI321" s="21" t="s">
        <v>32</v>
      </c>
      <c r="BJ321" s="21">
        <v>8.4499999999999993</v>
      </c>
      <c r="BK321" s="21">
        <v>8.89</v>
      </c>
      <c r="BL321" s="21">
        <v>6.5519999999999996</v>
      </c>
      <c r="BM321" s="21">
        <v>34.484999999999999</v>
      </c>
      <c r="BN321" s="21">
        <v>0.94740000000000002</v>
      </c>
      <c r="BO321" s="21" t="s">
        <v>32</v>
      </c>
      <c r="BP321" s="21">
        <v>8.44</v>
      </c>
      <c r="BQ321" s="21">
        <v>8.81</v>
      </c>
      <c r="BR321" s="21">
        <v>6.9089999999999998</v>
      </c>
      <c r="BS321" s="21">
        <v>36.362000000000002</v>
      </c>
      <c r="BT321" s="21">
        <v>0.94869999999999999</v>
      </c>
      <c r="BU321" s="21" t="s">
        <v>32</v>
      </c>
      <c r="BV321" s="21">
        <v>8.3800000000000008</v>
      </c>
      <c r="BW321" s="21">
        <v>8.8699999999999992</v>
      </c>
      <c r="BX321" s="21">
        <v>7.2610000000000001</v>
      </c>
      <c r="BY321" s="21">
        <v>38.216000000000001</v>
      </c>
      <c r="BZ321" s="21">
        <v>0.94740000000000002</v>
      </c>
      <c r="CA321" s="21" t="s">
        <v>32</v>
      </c>
    </row>
    <row r="322" spans="1:79" x14ac:dyDescent="0.25">
      <c r="A322" s="21" t="s">
        <v>158</v>
      </c>
      <c r="B322" s="21">
        <v>820</v>
      </c>
      <c r="C322" s="21">
        <v>841</v>
      </c>
      <c r="D322" s="21" t="s">
        <v>129</v>
      </c>
      <c r="E322" s="21">
        <v>8.59</v>
      </c>
      <c r="F322" s="21">
        <v>4</v>
      </c>
      <c r="G322" s="21">
        <v>19</v>
      </c>
      <c r="H322" s="21">
        <v>8.39</v>
      </c>
      <c r="I322" s="21">
        <v>8.86</v>
      </c>
      <c r="J322" s="21">
        <v>2.956</v>
      </c>
      <c r="K322" s="21">
        <v>15.558</v>
      </c>
      <c r="L322" s="21">
        <v>0.94469999999999998</v>
      </c>
      <c r="M322" s="21" t="s">
        <v>32</v>
      </c>
      <c r="N322" s="21">
        <v>8.43</v>
      </c>
      <c r="O322" s="21">
        <v>8.83</v>
      </c>
      <c r="P322" s="21">
        <v>3.1190000000000002</v>
      </c>
      <c r="Q322" s="21">
        <v>16.416</v>
      </c>
      <c r="R322" s="21">
        <v>0.94589999999999996</v>
      </c>
      <c r="S322" s="21" t="s">
        <v>32</v>
      </c>
      <c r="T322" s="21">
        <v>8.39</v>
      </c>
      <c r="U322" s="21">
        <v>8.84</v>
      </c>
      <c r="V322" s="21">
        <v>2.9159999999999999</v>
      </c>
      <c r="W322" s="21">
        <v>15.346</v>
      </c>
      <c r="X322" s="21">
        <v>0.94640000000000002</v>
      </c>
      <c r="Y322" s="21" t="s">
        <v>32</v>
      </c>
      <c r="Z322" s="21">
        <v>8.42</v>
      </c>
      <c r="AA322" s="21">
        <v>8.84</v>
      </c>
      <c r="AB322" s="21">
        <v>4.0179999999999998</v>
      </c>
      <c r="AC322" s="21">
        <v>21.146999999999998</v>
      </c>
      <c r="AD322" s="21">
        <v>0.95150000000000001</v>
      </c>
      <c r="AE322" s="21" t="s">
        <v>32</v>
      </c>
      <c r="AF322" s="21">
        <v>8.4499999999999993</v>
      </c>
      <c r="AG322" s="21">
        <v>8.8000000000000007</v>
      </c>
      <c r="AH322" s="21">
        <v>3.8109999999999999</v>
      </c>
      <c r="AI322" s="21">
        <v>20.056000000000001</v>
      </c>
      <c r="AJ322" s="21">
        <v>0.94450000000000001</v>
      </c>
      <c r="AK322" s="21" t="s">
        <v>32</v>
      </c>
      <c r="AL322" s="21">
        <v>8.4600000000000009</v>
      </c>
      <c r="AM322" s="21">
        <v>8.82</v>
      </c>
      <c r="AN322" s="21">
        <v>4.0170000000000003</v>
      </c>
      <c r="AO322" s="21">
        <v>21.141999999999999</v>
      </c>
      <c r="AP322" s="21">
        <v>0.94840000000000002</v>
      </c>
      <c r="AQ322" s="21" t="s">
        <v>32</v>
      </c>
      <c r="AR322" s="21">
        <v>8.41</v>
      </c>
      <c r="AS322" s="21">
        <v>8.9</v>
      </c>
      <c r="AT322" s="21">
        <v>5.4</v>
      </c>
      <c r="AU322" s="21">
        <v>28.422999999999998</v>
      </c>
      <c r="AV322" s="21">
        <v>0.94720000000000004</v>
      </c>
      <c r="AW322" s="21" t="s">
        <v>32</v>
      </c>
      <c r="AX322" s="21">
        <v>8.42</v>
      </c>
      <c r="AY322" s="21">
        <v>8.86</v>
      </c>
      <c r="AZ322" s="21">
        <v>5.391</v>
      </c>
      <c r="BA322" s="21">
        <v>28.375</v>
      </c>
      <c r="BB322" s="21">
        <v>0.94269999999999998</v>
      </c>
      <c r="BC322" s="21" t="s">
        <v>32</v>
      </c>
      <c r="BD322" s="21">
        <v>8.4</v>
      </c>
      <c r="BE322" s="21">
        <v>8.7899999999999991</v>
      </c>
      <c r="BF322" s="21">
        <v>5.2910000000000004</v>
      </c>
      <c r="BG322" s="21">
        <v>27.846</v>
      </c>
      <c r="BH322" s="21">
        <v>0.93989999999999996</v>
      </c>
      <c r="BI322" s="21" t="s">
        <v>32</v>
      </c>
      <c r="BJ322" s="21">
        <v>8.4499999999999993</v>
      </c>
      <c r="BK322" s="21">
        <v>8.85</v>
      </c>
      <c r="BL322" s="21">
        <v>6.5369999999999999</v>
      </c>
      <c r="BM322" s="21">
        <v>34.402999999999999</v>
      </c>
      <c r="BN322" s="21">
        <v>0.94869999999999999</v>
      </c>
      <c r="BO322" s="21" t="s">
        <v>32</v>
      </c>
      <c r="BP322" s="21">
        <v>8.42</v>
      </c>
      <c r="BQ322" s="21">
        <v>8.82</v>
      </c>
      <c r="BR322" s="21">
        <v>6.8970000000000002</v>
      </c>
      <c r="BS322" s="21">
        <v>36.302</v>
      </c>
      <c r="BT322" s="21">
        <v>0.94840000000000002</v>
      </c>
      <c r="BU322" s="21" t="s">
        <v>32</v>
      </c>
      <c r="BV322" s="21">
        <v>8.3699999999999992</v>
      </c>
      <c r="BW322" s="21">
        <v>8.84</v>
      </c>
      <c r="BX322" s="21">
        <v>7.2380000000000004</v>
      </c>
      <c r="BY322" s="21">
        <v>38.094000000000001</v>
      </c>
      <c r="BZ322" s="21">
        <v>0.95440000000000003</v>
      </c>
      <c r="CA322" s="21" t="s">
        <v>32</v>
      </c>
    </row>
    <row r="323" spans="1:79" x14ac:dyDescent="0.25">
      <c r="A323" s="21" t="s">
        <v>158</v>
      </c>
      <c r="B323" s="21">
        <v>820</v>
      </c>
      <c r="C323" s="21">
        <v>841</v>
      </c>
      <c r="D323" s="21" t="s">
        <v>129</v>
      </c>
      <c r="E323" s="21">
        <v>8.59</v>
      </c>
      <c r="F323" s="21">
        <v>5</v>
      </c>
      <c r="G323" s="21">
        <v>19</v>
      </c>
      <c r="H323" s="21">
        <v>8.4600000000000009</v>
      </c>
      <c r="I323" s="21">
        <v>8.83</v>
      </c>
      <c r="J323" s="21">
        <v>2.8940000000000001</v>
      </c>
      <c r="K323" s="21">
        <v>15.234</v>
      </c>
      <c r="L323" s="21">
        <v>0.92810000000000004</v>
      </c>
      <c r="M323" s="21" t="s">
        <v>32</v>
      </c>
      <c r="N323" s="21">
        <v>8.4700000000000006</v>
      </c>
      <c r="O323" s="21">
        <v>8.82</v>
      </c>
      <c r="P323" s="21">
        <v>3.0680000000000001</v>
      </c>
      <c r="Q323" s="21">
        <v>16.148</v>
      </c>
      <c r="R323" s="21">
        <v>0.93389999999999995</v>
      </c>
      <c r="S323" s="21" t="s">
        <v>32</v>
      </c>
      <c r="T323" s="21">
        <v>8.4600000000000009</v>
      </c>
      <c r="U323" s="21">
        <v>8.81</v>
      </c>
      <c r="V323" s="21">
        <v>2.8740000000000001</v>
      </c>
      <c r="W323" s="21">
        <v>15.125</v>
      </c>
      <c r="X323" s="21">
        <v>0.93359999999999999</v>
      </c>
      <c r="Y323" s="21" t="s">
        <v>32</v>
      </c>
      <c r="Z323" s="21">
        <v>8.4700000000000006</v>
      </c>
      <c r="AA323" s="21">
        <v>8.85</v>
      </c>
      <c r="AB323" s="21">
        <v>3.9550000000000001</v>
      </c>
      <c r="AC323" s="21">
        <v>20.818000000000001</v>
      </c>
      <c r="AD323" s="21">
        <v>0.94240000000000002</v>
      </c>
      <c r="AE323" s="21" t="s">
        <v>32</v>
      </c>
      <c r="AF323" s="21">
        <v>8.48</v>
      </c>
      <c r="AG323" s="21">
        <v>8.83</v>
      </c>
      <c r="AH323" s="21">
        <v>3.7629999999999999</v>
      </c>
      <c r="AI323" s="21">
        <v>19.805</v>
      </c>
      <c r="AJ323" s="21">
        <v>0.93300000000000005</v>
      </c>
      <c r="AK323" s="21" t="s">
        <v>32</v>
      </c>
      <c r="AL323" s="21">
        <v>8.49</v>
      </c>
      <c r="AM323" s="21">
        <v>8.84</v>
      </c>
      <c r="AN323" s="21">
        <v>3.9630000000000001</v>
      </c>
      <c r="AO323" s="21">
        <v>20.855</v>
      </c>
      <c r="AP323" s="21">
        <v>0.93779999999999997</v>
      </c>
      <c r="AQ323" s="21" t="s">
        <v>32</v>
      </c>
      <c r="AR323" s="21">
        <v>8.5</v>
      </c>
      <c r="AS323" s="21">
        <v>8.85</v>
      </c>
      <c r="AT323" s="21">
        <v>5.3890000000000002</v>
      </c>
      <c r="AU323" s="21">
        <v>28.363</v>
      </c>
      <c r="AV323" s="21">
        <v>0.93489999999999995</v>
      </c>
      <c r="AW323" s="21" t="s">
        <v>32</v>
      </c>
      <c r="AX323" s="21">
        <v>8.48</v>
      </c>
      <c r="AY323" s="21">
        <v>8.84</v>
      </c>
      <c r="AZ323" s="21">
        <v>5.3230000000000004</v>
      </c>
      <c r="BA323" s="21">
        <v>28.018000000000001</v>
      </c>
      <c r="BB323" s="21">
        <v>0.92830000000000001</v>
      </c>
      <c r="BC323" s="21" t="s">
        <v>32</v>
      </c>
      <c r="BD323" s="21">
        <v>8.43</v>
      </c>
      <c r="BE323" s="21">
        <v>8.8000000000000007</v>
      </c>
      <c r="BF323" s="21">
        <v>5.2220000000000004</v>
      </c>
      <c r="BG323" s="21">
        <v>27.481999999999999</v>
      </c>
      <c r="BH323" s="21">
        <v>0.92210000000000003</v>
      </c>
      <c r="BI323" s="21" t="s">
        <v>32</v>
      </c>
      <c r="BJ323" s="21">
        <v>8.4700000000000006</v>
      </c>
      <c r="BK323" s="21">
        <v>8.85</v>
      </c>
      <c r="BL323" s="21">
        <v>6.484</v>
      </c>
      <c r="BM323" s="21">
        <v>34.125</v>
      </c>
      <c r="BN323" s="21">
        <v>0.93589999999999995</v>
      </c>
      <c r="BO323" s="21" t="s">
        <v>32</v>
      </c>
      <c r="BP323" s="21">
        <v>8.4700000000000006</v>
      </c>
      <c r="BQ323" s="21">
        <v>8.7799999999999994</v>
      </c>
      <c r="BR323" s="21">
        <v>6.8380000000000001</v>
      </c>
      <c r="BS323" s="21">
        <v>35.99</v>
      </c>
      <c r="BT323" s="21">
        <v>0.9294</v>
      </c>
      <c r="BU323" s="21" t="s">
        <v>32</v>
      </c>
      <c r="BV323" s="21">
        <v>8.43</v>
      </c>
      <c r="BW323" s="21">
        <v>8.82</v>
      </c>
      <c r="BX323" s="21">
        <v>7.1820000000000004</v>
      </c>
      <c r="BY323" s="21">
        <v>37.798999999999999</v>
      </c>
      <c r="BZ323" s="21">
        <v>0.93940000000000001</v>
      </c>
      <c r="CA323" s="21" t="s">
        <v>32</v>
      </c>
    </row>
    <row r="324" spans="1:79" x14ac:dyDescent="0.25">
      <c r="A324" s="21" t="s">
        <v>158</v>
      </c>
      <c r="B324" s="21">
        <v>821</v>
      </c>
      <c r="C324" s="21">
        <v>841</v>
      </c>
      <c r="D324" s="21" t="s">
        <v>130</v>
      </c>
      <c r="E324" s="21">
        <v>8.33</v>
      </c>
      <c r="F324" s="21">
        <v>2</v>
      </c>
      <c r="G324" s="21">
        <v>18</v>
      </c>
      <c r="H324" s="21">
        <v>8.07</v>
      </c>
      <c r="I324" s="21">
        <v>8.6199999999999992</v>
      </c>
      <c r="J324" s="21">
        <v>2.1840000000000002</v>
      </c>
      <c r="K324" s="21">
        <v>12.135999999999999</v>
      </c>
      <c r="L324" s="21">
        <v>0.90849999999999997</v>
      </c>
      <c r="M324" s="21" t="s">
        <v>32</v>
      </c>
      <c r="N324" s="21">
        <v>8.09</v>
      </c>
      <c r="O324" s="21">
        <v>8.64</v>
      </c>
      <c r="P324" s="21">
        <v>2.331</v>
      </c>
      <c r="Q324" s="21">
        <v>12.948</v>
      </c>
      <c r="R324" s="21">
        <v>0.92190000000000005</v>
      </c>
      <c r="S324" s="21" t="s">
        <v>32</v>
      </c>
      <c r="T324" s="21">
        <v>8.09</v>
      </c>
      <c r="U324" s="21">
        <v>8.67</v>
      </c>
      <c r="V324" s="21">
        <v>2.0739999999999998</v>
      </c>
      <c r="W324" s="21">
        <v>11.523999999999999</v>
      </c>
      <c r="X324" s="21">
        <v>0.9153</v>
      </c>
      <c r="Y324" s="21" t="s">
        <v>32</v>
      </c>
      <c r="Z324" s="21">
        <v>8.09</v>
      </c>
      <c r="AA324" s="21">
        <v>8.67</v>
      </c>
      <c r="AB324" s="21">
        <v>3.1160000000000001</v>
      </c>
      <c r="AC324" s="21">
        <v>17.312000000000001</v>
      </c>
      <c r="AD324" s="21">
        <v>0.90859999999999996</v>
      </c>
      <c r="AE324" s="21" t="s">
        <v>32</v>
      </c>
      <c r="AF324" s="21">
        <v>8.1199999999999992</v>
      </c>
      <c r="AG324" s="21">
        <v>8.59</v>
      </c>
      <c r="AH324" s="21">
        <v>3.0169999999999999</v>
      </c>
      <c r="AI324" s="21">
        <v>16.762</v>
      </c>
      <c r="AJ324" s="21">
        <v>0.91190000000000004</v>
      </c>
      <c r="AK324" s="21" t="s">
        <v>32</v>
      </c>
      <c r="AL324" s="21">
        <v>8.09</v>
      </c>
      <c r="AM324" s="21">
        <v>8.67</v>
      </c>
      <c r="AN324" s="21">
        <v>3.1240000000000001</v>
      </c>
      <c r="AO324" s="21">
        <v>17.353000000000002</v>
      </c>
      <c r="AP324" s="21">
        <v>0.92069999999999996</v>
      </c>
      <c r="AQ324" s="21" t="s">
        <v>32</v>
      </c>
      <c r="AR324" s="21">
        <v>8.09</v>
      </c>
      <c r="AS324" s="21">
        <v>8.67</v>
      </c>
      <c r="AT324" s="21">
        <v>4.5739999999999998</v>
      </c>
      <c r="AU324" s="21">
        <v>25.411999999999999</v>
      </c>
      <c r="AV324" s="21">
        <v>0.91900000000000004</v>
      </c>
      <c r="AW324" s="21" t="s">
        <v>32</v>
      </c>
      <c r="AX324" s="21">
        <v>8.16</v>
      </c>
      <c r="AY324" s="21">
        <v>8.5399999999999991</v>
      </c>
      <c r="AZ324" s="21">
        <v>4.5259999999999998</v>
      </c>
      <c r="BA324" s="21">
        <v>25.146999999999998</v>
      </c>
      <c r="BB324" s="21">
        <v>0.91820000000000002</v>
      </c>
      <c r="BC324" s="21" t="s">
        <v>32</v>
      </c>
      <c r="BD324" s="21">
        <v>8.07</v>
      </c>
      <c r="BE324" s="21">
        <v>8.61</v>
      </c>
      <c r="BF324" s="21">
        <v>4.5540000000000003</v>
      </c>
      <c r="BG324" s="21">
        <v>25.3</v>
      </c>
      <c r="BH324" s="21">
        <v>0.92449999999999999</v>
      </c>
      <c r="BI324" s="21" t="s">
        <v>32</v>
      </c>
      <c r="BJ324" s="21">
        <v>8.07</v>
      </c>
      <c r="BK324" s="21">
        <v>8.65</v>
      </c>
      <c r="BL324" s="21">
        <v>5.6970000000000001</v>
      </c>
      <c r="BM324" s="21">
        <v>31.65</v>
      </c>
      <c r="BN324" s="21">
        <v>0.92079999999999995</v>
      </c>
      <c r="BO324" s="21" t="s">
        <v>32</v>
      </c>
      <c r="BP324" s="21">
        <v>8.15</v>
      </c>
      <c r="BQ324" s="21">
        <v>8.18</v>
      </c>
      <c r="BR324" s="21">
        <v>6.2050000000000001</v>
      </c>
      <c r="BS324" s="21">
        <v>34.473999999999997</v>
      </c>
      <c r="BT324" s="21">
        <v>0.79400000000000004</v>
      </c>
      <c r="BU324" s="21" t="s">
        <v>17</v>
      </c>
      <c r="BV324" s="21">
        <v>8.16</v>
      </c>
      <c r="BW324" s="21">
        <v>8.5500000000000007</v>
      </c>
      <c r="BX324" s="21">
        <v>6.3550000000000004</v>
      </c>
      <c r="BY324" s="21">
        <v>35.305</v>
      </c>
      <c r="BZ324" s="21">
        <v>0.91659999999999997</v>
      </c>
      <c r="CA324" s="21" t="s">
        <v>32</v>
      </c>
    </row>
    <row r="325" spans="1:79" x14ac:dyDescent="0.25">
      <c r="A325" s="21" t="s">
        <v>158</v>
      </c>
      <c r="B325" s="21">
        <v>821</v>
      </c>
      <c r="C325" s="21">
        <v>841</v>
      </c>
      <c r="D325" s="21" t="s">
        <v>130</v>
      </c>
      <c r="E325" s="21">
        <v>8.33</v>
      </c>
      <c r="F325" s="21">
        <v>3</v>
      </c>
      <c r="G325" s="21">
        <v>18</v>
      </c>
      <c r="H325" s="21">
        <v>8.19</v>
      </c>
      <c r="I325" s="21">
        <v>8.49</v>
      </c>
      <c r="J325" s="21">
        <v>2.2799999999999998</v>
      </c>
      <c r="K325" s="21">
        <v>12.664999999999999</v>
      </c>
      <c r="L325" s="21">
        <v>0.93989999999999996</v>
      </c>
      <c r="M325" s="21" t="s">
        <v>32</v>
      </c>
      <c r="N325" s="21">
        <v>8.16</v>
      </c>
      <c r="O325" s="21">
        <v>8.19</v>
      </c>
      <c r="P325" s="21">
        <v>2.5350000000000001</v>
      </c>
      <c r="Q325" s="21">
        <v>14.085000000000001</v>
      </c>
      <c r="R325" s="21">
        <v>0.92949999999999999</v>
      </c>
      <c r="S325" s="21" t="s">
        <v>32</v>
      </c>
      <c r="T325" s="21">
        <v>8.11</v>
      </c>
      <c r="U325" s="21">
        <v>8.56</v>
      </c>
      <c r="V325" s="21">
        <v>2.214</v>
      </c>
      <c r="W325" s="21">
        <v>12.298999999999999</v>
      </c>
      <c r="X325" s="21">
        <v>0.94489999999999996</v>
      </c>
      <c r="Y325" s="21" t="s">
        <v>32</v>
      </c>
      <c r="Z325" s="21">
        <v>8.1300000000000008</v>
      </c>
      <c r="AA325" s="21">
        <v>8.5500000000000007</v>
      </c>
      <c r="AB325" s="21">
        <v>3.2210000000000001</v>
      </c>
      <c r="AC325" s="21">
        <v>17.896999999999998</v>
      </c>
      <c r="AD325" s="21">
        <v>0.93710000000000004</v>
      </c>
      <c r="AE325" s="21" t="s">
        <v>32</v>
      </c>
      <c r="AF325" s="21">
        <v>8.17</v>
      </c>
      <c r="AG325" s="21">
        <v>8.2100000000000009</v>
      </c>
      <c r="AH325" s="21">
        <v>3.27</v>
      </c>
      <c r="AI325" s="21">
        <v>18.167999999999999</v>
      </c>
      <c r="AJ325" s="21">
        <v>0.9153</v>
      </c>
      <c r="AK325" s="21" t="s">
        <v>32</v>
      </c>
      <c r="AL325" s="21">
        <v>8.1</v>
      </c>
      <c r="AM325" s="21">
        <v>8.6199999999999992</v>
      </c>
      <c r="AN325" s="21">
        <v>3.28</v>
      </c>
      <c r="AO325" s="21">
        <v>18.222000000000001</v>
      </c>
      <c r="AP325" s="21">
        <v>0.94369999999999998</v>
      </c>
      <c r="AQ325" s="21" t="s">
        <v>32</v>
      </c>
      <c r="AR325" s="21">
        <v>8.1199999999999992</v>
      </c>
      <c r="AS325" s="21">
        <v>8.82</v>
      </c>
      <c r="AT325" s="21">
        <v>4.71</v>
      </c>
      <c r="AU325" s="21">
        <v>26.164000000000001</v>
      </c>
      <c r="AV325" s="21">
        <v>0.94</v>
      </c>
      <c r="AW325" s="21" t="s">
        <v>32</v>
      </c>
      <c r="AX325" s="21">
        <v>8.15</v>
      </c>
      <c r="AY325" s="21">
        <v>8.5399999999999991</v>
      </c>
      <c r="AZ325" s="21">
        <v>4.6360000000000001</v>
      </c>
      <c r="BA325" s="21">
        <v>25.757000000000001</v>
      </c>
      <c r="BB325" s="21">
        <v>0.94130000000000003</v>
      </c>
      <c r="BC325" s="21" t="s">
        <v>32</v>
      </c>
      <c r="BD325" s="21">
        <v>8.11</v>
      </c>
      <c r="BE325" s="21">
        <v>8.48</v>
      </c>
      <c r="BF325" s="21">
        <v>4.6070000000000002</v>
      </c>
      <c r="BG325" s="21">
        <v>25.594999999999999</v>
      </c>
      <c r="BH325" s="21">
        <v>0.94269999999999998</v>
      </c>
      <c r="BI325" s="21" t="s">
        <v>32</v>
      </c>
      <c r="BJ325" s="21">
        <v>8.15</v>
      </c>
      <c r="BK325" s="21">
        <v>8.56</v>
      </c>
      <c r="BL325" s="21">
        <v>5.8650000000000002</v>
      </c>
      <c r="BM325" s="21">
        <v>32.582000000000001</v>
      </c>
      <c r="BN325" s="21">
        <v>0.94640000000000002</v>
      </c>
      <c r="BO325" s="21" t="s">
        <v>32</v>
      </c>
      <c r="BP325" s="21">
        <v>8.1300000000000008</v>
      </c>
      <c r="BQ325" s="21">
        <v>8.5299999999999994</v>
      </c>
      <c r="BR325" s="21">
        <v>6.1429999999999998</v>
      </c>
      <c r="BS325" s="21">
        <v>34.127000000000002</v>
      </c>
      <c r="BT325" s="21">
        <v>0.95030000000000003</v>
      </c>
      <c r="BU325" s="21" t="s">
        <v>32</v>
      </c>
      <c r="BV325" s="21">
        <v>8.09</v>
      </c>
      <c r="BW325" s="21">
        <v>8.58</v>
      </c>
      <c r="BX325" s="21">
        <v>6.4139999999999997</v>
      </c>
      <c r="BY325" s="21">
        <v>35.634</v>
      </c>
      <c r="BZ325" s="21">
        <v>0.94899999999999995</v>
      </c>
      <c r="CA325" s="21" t="s">
        <v>32</v>
      </c>
    </row>
    <row r="326" spans="1:79" x14ac:dyDescent="0.25">
      <c r="A326" s="21" t="s">
        <v>158</v>
      </c>
      <c r="B326" s="21">
        <v>821</v>
      </c>
      <c r="C326" s="21">
        <v>841</v>
      </c>
      <c r="D326" s="21" t="s">
        <v>130</v>
      </c>
      <c r="E326" s="21">
        <v>8.33</v>
      </c>
      <c r="F326" s="21">
        <v>4</v>
      </c>
      <c r="G326" s="21">
        <v>18</v>
      </c>
      <c r="H326" s="21">
        <v>8.15</v>
      </c>
      <c r="I326" s="21">
        <v>8.5399999999999991</v>
      </c>
      <c r="J326" s="21">
        <v>2.2069999999999999</v>
      </c>
      <c r="K326" s="21">
        <v>12.26</v>
      </c>
      <c r="L326" s="21">
        <v>0.94869999999999999</v>
      </c>
      <c r="M326" s="21" t="s">
        <v>32</v>
      </c>
      <c r="N326" s="21">
        <v>8.19</v>
      </c>
      <c r="O326" s="21">
        <v>8.5</v>
      </c>
      <c r="P326" s="21">
        <v>2.3290000000000002</v>
      </c>
      <c r="Q326" s="21">
        <v>12.941000000000001</v>
      </c>
      <c r="R326" s="21">
        <v>0.94550000000000001</v>
      </c>
      <c r="S326" s="21" t="s">
        <v>32</v>
      </c>
      <c r="T326" s="21">
        <v>8.15</v>
      </c>
      <c r="U326" s="21">
        <v>8.51</v>
      </c>
      <c r="V326" s="21">
        <v>2.198</v>
      </c>
      <c r="W326" s="21">
        <v>12.21</v>
      </c>
      <c r="X326" s="21">
        <v>0.95050000000000001</v>
      </c>
      <c r="Y326" s="21" t="s">
        <v>32</v>
      </c>
      <c r="Z326" s="21">
        <v>8.14</v>
      </c>
      <c r="AA326" s="21">
        <v>8.57</v>
      </c>
      <c r="AB326" s="21">
        <v>3.1669999999999998</v>
      </c>
      <c r="AC326" s="21">
        <v>17.597000000000001</v>
      </c>
      <c r="AD326" s="21">
        <v>0.94750000000000001</v>
      </c>
      <c r="AE326" s="21" t="s">
        <v>32</v>
      </c>
      <c r="AF326" s="21">
        <v>8.14</v>
      </c>
      <c r="AG326" s="21">
        <v>8.56</v>
      </c>
      <c r="AH326" s="21">
        <v>3.0529999999999999</v>
      </c>
      <c r="AI326" s="21">
        <v>16.959</v>
      </c>
      <c r="AJ326" s="21">
        <v>0.94599999999999995</v>
      </c>
      <c r="AK326" s="21" t="s">
        <v>32</v>
      </c>
      <c r="AL326" s="21">
        <v>8.15</v>
      </c>
      <c r="AM326" s="21">
        <v>8.56</v>
      </c>
      <c r="AN326" s="21">
        <v>3.2490000000000001</v>
      </c>
      <c r="AO326" s="21">
        <v>18.05</v>
      </c>
      <c r="AP326" s="21">
        <v>0.9486</v>
      </c>
      <c r="AQ326" s="21" t="s">
        <v>32</v>
      </c>
      <c r="AR326" s="21">
        <v>8.19</v>
      </c>
      <c r="AS326" s="21">
        <v>8.52</v>
      </c>
      <c r="AT326" s="21">
        <v>4.673</v>
      </c>
      <c r="AU326" s="21">
        <v>25.96</v>
      </c>
      <c r="AV326" s="21">
        <v>0.94369999999999998</v>
      </c>
      <c r="AW326" s="21" t="s">
        <v>32</v>
      </c>
      <c r="AX326" s="21">
        <v>8.15</v>
      </c>
      <c r="AY326" s="21">
        <v>8.5500000000000007</v>
      </c>
      <c r="AZ326" s="21">
        <v>4.5940000000000003</v>
      </c>
      <c r="BA326" s="21">
        <v>25.521999999999998</v>
      </c>
      <c r="BB326" s="21">
        <v>0.94359999999999999</v>
      </c>
      <c r="BC326" s="21" t="s">
        <v>32</v>
      </c>
      <c r="BD326" s="21">
        <v>8.14</v>
      </c>
      <c r="BE326" s="21">
        <v>8.4700000000000006</v>
      </c>
      <c r="BF326" s="21">
        <v>4.5730000000000004</v>
      </c>
      <c r="BG326" s="21">
        <v>25.408000000000001</v>
      </c>
      <c r="BH326" s="21">
        <v>0.9375</v>
      </c>
      <c r="BI326" s="21" t="s">
        <v>32</v>
      </c>
      <c r="BJ326" s="21">
        <v>8.16</v>
      </c>
      <c r="BK326" s="21">
        <v>8.5500000000000007</v>
      </c>
      <c r="BL326" s="21">
        <v>5.806</v>
      </c>
      <c r="BM326" s="21">
        <v>32.253</v>
      </c>
      <c r="BN326" s="21">
        <v>0.94889999999999997</v>
      </c>
      <c r="BO326" s="21" t="s">
        <v>32</v>
      </c>
      <c r="BP326" s="21">
        <v>8.11</v>
      </c>
      <c r="BQ326" s="21">
        <v>8.5299999999999994</v>
      </c>
      <c r="BR326" s="21">
        <v>6.1029999999999998</v>
      </c>
      <c r="BS326" s="21">
        <v>33.905000000000001</v>
      </c>
      <c r="BT326" s="21">
        <v>0.94320000000000004</v>
      </c>
      <c r="BU326" s="21" t="s">
        <v>32</v>
      </c>
      <c r="BV326" s="21">
        <v>8.11</v>
      </c>
      <c r="BW326" s="21">
        <v>8.15</v>
      </c>
      <c r="BX326" s="21">
        <v>6.8419999999999996</v>
      </c>
      <c r="BY326" s="21">
        <v>38.01</v>
      </c>
      <c r="BZ326" s="21">
        <v>0.92859999999999998</v>
      </c>
      <c r="CA326" s="21" t="s">
        <v>32</v>
      </c>
    </row>
    <row r="327" spans="1:79" x14ac:dyDescent="0.25">
      <c r="A327" s="21" t="s">
        <v>158</v>
      </c>
      <c r="B327" s="21">
        <v>821</v>
      </c>
      <c r="C327" s="21">
        <v>841</v>
      </c>
      <c r="D327" s="21" t="s">
        <v>130</v>
      </c>
      <c r="E327" s="21">
        <v>8.33</v>
      </c>
      <c r="F327" s="21">
        <v>5</v>
      </c>
      <c r="G327" s="21">
        <v>18</v>
      </c>
      <c r="H327" s="21">
        <v>8.19</v>
      </c>
      <c r="I327" s="21">
        <v>8.51</v>
      </c>
      <c r="J327" s="21">
        <v>2.2290000000000001</v>
      </c>
      <c r="K327" s="21">
        <v>12.381</v>
      </c>
      <c r="L327" s="21">
        <v>0.93910000000000005</v>
      </c>
      <c r="M327" s="21" t="s">
        <v>32</v>
      </c>
      <c r="N327" s="21">
        <v>8.16</v>
      </c>
      <c r="O327" s="21">
        <v>8.5299999999999994</v>
      </c>
      <c r="P327" s="21">
        <v>2.383</v>
      </c>
      <c r="Q327" s="21">
        <v>13.237</v>
      </c>
      <c r="R327" s="21">
        <v>0.93830000000000002</v>
      </c>
      <c r="S327" s="21" t="s">
        <v>32</v>
      </c>
      <c r="T327" s="21">
        <v>8.1300000000000008</v>
      </c>
      <c r="U327" s="21">
        <v>8.52</v>
      </c>
      <c r="V327" s="21">
        <v>2.2109999999999999</v>
      </c>
      <c r="W327" s="21">
        <v>12.282</v>
      </c>
      <c r="X327" s="21">
        <v>0.9345</v>
      </c>
      <c r="Y327" s="21" t="s">
        <v>32</v>
      </c>
      <c r="Z327" s="21">
        <v>8.15</v>
      </c>
      <c r="AA327" s="21">
        <v>8.5500000000000007</v>
      </c>
      <c r="AB327" s="21">
        <v>3.1890000000000001</v>
      </c>
      <c r="AC327" s="21">
        <v>17.716000000000001</v>
      </c>
      <c r="AD327" s="21">
        <v>0.94350000000000001</v>
      </c>
      <c r="AE327" s="21" t="s">
        <v>32</v>
      </c>
      <c r="AF327" s="21">
        <v>8.16</v>
      </c>
      <c r="AG327" s="21">
        <v>8.77</v>
      </c>
      <c r="AH327" s="21">
        <v>3.0310000000000001</v>
      </c>
      <c r="AI327" s="21">
        <v>16.837</v>
      </c>
      <c r="AJ327" s="21">
        <v>0.88090000000000002</v>
      </c>
      <c r="AK327" s="21" t="s">
        <v>32</v>
      </c>
      <c r="AL327" s="21">
        <v>8.2100000000000009</v>
      </c>
      <c r="AM327" s="21">
        <v>8.5299999999999994</v>
      </c>
      <c r="AN327" s="21">
        <v>3.2519999999999998</v>
      </c>
      <c r="AO327" s="21">
        <v>18.068999999999999</v>
      </c>
      <c r="AP327" s="21">
        <v>0.94359999999999999</v>
      </c>
      <c r="AQ327" s="21" t="s">
        <v>32</v>
      </c>
      <c r="AR327" s="21">
        <v>8.18</v>
      </c>
      <c r="AS327" s="21">
        <v>8.56</v>
      </c>
      <c r="AT327" s="21">
        <v>4.7140000000000004</v>
      </c>
      <c r="AU327" s="21">
        <v>26.19</v>
      </c>
      <c r="AV327" s="21">
        <v>0.94289999999999996</v>
      </c>
      <c r="AW327" s="21" t="s">
        <v>32</v>
      </c>
      <c r="AX327" s="21">
        <v>8.17</v>
      </c>
      <c r="AY327" s="21">
        <v>8.52</v>
      </c>
      <c r="AZ327" s="21">
        <v>4.6260000000000003</v>
      </c>
      <c r="BA327" s="21">
        <v>25.701000000000001</v>
      </c>
      <c r="BB327" s="21">
        <v>0.94089999999999996</v>
      </c>
      <c r="BC327" s="21" t="s">
        <v>32</v>
      </c>
      <c r="BD327" s="21">
        <v>8.1199999999999992</v>
      </c>
      <c r="BE327" s="21">
        <v>8.48</v>
      </c>
      <c r="BF327" s="21">
        <v>4.6050000000000004</v>
      </c>
      <c r="BG327" s="21">
        <v>25.582999999999998</v>
      </c>
      <c r="BH327" s="21">
        <v>0.93159999999999998</v>
      </c>
      <c r="BI327" s="21" t="s">
        <v>32</v>
      </c>
      <c r="BJ327" s="21">
        <v>8.1999999999999993</v>
      </c>
      <c r="BK327" s="21">
        <v>8.5399999999999991</v>
      </c>
      <c r="BL327" s="21">
        <v>5.8209999999999997</v>
      </c>
      <c r="BM327" s="21">
        <v>32.341000000000001</v>
      </c>
      <c r="BN327" s="21">
        <v>0.94550000000000001</v>
      </c>
      <c r="BO327" s="21" t="s">
        <v>32</v>
      </c>
      <c r="BP327" s="21">
        <v>8.16</v>
      </c>
      <c r="BQ327" s="21">
        <v>8.49</v>
      </c>
      <c r="BR327" s="21">
        <v>6.1340000000000003</v>
      </c>
      <c r="BS327" s="21">
        <v>34.076999999999998</v>
      </c>
      <c r="BT327" s="21">
        <v>0.93779999999999997</v>
      </c>
      <c r="BU327" s="21" t="s">
        <v>32</v>
      </c>
      <c r="BV327" s="21">
        <v>8.14</v>
      </c>
      <c r="BW327" s="21">
        <v>8.17</v>
      </c>
      <c r="BX327" s="21">
        <v>6.8239999999999998</v>
      </c>
      <c r="BY327" s="21">
        <v>37.911000000000001</v>
      </c>
      <c r="BZ327" s="21">
        <v>0.95079999999999998</v>
      </c>
      <c r="CA327" s="21" t="s">
        <v>32</v>
      </c>
    </row>
    <row r="328" spans="1:79" x14ac:dyDescent="0.25">
      <c r="A328" s="21" t="s">
        <v>158</v>
      </c>
      <c r="B328" s="21">
        <v>825</v>
      </c>
      <c r="C328" s="21">
        <v>841</v>
      </c>
      <c r="D328" s="21" t="s">
        <v>131</v>
      </c>
      <c r="E328" s="21">
        <v>8.4700000000000006</v>
      </c>
      <c r="F328" s="21">
        <v>2</v>
      </c>
      <c r="G328" s="21">
        <v>14</v>
      </c>
      <c r="H328" s="21">
        <v>8.41</v>
      </c>
      <c r="I328" s="21">
        <v>8.4499999999999993</v>
      </c>
      <c r="J328" s="21">
        <v>1.4119999999999999</v>
      </c>
      <c r="K328" s="21">
        <v>10.087</v>
      </c>
      <c r="L328" s="21">
        <v>0.74370000000000003</v>
      </c>
      <c r="M328" s="21" t="s">
        <v>17</v>
      </c>
      <c r="N328" s="21">
        <v>8.44</v>
      </c>
      <c r="O328" s="21">
        <v>8.77</v>
      </c>
      <c r="P328" s="21">
        <v>1.3180000000000001</v>
      </c>
      <c r="Q328" s="21">
        <v>9.4169999999999998</v>
      </c>
      <c r="R328" s="21">
        <v>0.92059999999999997</v>
      </c>
      <c r="S328" s="21" t="s">
        <v>32</v>
      </c>
      <c r="T328" s="21">
        <v>8.4499999999999993</v>
      </c>
      <c r="U328" s="21">
        <v>8.59</v>
      </c>
      <c r="V328" s="21">
        <v>1.258</v>
      </c>
      <c r="W328" s="21">
        <v>8.9849999999999994</v>
      </c>
      <c r="X328" s="21">
        <v>0.91759999999999997</v>
      </c>
      <c r="Y328" s="21" t="s">
        <v>32</v>
      </c>
      <c r="Z328" s="21">
        <v>8.48</v>
      </c>
      <c r="AA328" s="21">
        <v>8.73</v>
      </c>
      <c r="AB328" s="21">
        <v>1.9650000000000001</v>
      </c>
      <c r="AC328" s="21">
        <v>14.038</v>
      </c>
      <c r="AD328" s="21">
        <v>0.90880000000000005</v>
      </c>
      <c r="AE328" s="21" t="s">
        <v>32</v>
      </c>
      <c r="AF328" s="21">
        <v>8.43</v>
      </c>
      <c r="AG328" s="21">
        <v>8.82</v>
      </c>
      <c r="AH328" s="21">
        <v>1.9490000000000001</v>
      </c>
      <c r="AI328" s="21">
        <v>13.923999999999999</v>
      </c>
      <c r="AJ328" s="21">
        <v>0.9133</v>
      </c>
      <c r="AK328" s="21" t="s">
        <v>32</v>
      </c>
      <c r="AL328" s="21">
        <v>8.35</v>
      </c>
      <c r="AM328" s="21">
        <v>8.85</v>
      </c>
      <c r="AN328" s="21">
        <v>1.972</v>
      </c>
      <c r="AO328" s="21">
        <v>14.086</v>
      </c>
      <c r="AP328" s="21">
        <v>0.90600000000000003</v>
      </c>
      <c r="AQ328" s="21" t="s">
        <v>32</v>
      </c>
      <c r="AR328" s="21">
        <v>8.4600000000000009</v>
      </c>
      <c r="AS328" s="21">
        <v>8.7899999999999991</v>
      </c>
      <c r="AT328" s="21">
        <v>3.3940000000000001</v>
      </c>
      <c r="AU328" s="21">
        <v>24.245999999999999</v>
      </c>
      <c r="AV328" s="21">
        <v>0.9194</v>
      </c>
      <c r="AW328" s="21" t="s">
        <v>32</v>
      </c>
      <c r="AX328" s="21">
        <v>8.4600000000000009</v>
      </c>
      <c r="AY328" s="21">
        <v>8.7899999999999991</v>
      </c>
      <c r="AZ328" s="21">
        <v>3.383</v>
      </c>
      <c r="BA328" s="21">
        <v>24.163</v>
      </c>
      <c r="BB328" s="21">
        <v>0.92090000000000005</v>
      </c>
      <c r="BC328" s="21" t="s">
        <v>32</v>
      </c>
      <c r="BD328" s="21">
        <v>8.41</v>
      </c>
      <c r="BE328" s="21">
        <v>8.69</v>
      </c>
      <c r="BF328" s="21">
        <v>3.3559999999999999</v>
      </c>
      <c r="BG328" s="21">
        <v>23.974</v>
      </c>
      <c r="BH328" s="21">
        <v>0.92169999999999996</v>
      </c>
      <c r="BI328" s="21" t="s">
        <v>32</v>
      </c>
      <c r="BJ328" s="21">
        <v>8.4499999999999993</v>
      </c>
      <c r="BK328" s="21">
        <v>8.7799999999999994</v>
      </c>
      <c r="BL328" s="21">
        <v>4.6470000000000002</v>
      </c>
      <c r="BM328" s="21">
        <v>33.189</v>
      </c>
      <c r="BN328" s="21">
        <v>0.91220000000000001</v>
      </c>
      <c r="BO328" s="21" t="s">
        <v>32</v>
      </c>
      <c r="BP328" s="21">
        <v>8.3699999999999992</v>
      </c>
      <c r="BQ328" s="21">
        <v>8.8000000000000007</v>
      </c>
      <c r="BR328" s="21">
        <v>4.8470000000000004</v>
      </c>
      <c r="BS328" s="21">
        <v>34.622</v>
      </c>
      <c r="BT328" s="21">
        <v>0.91410000000000002</v>
      </c>
      <c r="BU328" s="21" t="s">
        <v>32</v>
      </c>
      <c r="BV328" s="21">
        <v>8.48</v>
      </c>
      <c r="BW328" s="21">
        <v>8.58</v>
      </c>
      <c r="BX328" s="21">
        <v>5.1150000000000002</v>
      </c>
      <c r="BY328" s="21">
        <v>36.533000000000001</v>
      </c>
      <c r="BZ328" s="21">
        <v>0.9032</v>
      </c>
      <c r="CA328" s="21" t="s">
        <v>32</v>
      </c>
    </row>
    <row r="329" spans="1:79" x14ac:dyDescent="0.25">
      <c r="A329" s="21" t="s">
        <v>158</v>
      </c>
      <c r="B329" s="21">
        <v>825</v>
      </c>
      <c r="C329" s="21">
        <v>841</v>
      </c>
      <c r="D329" s="21" t="s">
        <v>131</v>
      </c>
      <c r="E329" s="21">
        <v>8.4700000000000006</v>
      </c>
      <c r="F329" s="21">
        <v>3</v>
      </c>
      <c r="G329" s="21">
        <v>14</v>
      </c>
      <c r="H329" s="21">
        <v>8.43</v>
      </c>
      <c r="I329" s="21">
        <v>8.74</v>
      </c>
      <c r="J329" s="21">
        <v>1.2230000000000001</v>
      </c>
      <c r="K329" s="21">
        <v>8.7370000000000001</v>
      </c>
      <c r="L329" s="21">
        <v>0.95489999999999997</v>
      </c>
      <c r="M329" s="21" t="s">
        <v>32</v>
      </c>
      <c r="N329" s="21">
        <v>8.3800000000000008</v>
      </c>
      <c r="O329" s="21">
        <v>8.7899999999999991</v>
      </c>
      <c r="P329" s="21">
        <v>1.369</v>
      </c>
      <c r="Q329" s="21">
        <v>9.7769999999999992</v>
      </c>
      <c r="R329" s="21">
        <v>0.94879999999999998</v>
      </c>
      <c r="S329" s="21" t="s">
        <v>32</v>
      </c>
      <c r="T329" s="21">
        <v>8.44</v>
      </c>
      <c r="U329" s="21">
        <v>8.65</v>
      </c>
      <c r="V329" s="21">
        <v>1.226</v>
      </c>
      <c r="W329" s="21">
        <v>8.7579999999999991</v>
      </c>
      <c r="X329" s="21">
        <v>0.9516</v>
      </c>
      <c r="Y329" s="21" t="s">
        <v>32</v>
      </c>
      <c r="Z329" s="21">
        <v>8.36</v>
      </c>
      <c r="AA329" s="21">
        <v>8.7799999999999994</v>
      </c>
      <c r="AB329" s="21">
        <v>1.994</v>
      </c>
      <c r="AC329" s="21">
        <v>14.24</v>
      </c>
      <c r="AD329" s="21">
        <v>0.94689999999999996</v>
      </c>
      <c r="AE329" s="21" t="s">
        <v>32</v>
      </c>
      <c r="AF329" s="21">
        <v>8.39</v>
      </c>
      <c r="AG329" s="21">
        <v>8.7799999999999994</v>
      </c>
      <c r="AH329" s="21">
        <v>1.964</v>
      </c>
      <c r="AI329" s="21">
        <v>14.028</v>
      </c>
      <c r="AJ329" s="21">
        <v>0.94699999999999995</v>
      </c>
      <c r="AK329" s="21" t="s">
        <v>32</v>
      </c>
      <c r="AL329" s="21">
        <v>8.42</v>
      </c>
      <c r="AM329" s="21">
        <v>8.7899999999999991</v>
      </c>
      <c r="AN329" s="21">
        <v>2.0209999999999999</v>
      </c>
      <c r="AO329" s="21">
        <v>14.433999999999999</v>
      </c>
      <c r="AP329" s="21">
        <v>0.95079999999999998</v>
      </c>
      <c r="AQ329" s="21" t="s">
        <v>32</v>
      </c>
      <c r="AR329" s="21">
        <v>8.39</v>
      </c>
      <c r="AS329" s="21">
        <v>8.84</v>
      </c>
      <c r="AT329" s="21">
        <v>3.4809999999999999</v>
      </c>
      <c r="AU329" s="21">
        <v>24.864999999999998</v>
      </c>
      <c r="AV329" s="21">
        <v>0.95</v>
      </c>
      <c r="AW329" s="21" t="s">
        <v>32</v>
      </c>
      <c r="AX329" s="21">
        <v>8.42</v>
      </c>
      <c r="AY329" s="21">
        <v>8.7799999999999994</v>
      </c>
      <c r="AZ329" s="21">
        <v>3.4390000000000001</v>
      </c>
      <c r="BA329" s="21">
        <v>24.567</v>
      </c>
      <c r="BB329" s="21">
        <v>0.94259999999999999</v>
      </c>
      <c r="BC329" s="21" t="s">
        <v>32</v>
      </c>
      <c r="BD329" s="21">
        <v>8.39</v>
      </c>
      <c r="BE329" s="21">
        <v>8.75</v>
      </c>
      <c r="BF329" s="21">
        <v>3.3740000000000001</v>
      </c>
      <c r="BG329" s="21">
        <v>24.1</v>
      </c>
      <c r="BH329" s="21">
        <v>0.94510000000000005</v>
      </c>
      <c r="BI329" s="21" t="s">
        <v>32</v>
      </c>
      <c r="BJ329" s="21">
        <v>8.4600000000000009</v>
      </c>
      <c r="BK329" s="21">
        <v>8.7200000000000006</v>
      </c>
      <c r="BL329" s="21">
        <v>4.6779999999999999</v>
      </c>
      <c r="BM329" s="21">
        <v>33.412999999999997</v>
      </c>
      <c r="BN329" s="21">
        <v>0.94850000000000001</v>
      </c>
      <c r="BO329" s="21" t="s">
        <v>32</v>
      </c>
      <c r="BP329" s="21">
        <v>8.39</v>
      </c>
      <c r="BQ329" s="21">
        <v>8.75</v>
      </c>
      <c r="BR329" s="21">
        <v>4.9569999999999999</v>
      </c>
      <c r="BS329" s="21">
        <v>35.408000000000001</v>
      </c>
      <c r="BT329" s="21">
        <v>0.95050000000000001</v>
      </c>
      <c r="BU329" s="21" t="s">
        <v>32</v>
      </c>
      <c r="BV329" s="21">
        <v>8.42</v>
      </c>
      <c r="BW329" s="21">
        <v>8.74</v>
      </c>
      <c r="BX329" s="21">
        <v>5.1539999999999999</v>
      </c>
      <c r="BY329" s="21">
        <v>36.811999999999998</v>
      </c>
      <c r="BZ329" s="21">
        <v>0.93310000000000004</v>
      </c>
      <c r="CA329" s="21" t="s">
        <v>32</v>
      </c>
    </row>
    <row r="330" spans="1:79" x14ac:dyDescent="0.25">
      <c r="A330" s="21" t="s">
        <v>158</v>
      </c>
      <c r="B330" s="21">
        <v>825</v>
      </c>
      <c r="C330" s="21">
        <v>841</v>
      </c>
      <c r="D330" s="21" t="s">
        <v>131</v>
      </c>
      <c r="E330" s="21">
        <v>8.4700000000000006</v>
      </c>
      <c r="F330" s="21">
        <v>4</v>
      </c>
      <c r="G330" s="21">
        <v>14</v>
      </c>
      <c r="H330" s="21">
        <v>8.42</v>
      </c>
      <c r="I330" s="21">
        <v>8.7899999999999991</v>
      </c>
      <c r="J330" s="21">
        <v>1.2569999999999999</v>
      </c>
      <c r="K330" s="21">
        <v>8.9760000000000009</v>
      </c>
      <c r="L330" s="21">
        <v>0.93430000000000002</v>
      </c>
      <c r="M330" s="21" t="s">
        <v>32</v>
      </c>
      <c r="N330" s="21">
        <v>8.43</v>
      </c>
      <c r="O330" s="21">
        <v>8.75</v>
      </c>
      <c r="P330" s="21">
        <v>1.345</v>
      </c>
      <c r="Q330" s="21">
        <v>9.6050000000000004</v>
      </c>
      <c r="R330" s="21">
        <v>0.93530000000000002</v>
      </c>
      <c r="S330" s="21" t="s">
        <v>32</v>
      </c>
      <c r="T330" s="21">
        <v>8.4</v>
      </c>
      <c r="U330" s="21">
        <v>8.76</v>
      </c>
      <c r="V330" s="21">
        <v>1.248</v>
      </c>
      <c r="W330" s="21">
        <v>8.9130000000000003</v>
      </c>
      <c r="X330" s="21">
        <v>0.92610000000000003</v>
      </c>
      <c r="Y330" s="21" t="s">
        <v>32</v>
      </c>
      <c r="Z330" s="21">
        <v>8.4499999999999993</v>
      </c>
      <c r="AA330" s="21">
        <v>8.7799999999999994</v>
      </c>
      <c r="AB330" s="21">
        <v>2.0150000000000001</v>
      </c>
      <c r="AC330" s="21">
        <v>14.39</v>
      </c>
      <c r="AD330" s="21">
        <v>0.93600000000000005</v>
      </c>
      <c r="AE330" s="21" t="s">
        <v>32</v>
      </c>
      <c r="AF330" s="21">
        <v>8.43</v>
      </c>
      <c r="AG330" s="21">
        <v>8.7799999999999994</v>
      </c>
      <c r="AH330" s="21">
        <v>1.9179999999999999</v>
      </c>
      <c r="AI330" s="21">
        <v>13.696999999999999</v>
      </c>
      <c r="AJ330" s="21">
        <v>0.92820000000000003</v>
      </c>
      <c r="AK330" s="21" t="s">
        <v>32</v>
      </c>
      <c r="AL330" s="21">
        <v>8.42</v>
      </c>
      <c r="AM330" s="21">
        <v>8.7899999999999991</v>
      </c>
      <c r="AN330" s="21">
        <v>2.016</v>
      </c>
      <c r="AO330" s="21">
        <v>14.397</v>
      </c>
      <c r="AP330" s="21">
        <v>0.9254</v>
      </c>
      <c r="AQ330" s="21" t="s">
        <v>32</v>
      </c>
      <c r="AR330" s="21">
        <v>8.51</v>
      </c>
      <c r="AS330" s="21">
        <v>8.7799999999999994</v>
      </c>
      <c r="AT330" s="21">
        <v>3.484</v>
      </c>
      <c r="AU330" s="21">
        <v>24.885999999999999</v>
      </c>
      <c r="AV330" s="21">
        <v>0.93920000000000003</v>
      </c>
      <c r="AW330" s="21" t="s">
        <v>32</v>
      </c>
      <c r="AX330" s="21">
        <v>8.44</v>
      </c>
      <c r="AY330" s="21">
        <v>8.7799999999999994</v>
      </c>
      <c r="AZ330" s="21">
        <v>3.4580000000000002</v>
      </c>
      <c r="BA330" s="21">
        <v>24.702999999999999</v>
      </c>
      <c r="BB330" s="21">
        <v>0.93140000000000001</v>
      </c>
      <c r="BC330" s="21" t="s">
        <v>32</v>
      </c>
      <c r="BD330" s="21">
        <v>8.39</v>
      </c>
      <c r="BE330" s="21">
        <v>8.76</v>
      </c>
      <c r="BF330" s="21">
        <v>3.41</v>
      </c>
      <c r="BG330" s="21">
        <v>24.356999999999999</v>
      </c>
      <c r="BH330" s="21">
        <v>0.92859999999999998</v>
      </c>
      <c r="BI330" s="21" t="s">
        <v>32</v>
      </c>
      <c r="BJ330" s="21">
        <v>8.4499999999999993</v>
      </c>
      <c r="BK330" s="21">
        <v>8.7799999999999994</v>
      </c>
      <c r="BL330" s="21">
        <v>4.7089999999999996</v>
      </c>
      <c r="BM330" s="21">
        <v>33.637</v>
      </c>
      <c r="BN330" s="21">
        <v>0.9385</v>
      </c>
      <c r="BO330" s="21" t="s">
        <v>32</v>
      </c>
      <c r="BP330" s="21">
        <v>8.41</v>
      </c>
      <c r="BQ330" s="21">
        <v>8.77</v>
      </c>
      <c r="BR330" s="21">
        <v>4.9390000000000001</v>
      </c>
      <c r="BS330" s="21">
        <v>35.28</v>
      </c>
      <c r="BT330" s="21">
        <v>0.93730000000000002</v>
      </c>
      <c r="BU330" s="21" t="s">
        <v>32</v>
      </c>
      <c r="BV330" s="21">
        <v>8.44</v>
      </c>
      <c r="BW330" s="21">
        <v>8.74</v>
      </c>
      <c r="BX330" s="21">
        <v>5.0970000000000004</v>
      </c>
      <c r="BY330" s="21">
        <v>36.406999999999996</v>
      </c>
      <c r="BZ330" s="21">
        <v>0.94189999999999996</v>
      </c>
      <c r="CA330" s="21" t="s">
        <v>32</v>
      </c>
    </row>
    <row r="331" spans="1:79" x14ac:dyDescent="0.25">
      <c r="A331" s="21" t="s">
        <v>158</v>
      </c>
      <c r="B331" s="21">
        <v>832</v>
      </c>
      <c r="C331" s="21">
        <v>841</v>
      </c>
      <c r="D331" s="21" t="s">
        <v>132</v>
      </c>
      <c r="E331" s="21">
        <v>9.1999999999999993</v>
      </c>
      <c r="F331" s="21">
        <v>1</v>
      </c>
      <c r="G331" s="21">
        <v>7</v>
      </c>
      <c r="H331" s="21">
        <v>9.01</v>
      </c>
      <c r="I331" s="21">
        <v>9.23</v>
      </c>
      <c r="J331" s="21">
        <v>5.2999999999999999E-2</v>
      </c>
      <c r="K331" s="21">
        <v>0.751</v>
      </c>
      <c r="L331" s="21">
        <v>0.86450000000000005</v>
      </c>
      <c r="M331" s="21" t="s">
        <v>17</v>
      </c>
      <c r="N331" s="21">
        <v>9.06</v>
      </c>
      <c r="O331" s="21">
        <v>9.15</v>
      </c>
      <c r="P331" s="21">
        <v>9.6000000000000002E-2</v>
      </c>
      <c r="Q331" s="21">
        <v>1.365</v>
      </c>
      <c r="R331" s="21">
        <v>0.86580000000000001</v>
      </c>
      <c r="S331" s="21" t="s">
        <v>17</v>
      </c>
      <c r="T331" s="21">
        <v>9.0399999999999991</v>
      </c>
      <c r="U331" s="21">
        <v>9.19</v>
      </c>
      <c r="V331" s="21">
        <v>2.5000000000000001E-2</v>
      </c>
      <c r="W331" s="21">
        <v>0.35499999999999998</v>
      </c>
      <c r="X331" s="21">
        <v>0.879</v>
      </c>
      <c r="Y331" s="21" t="s">
        <v>17</v>
      </c>
      <c r="Z331" s="21">
        <v>8.99</v>
      </c>
      <c r="AA331" s="21">
        <v>9.24</v>
      </c>
      <c r="AB331" s="21">
        <v>0.13900000000000001</v>
      </c>
      <c r="AC331" s="21">
        <v>1.9810000000000001</v>
      </c>
      <c r="AD331" s="21">
        <v>0.81489999999999996</v>
      </c>
      <c r="AE331" s="21" t="s">
        <v>17</v>
      </c>
      <c r="AF331" s="21">
        <v>9.0500000000000007</v>
      </c>
      <c r="AG331" s="21">
        <v>9.31</v>
      </c>
      <c r="AH331" s="21">
        <v>0.15</v>
      </c>
      <c r="AI331" s="21">
        <v>2.1480000000000001</v>
      </c>
      <c r="AJ331" s="21">
        <v>0.89790000000000003</v>
      </c>
      <c r="AK331" s="21" t="s">
        <v>17</v>
      </c>
      <c r="AL331" s="21">
        <v>9.0399999999999991</v>
      </c>
      <c r="AM331" s="21">
        <v>9.17</v>
      </c>
      <c r="AN331" s="21">
        <v>0.21099999999999999</v>
      </c>
      <c r="AO331" s="21">
        <v>3.0110000000000001</v>
      </c>
      <c r="AP331" s="21">
        <v>0.86399999999999999</v>
      </c>
      <c r="AQ331" s="21" t="s">
        <v>17</v>
      </c>
      <c r="AR331" s="21">
        <v>9.08</v>
      </c>
      <c r="AS331" s="21">
        <v>9.18</v>
      </c>
      <c r="AT331" s="21">
        <v>1.2290000000000001</v>
      </c>
      <c r="AU331" s="21">
        <v>17.564</v>
      </c>
      <c r="AV331" s="21">
        <v>0.83120000000000005</v>
      </c>
      <c r="AW331" s="21" t="s">
        <v>17</v>
      </c>
      <c r="AX331" s="21">
        <v>9.07</v>
      </c>
      <c r="AY331" s="21">
        <v>9.16</v>
      </c>
      <c r="AZ331" s="21">
        <v>1.054</v>
      </c>
      <c r="BA331" s="21">
        <v>15.053000000000001</v>
      </c>
      <c r="BB331" s="21">
        <v>0.86450000000000005</v>
      </c>
      <c r="BC331" s="21" t="s">
        <v>17</v>
      </c>
      <c r="BD331" s="21">
        <v>9</v>
      </c>
      <c r="BE331" s="21">
        <v>9.18</v>
      </c>
      <c r="BF331" s="21">
        <v>1.2</v>
      </c>
      <c r="BG331" s="21">
        <v>17.137</v>
      </c>
      <c r="BH331" s="21">
        <v>0.90069999999999995</v>
      </c>
      <c r="BI331" s="21" t="s">
        <v>17</v>
      </c>
      <c r="BJ331" s="21">
        <v>9.0500000000000007</v>
      </c>
      <c r="BK331" s="21">
        <v>9.16</v>
      </c>
      <c r="BL331" s="21">
        <v>2.4700000000000002</v>
      </c>
      <c r="BM331" s="21">
        <v>35.286999999999999</v>
      </c>
      <c r="BN331" s="21">
        <v>0.86299999999999999</v>
      </c>
      <c r="BO331" s="21" t="s">
        <v>17</v>
      </c>
      <c r="BP331" s="21">
        <v>9.0399999999999991</v>
      </c>
      <c r="BQ331" s="21">
        <v>9.19</v>
      </c>
      <c r="BR331" s="21">
        <v>2.286</v>
      </c>
      <c r="BS331" s="21">
        <v>32.661999999999999</v>
      </c>
      <c r="BT331" s="21">
        <v>0.87849999999999995</v>
      </c>
      <c r="BU331" s="21" t="s">
        <v>17</v>
      </c>
      <c r="BV331" s="21">
        <v>9.06</v>
      </c>
      <c r="BW331" s="21">
        <v>9.1199999999999992</v>
      </c>
      <c r="BX331" s="21">
        <v>2.5550000000000002</v>
      </c>
      <c r="BY331" s="21">
        <v>36.494999999999997</v>
      </c>
      <c r="BZ331" s="21">
        <v>0.81420000000000003</v>
      </c>
      <c r="CA331" s="21" t="s">
        <v>17</v>
      </c>
    </row>
    <row r="332" spans="1:79" x14ac:dyDescent="0.25">
      <c r="A332" s="21" t="s">
        <v>158</v>
      </c>
      <c r="B332" s="21">
        <v>842</v>
      </c>
      <c r="C332" s="21">
        <v>846</v>
      </c>
      <c r="D332" s="21" t="s">
        <v>133</v>
      </c>
      <c r="E332" s="21">
        <v>12.92</v>
      </c>
      <c r="F332" s="21">
        <v>1</v>
      </c>
      <c r="G332" s="21">
        <v>3</v>
      </c>
      <c r="H332" s="21">
        <v>12.93</v>
      </c>
      <c r="I332" s="21">
        <v>13.12</v>
      </c>
      <c r="J332" s="21">
        <v>3.5000000000000003E-2</v>
      </c>
      <c r="K332" s="21">
        <v>1.1739999999999999</v>
      </c>
      <c r="L332" s="21">
        <v>0.92459999999999998</v>
      </c>
      <c r="M332" s="21" t="s">
        <v>32</v>
      </c>
      <c r="N332" s="21">
        <v>12.9</v>
      </c>
      <c r="O332" s="21">
        <v>13.13</v>
      </c>
      <c r="P332" s="21">
        <v>4.1000000000000002E-2</v>
      </c>
      <c r="Q332" s="21">
        <v>1.3660000000000001</v>
      </c>
      <c r="R332" s="21">
        <v>0.92920000000000003</v>
      </c>
      <c r="S332" s="21" t="s">
        <v>32</v>
      </c>
      <c r="T332" s="21">
        <v>12.88</v>
      </c>
      <c r="U332" s="21">
        <v>13.1</v>
      </c>
      <c r="V332" s="21">
        <v>2.5999999999999999E-2</v>
      </c>
      <c r="W332" s="21">
        <v>0.85799999999999998</v>
      </c>
      <c r="X332" s="21">
        <v>0.92230000000000001</v>
      </c>
      <c r="Y332" s="21" t="s">
        <v>32</v>
      </c>
      <c r="Z332" s="21">
        <v>12.9</v>
      </c>
      <c r="AA332" s="21">
        <v>13.11</v>
      </c>
      <c r="AB332" s="21">
        <v>5.2999999999999999E-2</v>
      </c>
      <c r="AC332" s="21">
        <v>1.7649999999999999</v>
      </c>
      <c r="AD332" s="21">
        <v>0.94389999999999996</v>
      </c>
      <c r="AE332" s="21" t="s">
        <v>32</v>
      </c>
      <c r="AF332" s="21">
        <v>12.88</v>
      </c>
      <c r="AG332" s="21">
        <v>13.11</v>
      </c>
      <c r="AH332" s="21">
        <v>5.8000000000000003E-2</v>
      </c>
      <c r="AI332" s="21">
        <v>1.9370000000000001</v>
      </c>
      <c r="AJ332" s="21">
        <v>0.92469999999999997</v>
      </c>
      <c r="AK332" s="21" t="s">
        <v>32</v>
      </c>
      <c r="AL332" s="21">
        <v>12.9</v>
      </c>
      <c r="AM332" s="21">
        <v>13.11</v>
      </c>
      <c r="AN332" s="21">
        <v>5.7000000000000002E-2</v>
      </c>
      <c r="AO332" s="21">
        <v>1.89</v>
      </c>
      <c r="AP332" s="21">
        <v>0.92410000000000003</v>
      </c>
      <c r="AQ332" s="21" t="s">
        <v>32</v>
      </c>
      <c r="AR332" s="21">
        <v>12.93</v>
      </c>
      <c r="AS332" s="21">
        <v>13.17</v>
      </c>
      <c r="AT332" s="21">
        <v>0.113</v>
      </c>
      <c r="AU332" s="21">
        <v>3.7730000000000001</v>
      </c>
      <c r="AV332" s="21">
        <v>0.9214</v>
      </c>
      <c r="AW332" s="21" t="s">
        <v>32</v>
      </c>
      <c r="AX332" s="21">
        <v>12.94</v>
      </c>
      <c r="AY332" s="21">
        <v>13.16</v>
      </c>
      <c r="AZ332" s="21">
        <v>9.7000000000000003E-2</v>
      </c>
      <c r="BA332" s="21">
        <v>3.2360000000000002</v>
      </c>
      <c r="BB332" s="21">
        <v>0.91149999999999998</v>
      </c>
      <c r="BC332" s="21" t="s">
        <v>32</v>
      </c>
      <c r="BD332" s="21">
        <v>12.86</v>
      </c>
      <c r="BE332" s="21">
        <v>13.09</v>
      </c>
      <c r="BF332" s="21">
        <v>8.2000000000000003E-2</v>
      </c>
      <c r="BG332" s="21">
        <v>2.734</v>
      </c>
      <c r="BH332" s="21">
        <v>0.89649999999999996</v>
      </c>
      <c r="BI332" s="21" t="s">
        <v>32</v>
      </c>
      <c r="BJ332" s="21">
        <v>12.91</v>
      </c>
      <c r="BK332" s="21">
        <v>13.15</v>
      </c>
      <c r="BL332" s="21">
        <v>0.49</v>
      </c>
      <c r="BM332" s="21">
        <v>16.323</v>
      </c>
      <c r="BN332" s="21">
        <v>0.93689999999999996</v>
      </c>
      <c r="BO332" s="21" t="s">
        <v>32</v>
      </c>
      <c r="BP332" s="21">
        <v>12.88</v>
      </c>
      <c r="BQ332" s="21">
        <v>13.13</v>
      </c>
      <c r="BR332" s="21">
        <v>0.47099999999999997</v>
      </c>
      <c r="BS332" s="21">
        <v>15.686</v>
      </c>
      <c r="BT332" s="21">
        <v>0.92920000000000003</v>
      </c>
      <c r="BU332" s="21" t="s">
        <v>32</v>
      </c>
      <c r="BV332" s="21">
        <v>12.87</v>
      </c>
      <c r="BW332" s="21">
        <v>13.1</v>
      </c>
      <c r="BX332" s="21">
        <v>0.54800000000000004</v>
      </c>
      <c r="BY332" s="21">
        <v>18.279</v>
      </c>
      <c r="BZ332" s="21">
        <v>0.93810000000000004</v>
      </c>
      <c r="CA332" s="21" t="s">
        <v>32</v>
      </c>
    </row>
    <row r="333" spans="1:79" x14ac:dyDescent="0.25">
      <c r="A333" s="21" t="s">
        <v>158</v>
      </c>
      <c r="B333" s="21">
        <v>842</v>
      </c>
      <c r="C333" s="21">
        <v>846</v>
      </c>
      <c r="D333" s="21" t="s">
        <v>133</v>
      </c>
      <c r="E333" s="21">
        <v>12.92</v>
      </c>
      <c r="F333" s="21">
        <v>2</v>
      </c>
      <c r="G333" s="21">
        <v>3</v>
      </c>
      <c r="H333" s="21">
        <v>12.97</v>
      </c>
      <c r="I333" s="21">
        <v>13.19</v>
      </c>
      <c r="J333" s="21">
        <v>0.03</v>
      </c>
      <c r="K333" s="21">
        <v>1.0009999999999999</v>
      </c>
      <c r="L333" s="21">
        <v>0.90029999999999999</v>
      </c>
      <c r="M333" s="21" t="s">
        <v>32</v>
      </c>
      <c r="N333" s="21">
        <v>12.93</v>
      </c>
      <c r="O333" s="21">
        <v>13.19</v>
      </c>
      <c r="P333" s="21">
        <v>2.5999999999999999E-2</v>
      </c>
      <c r="Q333" s="21">
        <v>0.86299999999999999</v>
      </c>
      <c r="R333" s="21">
        <v>0.9375</v>
      </c>
      <c r="S333" s="21" t="s">
        <v>32</v>
      </c>
      <c r="T333" s="21">
        <v>12.91</v>
      </c>
      <c r="U333" s="21">
        <v>13.17</v>
      </c>
      <c r="V333" s="21">
        <v>2.9000000000000001E-2</v>
      </c>
      <c r="W333" s="21">
        <v>0.98199999999999998</v>
      </c>
      <c r="X333" s="21">
        <v>0.95020000000000004</v>
      </c>
      <c r="Y333" s="21" t="s">
        <v>32</v>
      </c>
      <c r="Z333" s="21">
        <v>12.88</v>
      </c>
      <c r="AA333" s="21">
        <v>13.14</v>
      </c>
      <c r="AB333" s="21">
        <v>4.7E-2</v>
      </c>
      <c r="AC333" s="21">
        <v>1.5580000000000001</v>
      </c>
      <c r="AD333" s="21">
        <v>0.93989999999999996</v>
      </c>
      <c r="AE333" s="21" t="s">
        <v>32</v>
      </c>
      <c r="AF333" s="21">
        <v>12.92</v>
      </c>
      <c r="AG333" s="21">
        <v>13.16</v>
      </c>
      <c r="AH333" s="21">
        <v>4.4999999999999998E-2</v>
      </c>
      <c r="AI333" s="21">
        <v>1.512</v>
      </c>
      <c r="AJ333" s="21">
        <v>0.93969999999999998</v>
      </c>
      <c r="AK333" s="21" t="s">
        <v>32</v>
      </c>
      <c r="AL333" s="21">
        <v>12.89</v>
      </c>
      <c r="AM333" s="21">
        <v>13.16</v>
      </c>
      <c r="AN333" s="21">
        <v>3.3000000000000002E-2</v>
      </c>
      <c r="AO333" s="21">
        <v>1.101</v>
      </c>
      <c r="AP333" s="21">
        <v>0.93520000000000003</v>
      </c>
      <c r="AQ333" s="21" t="s">
        <v>32</v>
      </c>
      <c r="AR333" s="21">
        <v>12.96</v>
      </c>
      <c r="AS333" s="21">
        <v>13.22</v>
      </c>
      <c r="AT333" s="21">
        <v>8.7999999999999995E-2</v>
      </c>
      <c r="AU333" s="21">
        <v>2.944</v>
      </c>
      <c r="AV333" s="21">
        <v>0.93300000000000005</v>
      </c>
      <c r="AW333" s="21" t="s">
        <v>32</v>
      </c>
      <c r="AX333" s="21">
        <v>12.99</v>
      </c>
      <c r="AY333" s="21">
        <v>13.16</v>
      </c>
      <c r="AZ333" s="21">
        <v>9.9000000000000005E-2</v>
      </c>
      <c r="BA333" s="21">
        <v>3.286</v>
      </c>
      <c r="BB333" s="21">
        <v>0.93889999999999996</v>
      </c>
      <c r="BC333" s="21" t="s">
        <v>32</v>
      </c>
      <c r="BD333" s="21">
        <v>12.92</v>
      </c>
      <c r="BE333" s="21">
        <v>13.13</v>
      </c>
      <c r="BF333" s="21">
        <v>0.1</v>
      </c>
      <c r="BG333" s="21">
        <v>3.343</v>
      </c>
      <c r="BH333" s="21">
        <v>0.93159999999999998</v>
      </c>
      <c r="BI333" s="21" t="s">
        <v>32</v>
      </c>
      <c r="BJ333" s="21">
        <v>12.92</v>
      </c>
      <c r="BK333" s="21">
        <v>13.21</v>
      </c>
      <c r="BL333" s="21">
        <v>0.49399999999999999</v>
      </c>
      <c r="BM333" s="21">
        <v>16.457999999999998</v>
      </c>
      <c r="BN333" s="21">
        <v>0.93379999999999996</v>
      </c>
      <c r="BO333" s="21" t="s">
        <v>32</v>
      </c>
      <c r="BP333" s="21">
        <v>12.92</v>
      </c>
      <c r="BQ333" s="21">
        <v>13.17</v>
      </c>
      <c r="BR333" s="21">
        <v>0.434</v>
      </c>
      <c r="BS333" s="21">
        <v>14.452999999999999</v>
      </c>
      <c r="BT333" s="21">
        <v>0.93799999999999994</v>
      </c>
      <c r="BU333" s="21" t="s">
        <v>32</v>
      </c>
      <c r="BV333" s="21">
        <v>12.88</v>
      </c>
      <c r="BW333" s="21">
        <v>13.17</v>
      </c>
      <c r="BX333" s="21">
        <v>0.47799999999999998</v>
      </c>
      <c r="BY333" s="21">
        <v>15.92</v>
      </c>
      <c r="BZ333" s="21">
        <v>0.92200000000000004</v>
      </c>
      <c r="CA333" s="21" t="s">
        <v>32</v>
      </c>
    </row>
    <row r="334" spans="1:79" x14ac:dyDescent="0.25">
      <c r="A334" s="21" t="s">
        <v>158</v>
      </c>
      <c r="B334" s="21">
        <v>842</v>
      </c>
      <c r="C334" s="21">
        <v>850</v>
      </c>
      <c r="D334" s="21" t="s">
        <v>134</v>
      </c>
      <c r="E334" s="21">
        <v>12.3</v>
      </c>
      <c r="F334" s="21">
        <v>2</v>
      </c>
      <c r="G334" s="21">
        <v>7</v>
      </c>
      <c r="H334" s="21">
        <v>12.12</v>
      </c>
      <c r="I334" s="21">
        <v>12.49</v>
      </c>
      <c r="J334" s="21">
        <v>4.2999999999999997E-2</v>
      </c>
      <c r="K334" s="21">
        <v>0.61299999999999999</v>
      </c>
      <c r="L334" s="21">
        <v>0.84230000000000005</v>
      </c>
      <c r="M334" s="21" t="s">
        <v>17</v>
      </c>
      <c r="N334" s="21">
        <v>12.25</v>
      </c>
      <c r="O334" s="21">
        <v>12.25</v>
      </c>
      <c r="P334" s="21">
        <v>2.8000000000000001E-2</v>
      </c>
      <c r="Q334" s="21">
        <v>0.40400000000000003</v>
      </c>
      <c r="R334" s="21">
        <v>0.77690000000000003</v>
      </c>
      <c r="S334" s="21" t="s">
        <v>17</v>
      </c>
      <c r="T334" s="21">
        <v>12.12</v>
      </c>
      <c r="U334" s="21">
        <v>12.49</v>
      </c>
      <c r="V334" s="21">
        <v>5.2999999999999999E-2</v>
      </c>
      <c r="W334" s="21">
        <v>0.755</v>
      </c>
      <c r="X334" s="21">
        <v>0.84899999999999998</v>
      </c>
      <c r="Y334" s="21" t="s">
        <v>17</v>
      </c>
      <c r="Z334" s="21">
        <v>12.12</v>
      </c>
      <c r="AA334" s="21">
        <v>12.49</v>
      </c>
      <c r="AB334" s="21">
        <v>7.2999999999999995E-2</v>
      </c>
      <c r="AC334" s="21">
        <v>1.0429999999999999</v>
      </c>
      <c r="AD334" s="21">
        <v>0.76559999999999995</v>
      </c>
      <c r="AE334" s="21" t="s">
        <v>17</v>
      </c>
      <c r="AF334" s="21">
        <v>12.12</v>
      </c>
      <c r="AG334" s="21">
        <v>12.49</v>
      </c>
      <c r="AH334" s="21">
        <v>4.7E-2</v>
      </c>
      <c r="AI334" s="21">
        <v>0.66800000000000004</v>
      </c>
      <c r="AJ334" s="21">
        <v>0.74780000000000002</v>
      </c>
      <c r="AK334" s="21" t="s">
        <v>17</v>
      </c>
      <c r="AL334" s="21">
        <v>12.12</v>
      </c>
      <c r="AM334" s="21">
        <v>12.49</v>
      </c>
      <c r="AN334" s="21">
        <v>1.2999999999999999E-2</v>
      </c>
      <c r="AO334" s="21">
        <v>0.18099999999999999</v>
      </c>
      <c r="AP334" s="21">
        <v>0.78049999999999997</v>
      </c>
      <c r="AQ334" s="21" t="s">
        <v>17</v>
      </c>
      <c r="AR334" s="21">
        <v>12.12</v>
      </c>
      <c r="AS334" s="21">
        <v>12.49</v>
      </c>
      <c r="AT334" s="21">
        <v>1.6E-2</v>
      </c>
      <c r="AU334" s="21">
        <v>0.224</v>
      </c>
      <c r="AV334" s="21">
        <v>0.8085</v>
      </c>
      <c r="AW334" s="21" t="s">
        <v>17</v>
      </c>
      <c r="AX334" s="21">
        <v>12.12</v>
      </c>
      <c r="AY334" s="21">
        <v>12.49</v>
      </c>
      <c r="AZ334" s="21">
        <v>3.5999999999999997E-2</v>
      </c>
      <c r="BA334" s="21">
        <v>0.52100000000000002</v>
      </c>
      <c r="BB334" s="21">
        <v>0.80730000000000002</v>
      </c>
      <c r="BC334" s="21" t="s">
        <v>17</v>
      </c>
      <c r="BD334" s="21">
        <v>12.12</v>
      </c>
      <c r="BE334" s="21">
        <v>12.49</v>
      </c>
      <c r="BF334" s="21">
        <v>3.3000000000000002E-2</v>
      </c>
      <c r="BG334" s="21">
        <v>0.46899999999999997</v>
      </c>
      <c r="BH334" s="21">
        <v>0.75419999999999998</v>
      </c>
      <c r="BI334" s="21" t="s">
        <v>17</v>
      </c>
      <c r="BJ334" s="21">
        <v>12.12</v>
      </c>
      <c r="BK334" s="21">
        <v>12.49</v>
      </c>
      <c r="BL334" s="21">
        <v>0.35699999999999998</v>
      </c>
      <c r="BM334" s="21">
        <v>5.093</v>
      </c>
      <c r="BN334" s="21">
        <v>0.75560000000000005</v>
      </c>
      <c r="BO334" s="21" t="s">
        <v>17</v>
      </c>
      <c r="BP334" s="21">
        <v>12.12</v>
      </c>
      <c r="BQ334" s="21">
        <v>12.49</v>
      </c>
      <c r="BR334" s="21">
        <v>0.39800000000000002</v>
      </c>
      <c r="BS334" s="21">
        <v>5.68</v>
      </c>
      <c r="BT334" s="21">
        <v>0.79510000000000003</v>
      </c>
      <c r="BU334" s="21" t="s">
        <v>17</v>
      </c>
      <c r="BV334" s="21">
        <v>12.12</v>
      </c>
      <c r="BW334" s="21">
        <v>12.49</v>
      </c>
      <c r="BX334" s="21">
        <v>0.53900000000000003</v>
      </c>
      <c r="BY334" s="21">
        <v>7.6950000000000003</v>
      </c>
      <c r="BZ334" s="21">
        <v>0.72689999999999999</v>
      </c>
      <c r="CA334" s="21" t="s">
        <v>17</v>
      </c>
    </row>
    <row r="335" spans="1:79" x14ac:dyDescent="0.25">
      <c r="A335" s="21" t="s">
        <v>158</v>
      </c>
      <c r="B335" s="21">
        <v>846</v>
      </c>
      <c r="C335" s="21">
        <v>852</v>
      </c>
      <c r="D335" s="21" t="s">
        <v>135</v>
      </c>
      <c r="E335" s="21">
        <v>10.85</v>
      </c>
      <c r="F335" s="21">
        <v>2</v>
      </c>
      <c r="G335" s="21">
        <v>5</v>
      </c>
      <c r="H335" s="21">
        <v>10.81</v>
      </c>
      <c r="I335" s="21">
        <v>11.02</v>
      </c>
      <c r="J335" s="21">
        <v>0.04</v>
      </c>
      <c r="K335" s="21">
        <v>0.80600000000000005</v>
      </c>
      <c r="L335" s="21">
        <v>0.87219999999999998</v>
      </c>
      <c r="M335" s="21" t="s">
        <v>17</v>
      </c>
      <c r="N335" s="21">
        <v>10.84</v>
      </c>
      <c r="O335" s="21">
        <v>11.02</v>
      </c>
      <c r="P335" s="21">
        <v>4.9000000000000002E-2</v>
      </c>
      <c r="Q335" s="21">
        <v>0.98299999999999998</v>
      </c>
      <c r="R335" s="21">
        <v>0.86399999999999999</v>
      </c>
      <c r="S335" s="21" t="s">
        <v>17</v>
      </c>
      <c r="T335" s="21">
        <v>10.8</v>
      </c>
      <c r="U335" s="21">
        <v>11.04</v>
      </c>
      <c r="V335" s="21">
        <v>4.3999999999999997E-2</v>
      </c>
      <c r="W335" s="21">
        <v>0.88300000000000001</v>
      </c>
      <c r="X335" s="21">
        <v>0.91690000000000005</v>
      </c>
      <c r="Y335" s="21" t="s">
        <v>17</v>
      </c>
      <c r="Z335" s="21">
        <v>10.83</v>
      </c>
      <c r="AA335" s="21">
        <v>10.87</v>
      </c>
      <c r="AB335" s="21">
        <v>3.9E-2</v>
      </c>
      <c r="AC335" s="21">
        <v>0.77900000000000003</v>
      </c>
      <c r="AD335" s="21">
        <v>0.85160000000000002</v>
      </c>
      <c r="AE335" s="21" t="s">
        <v>17</v>
      </c>
      <c r="AF335" s="21">
        <v>10.82</v>
      </c>
      <c r="AG335" s="21">
        <v>11.01</v>
      </c>
      <c r="AH335" s="21">
        <v>4.4999999999999998E-2</v>
      </c>
      <c r="AI335" s="21">
        <v>0.89700000000000002</v>
      </c>
      <c r="AJ335" s="21">
        <v>0.88419999999999999</v>
      </c>
      <c r="AK335" s="21" t="s">
        <v>17</v>
      </c>
      <c r="AL335" s="21">
        <v>10.78</v>
      </c>
      <c r="AM335" s="21">
        <v>11.04</v>
      </c>
      <c r="AN335" s="21">
        <v>0.01</v>
      </c>
      <c r="AO335" s="21">
        <v>0.19900000000000001</v>
      </c>
      <c r="AP335" s="21">
        <v>0.88519999999999999</v>
      </c>
      <c r="AQ335" s="21" t="s">
        <v>17</v>
      </c>
      <c r="AR335" s="21">
        <v>10.84</v>
      </c>
      <c r="AS335" s="21">
        <v>11.06</v>
      </c>
      <c r="AT335" s="21">
        <v>4.3999999999999997E-2</v>
      </c>
      <c r="AU335" s="21">
        <v>0.878</v>
      </c>
      <c r="AV335" s="21">
        <v>0.90039999999999998</v>
      </c>
      <c r="AW335" s="21" t="s">
        <v>17</v>
      </c>
      <c r="AX335" s="21">
        <v>10.84</v>
      </c>
      <c r="AY335" s="21">
        <v>11.05</v>
      </c>
      <c r="AZ335" s="21">
        <v>0.11899999999999999</v>
      </c>
      <c r="BA335" s="21">
        <v>2.37</v>
      </c>
      <c r="BB335" s="21">
        <v>0.83199999999999996</v>
      </c>
      <c r="BC335" s="21" t="s">
        <v>17</v>
      </c>
      <c r="BD335" s="21">
        <v>10.76</v>
      </c>
      <c r="BE335" s="21">
        <v>11.02</v>
      </c>
      <c r="BF335" s="21">
        <v>2.1000000000000001E-2</v>
      </c>
      <c r="BG335" s="21">
        <v>0.41799999999999998</v>
      </c>
      <c r="BH335" s="21">
        <v>0.89580000000000004</v>
      </c>
      <c r="BI335" s="21" t="s">
        <v>17</v>
      </c>
      <c r="BJ335" s="21">
        <v>10.99</v>
      </c>
      <c r="BK335" s="21">
        <v>11.03</v>
      </c>
      <c r="BL335" s="21">
        <v>0.157</v>
      </c>
      <c r="BM335" s="21">
        <v>3.133</v>
      </c>
      <c r="BN335" s="21">
        <v>0.89729999999999999</v>
      </c>
      <c r="BO335" s="21" t="s">
        <v>17</v>
      </c>
      <c r="BP335" s="21">
        <v>10.82</v>
      </c>
      <c r="BQ335" s="21">
        <v>11.02</v>
      </c>
      <c r="BR335" s="21">
        <v>0.11899999999999999</v>
      </c>
      <c r="BS335" s="21">
        <v>2.37</v>
      </c>
      <c r="BT335" s="21">
        <v>0.91149999999999998</v>
      </c>
      <c r="BU335" s="21" t="s">
        <v>17</v>
      </c>
      <c r="BV335" s="21">
        <v>10.83</v>
      </c>
      <c r="BW335" s="21">
        <v>10.94</v>
      </c>
      <c r="BX335" s="21">
        <v>0.122</v>
      </c>
      <c r="BY335" s="21">
        <v>2.4420000000000002</v>
      </c>
      <c r="BZ335" s="21">
        <v>0.88880000000000003</v>
      </c>
      <c r="CA335" s="21" t="s">
        <v>17</v>
      </c>
    </row>
    <row r="336" spans="1:79" x14ac:dyDescent="0.25">
      <c r="A336" s="21" t="s">
        <v>158</v>
      </c>
      <c r="B336" s="21">
        <v>847</v>
      </c>
      <c r="C336" s="21">
        <v>852</v>
      </c>
      <c r="D336" s="21" t="s">
        <v>136</v>
      </c>
      <c r="E336" s="21">
        <v>9.11</v>
      </c>
      <c r="F336" s="21">
        <v>2</v>
      </c>
      <c r="G336" s="21">
        <v>4</v>
      </c>
      <c r="H336" s="21">
        <v>9.18</v>
      </c>
      <c r="I336" s="21">
        <v>9.2200000000000006</v>
      </c>
      <c r="J336" s="21">
        <v>6.5000000000000002E-2</v>
      </c>
      <c r="K336" s="21">
        <v>1.625</v>
      </c>
      <c r="L336" s="21">
        <v>0.91859999999999997</v>
      </c>
      <c r="M336" s="21" t="s">
        <v>17</v>
      </c>
      <c r="N336" s="21">
        <v>8.93</v>
      </c>
      <c r="O336" s="21">
        <v>9.24</v>
      </c>
      <c r="P336" s="21">
        <v>4.2000000000000003E-2</v>
      </c>
      <c r="Q336" s="21">
        <v>1.0469999999999999</v>
      </c>
      <c r="R336" s="21">
        <v>0.93240000000000001</v>
      </c>
      <c r="S336" s="21" t="s">
        <v>17</v>
      </c>
      <c r="T336" s="21">
        <v>8.94</v>
      </c>
      <c r="U336" s="21">
        <v>9.1999999999999993</v>
      </c>
      <c r="V336" s="21">
        <v>4.4999999999999998E-2</v>
      </c>
      <c r="W336" s="21">
        <v>1.1220000000000001</v>
      </c>
      <c r="X336" s="21">
        <v>0.93310000000000004</v>
      </c>
      <c r="Y336" s="21" t="s">
        <v>17</v>
      </c>
      <c r="Z336" s="21">
        <v>9.01</v>
      </c>
      <c r="AA336" s="21">
        <v>9.16</v>
      </c>
      <c r="AB336" s="21">
        <v>1.7000000000000001E-2</v>
      </c>
      <c r="AC336" s="21">
        <v>0.41599999999999998</v>
      </c>
      <c r="AD336" s="21">
        <v>0.93230000000000002</v>
      </c>
      <c r="AE336" s="21" t="s">
        <v>17</v>
      </c>
      <c r="AF336" s="21">
        <v>8.98</v>
      </c>
      <c r="AG336" s="21">
        <v>9.1999999999999993</v>
      </c>
      <c r="AH336" s="21">
        <v>4.4999999999999998E-2</v>
      </c>
      <c r="AI336" s="21">
        <v>1.133</v>
      </c>
      <c r="AJ336" s="21">
        <v>0.93059999999999998</v>
      </c>
      <c r="AK336" s="21" t="s">
        <v>17</v>
      </c>
      <c r="AL336" s="21">
        <v>9</v>
      </c>
      <c r="AM336" s="21">
        <v>9.19</v>
      </c>
      <c r="AN336" s="21">
        <v>3.5000000000000003E-2</v>
      </c>
      <c r="AO336" s="21">
        <v>0.86599999999999999</v>
      </c>
      <c r="AP336" s="21">
        <v>0.9244</v>
      </c>
      <c r="AQ336" s="21" t="s">
        <v>17</v>
      </c>
      <c r="AR336" s="21">
        <v>9.01</v>
      </c>
      <c r="AS336" s="21">
        <v>9.2200000000000006</v>
      </c>
      <c r="AT336" s="21">
        <v>6.6000000000000003E-2</v>
      </c>
      <c r="AU336" s="21">
        <v>1.661</v>
      </c>
      <c r="AV336" s="21">
        <v>0.85119999999999996</v>
      </c>
      <c r="AW336" s="21" t="s">
        <v>17</v>
      </c>
      <c r="AX336" s="21">
        <v>9.01</v>
      </c>
      <c r="AY336" s="21">
        <v>9.19</v>
      </c>
      <c r="AZ336" s="21">
        <v>0.05</v>
      </c>
      <c r="BA336" s="21">
        <v>1.242</v>
      </c>
      <c r="BB336" s="21">
        <v>0.91820000000000002</v>
      </c>
      <c r="BC336" s="21" t="s">
        <v>17</v>
      </c>
      <c r="BD336" s="21">
        <v>8.94</v>
      </c>
      <c r="BE336" s="21">
        <v>9.19</v>
      </c>
      <c r="BF336" s="21">
        <v>4.8000000000000001E-2</v>
      </c>
      <c r="BG336" s="21">
        <v>1.206</v>
      </c>
      <c r="BH336" s="21">
        <v>0.9214</v>
      </c>
      <c r="BI336" s="21" t="s">
        <v>17</v>
      </c>
      <c r="BJ336" s="21">
        <v>8.99</v>
      </c>
      <c r="BK336" s="21">
        <v>9.1999999999999993</v>
      </c>
      <c r="BL336" s="21">
        <v>0.115</v>
      </c>
      <c r="BM336" s="21">
        <v>2.8690000000000002</v>
      </c>
      <c r="BN336" s="21">
        <v>0.92290000000000005</v>
      </c>
      <c r="BO336" s="21" t="s">
        <v>17</v>
      </c>
      <c r="BP336" s="21">
        <v>8.9700000000000006</v>
      </c>
      <c r="BQ336" s="21">
        <v>9.19</v>
      </c>
      <c r="BR336" s="21">
        <v>0.11</v>
      </c>
      <c r="BS336" s="21">
        <v>2.746</v>
      </c>
      <c r="BT336" s="21">
        <v>0.92069999999999996</v>
      </c>
      <c r="BU336" s="21" t="s">
        <v>17</v>
      </c>
      <c r="BV336" s="21">
        <v>8.9700000000000006</v>
      </c>
      <c r="BW336" s="21">
        <v>9.16</v>
      </c>
      <c r="BX336" s="21">
        <v>0.13</v>
      </c>
      <c r="BY336" s="21">
        <v>3.2570000000000001</v>
      </c>
      <c r="BZ336" s="21">
        <v>0.90359999999999996</v>
      </c>
      <c r="CA336" s="21" t="s">
        <v>17</v>
      </c>
    </row>
    <row r="337" spans="1:79" x14ac:dyDescent="0.25">
      <c r="A337" s="21" t="s">
        <v>158</v>
      </c>
      <c r="B337" s="21">
        <v>847</v>
      </c>
      <c r="C337" s="21">
        <v>853</v>
      </c>
      <c r="D337" s="21" t="s">
        <v>137</v>
      </c>
      <c r="E337" s="21">
        <v>10.119999999999999</v>
      </c>
      <c r="F337" s="21">
        <v>2</v>
      </c>
      <c r="G337" s="21">
        <v>5</v>
      </c>
      <c r="H337" s="21">
        <v>10.11</v>
      </c>
      <c r="I337" s="21">
        <v>10.32</v>
      </c>
      <c r="J337" s="21">
        <v>5.8999999999999997E-2</v>
      </c>
      <c r="K337" s="21">
        <v>1.171</v>
      </c>
      <c r="L337" s="21">
        <v>0.92069999999999996</v>
      </c>
      <c r="M337" s="21" t="s">
        <v>17</v>
      </c>
      <c r="N337" s="21">
        <v>10.17</v>
      </c>
      <c r="O337" s="21">
        <v>10.210000000000001</v>
      </c>
      <c r="P337" s="21">
        <v>4.1000000000000002E-2</v>
      </c>
      <c r="Q337" s="21">
        <v>0.82499999999999996</v>
      </c>
      <c r="R337" s="21">
        <v>0.94810000000000005</v>
      </c>
      <c r="S337" s="21" t="s">
        <v>17</v>
      </c>
      <c r="T337" s="21">
        <v>10.1</v>
      </c>
      <c r="U337" s="21">
        <v>10.29</v>
      </c>
      <c r="V337" s="21">
        <v>5.0999999999999997E-2</v>
      </c>
      <c r="W337" s="21">
        <v>1.0109999999999999</v>
      </c>
      <c r="X337" s="21">
        <v>0.95479999999999998</v>
      </c>
      <c r="Y337" s="21" t="s">
        <v>17</v>
      </c>
      <c r="Z337" s="21">
        <v>10.14</v>
      </c>
      <c r="AA337" s="21">
        <v>10.29</v>
      </c>
      <c r="AB337" s="21">
        <v>8.4000000000000005E-2</v>
      </c>
      <c r="AC337" s="21">
        <v>1.671</v>
      </c>
      <c r="AD337" s="21">
        <v>0.89070000000000005</v>
      </c>
      <c r="AE337" s="21" t="s">
        <v>17</v>
      </c>
      <c r="AF337" s="21">
        <v>10.17</v>
      </c>
      <c r="AG337" s="21">
        <v>10.26</v>
      </c>
      <c r="AH337" s="21">
        <v>7.2999999999999995E-2</v>
      </c>
      <c r="AI337" s="21">
        <v>1.46</v>
      </c>
      <c r="AJ337" s="21">
        <v>0.90669999999999995</v>
      </c>
      <c r="AK337" s="21" t="s">
        <v>17</v>
      </c>
      <c r="AL337" s="21">
        <v>10.17</v>
      </c>
      <c r="AM337" s="21">
        <v>10.199999999999999</v>
      </c>
      <c r="AN337" s="21">
        <v>5.8000000000000003E-2</v>
      </c>
      <c r="AO337" s="21">
        <v>1.167</v>
      </c>
      <c r="AP337" s="21">
        <v>0.95479999999999998</v>
      </c>
      <c r="AQ337" s="21" t="s">
        <v>17</v>
      </c>
      <c r="AR337" s="21">
        <v>10.15</v>
      </c>
      <c r="AS337" s="21">
        <v>10.35</v>
      </c>
      <c r="AT337" s="21">
        <v>6.9000000000000006E-2</v>
      </c>
      <c r="AU337" s="21">
        <v>1.387</v>
      </c>
      <c r="AV337" s="21">
        <v>0.94769999999999999</v>
      </c>
      <c r="AW337" s="21" t="s">
        <v>17</v>
      </c>
      <c r="AX337" s="21">
        <v>10.19</v>
      </c>
      <c r="AY337" s="21">
        <v>10.3</v>
      </c>
      <c r="AZ337" s="21">
        <v>5.8999999999999997E-2</v>
      </c>
      <c r="BA337" s="21">
        <v>1.173</v>
      </c>
      <c r="BB337" s="21">
        <v>0.94610000000000005</v>
      </c>
      <c r="BC337" s="21" t="s">
        <v>17</v>
      </c>
      <c r="BD337" s="21">
        <v>10.11</v>
      </c>
      <c r="BE337" s="21">
        <v>10.31</v>
      </c>
      <c r="BF337" s="21">
        <v>5.8999999999999997E-2</v>
      </c>
      <c r="BG337" s="21">
        <v>1.1890000000000001</v>
      </c>
      <c r="BH337" s="21">
        <v>0.9506</v>
      </c>
      <c r="BI337" s="21" t="s">
        <v>17</v>
      </c>
      <c r="BJ337" s="21">
        <v>10.210000000000001</v>
      </c>
      <c r="BK337" s="21">
        <v>10.24</v>
      </c>
      <c r="BL337" s="21">
        <v>0.246</v>
      </c>
      <c r="BM337" s="21">
        <v>4.9290000000000003</v>
      </c>
      <c r="BN337" s="21">
        <v>0.9415</v>
      </c>
      <c r="BO337" s="21" t="s">
        <v>17</v>
      </c>
      <c r="BP337" s="21">
        <v>10.16</v>
      </c>
      <c r="BQ337" s="21">
        <v>10.3</v>
      </c>
      <c r="BR337" s="21">
        <v>0.23100000000000001</v>
      </c>
      <c r="BS337" s="21">
        <v>4.6230000000000002</v>
      </c>
      <c r="BT337" s="21">
        <v>0.94340000000000002</v>
      </c>
      <c r="BU337" s="21" t="s">
        <v>17</v>
      </c>
      <c r="BV337" s="21">
        <v>10.11</v>
      </c>
      <c r="BW337" s="21">
        <v>10.29</v>
      </c>
      <c r="BX337" s="21">
        <v>0.252</v>
      </c>
      <c r="BY337" s="21">
        <v>5.0439999999999996</v>
      </c>
      <c r="BZ337" s="21">
        <v>0.9375</v>
      </c>
      <c r="CA337" s="21" t="s">
        <v>17</v>
      </c>
    </row>
    <row r="338" spans="1:79" x14ac:dyDescent="0.25">
      <c r="A338" s="21" t="s">
        <v>158</v>
      </c>
      <c r="B338" s="21">
        <v>849</v>
      </c>
      <c r="C338" s="21">
        <v>857</v>
      </c>
      <c r="D338" s="21" t="s">
        <v>138</v>
      </c>
      <c r="E338" s="21">
        <v>7.47</v>
      </c>
      <c r="F338" s="21">
        <v>2</v>
      </c>
      <c r="G338" s="21">
        <v>7</v>
      </c>
      <c r="H338" s="21">
        <v>7.36</v>
      </c>
      <c r="I338" s="21">
        <v>7.61</v>
      </c>
      <c r="J338" s="21">
        <v>0.14199999999999999</v>
      </c>
      <c r="K338" s="21">
        <v>2.0219999999999998</v>
      </c>
      <c r="L338" s="21">
        <v>0.80500000000000005</v>
      </c>
      <c r="M338" s="21" t="s">
        <v>17</v>
      </c>
      <c r="N338" s="21">
        <v>7.35</v>
      </c>
      <c r="O338" s="21">
        <v>7.6</v>
      </c>
      <c r="P338" s="21">
        <v>9.9000000000000005E-2</v>
      </c>
      <c r="Q338" s="21">
        <v>1.413</v>
      </c>
      <c r="R338" s="21">
        <v>0.80349999999999999</v>
      </c>
      <c r="S338" s="21" t="s">
        <v>17</v>
      </c>
      <c r="T338" s="21">
        <v>7.3</v>
      </c>
      <c r="U338" s="21">
        <v>7.62</v>
      </c>
      <c r="V338" s="21">
        <v>9.0999999999999998E-2</v>
      </c>
      <c r="W338" s="21">
        <v>1.2949999999999999</v>
      </c>
      <c r="X338" s="21">
        <v>0.80689999999999995</v>
      </c>
      <c r="Y338" s="21" t="s">
        <v>17</v>
      </c>
      <c r="Z338" s="21">
        <v>7.32</v>
      </c>
      <c r="AA338" s="21">
        <v>7.59</v>
      </c>
      <c r="AB338" s="21">
        <v>0.26900000000000002</v>
      </c>
      <c r="AC338" s="21">
        <v>3.843</v>
      </c>
      <c r="AD338" s="21">
        <v>0.76480000000000004</v>
      </c>
      <c r="AE338" s="21" t="s">
        <v>17</v>
      </c>
      <c r="AF338" s="21">
        <v>7.36</v>
      </c>
      <c r="AG338" s="21">
        <v>7.6</v>
      </c>
      <c r="AH338" s="21">
        <v>0.29699999999999999</v>
      </c>
      <c r="AI338" s="21">
        <v>4.25</v>
      </c>
      <c r="AJ338" s="21">
        <v>0.76290000000000002</v>
      </c>
      <c r="AK338" s="21" t="s">
        <v>17</v>
      </c>
      <c r="AL338" s="21">
        <v>7.37</v>
      </c>
      <c r="AM338" s="21">
        <v>7.61</v>
      </c>
      <c r="AN338" s="21">
        <v>0.28100000000000003</v>
      </c>
      <c r="AO338" s="21">
        <v>4.0140000000000002</v>
      </c>
      <c r="AP338" s="21">
        <v>0.77580000000000005</v>
      </c>
      <c r="AQ338" s="21" t="s">
        <v>17</v>
      </c>
      <c r="AR338" s="21">
        <v>7.57</v>
      </c>
      <c r="AS338" s="21">
        <v>7.61</v>
      </c>
      <c r="AT338" s="21">
        <v>1.4119999999999999</v>
      </c>
      <c r="AU338" s="21">
        <v>20.178000000000001</v>
      </c>
      <c r="AV338" s="21">
        <v>0.74660000000000004</v>
      </c>
      <c r="AW338" s="21" t="s">
        <v>17</v>
      </c>
      <c r="AX338" s="21">
        <v>7.4</v>
      </c>
      <c r="AY338" s="21">
        <v>7.59</v>
      </c>
      <c r="AZ338" s="21">
        <v>1.444</v>
      </c>
      <c r="BA338" s="21">
        <v>20.622</v>
      </c>
      <c r="BB338" s="21">
        <v>0.78500000000000003</v>
      </c>
      <c r="BC338" s="21" t="s">
        <v>17</v>
      </c>
      <c r="BD338" s="21">
        <v>7.33</v>
      </c>
      <c r="BE338" s="21">
        <v>7.59</v>
      </c>
      <c r="BF338" s="21">
        <v>1.4059999999999999</v>
      </c>
      <c r="BG338" s="21">
        <v>20.084</v>
      </c>
      <c r="BH338" s="21">
        <v>0.76819999999999999</v>
      </c>
      <c r="BI338" s="21" t="s">
        <v>17</v>
      </c>
      <c r="BJ338" s="21">
        <v>7.35</v>
      </c>
      <c r="BK338" s="21">
        <v>7.6</v>
      </c>
      <c r="BL338" s="21">
        <v>2.4140000000000001</v>
      </c>
      <c r="BM338" s="21">
        <v>34.484999999999999</v>
      </c>
      <c r="BN338" s="21">
        <v>0.7016</v>
      </c>
      <c r="BO338" s="21" t="s">
        <v>17</v>
      </c>
      <c r="BP338" s="21">
        <v>7.34</v>
      </c>
      <c r="BQ338" s="21">
        <v>7.59</v>
      </c>
      <c r="BR338" s="21">
        <v>2.4409999999999998</v>
      </c>
      <c r="BS338" s="21">
        <v>34.871000000000002</v>
      </c>
      <c r="BT338" s="21">
        <v>0.74860000000000004</v>
      </c>
      <c r="BU338" s="21" t="s">
        <v>17</v>
      </c>
      <c r="BV338" s="21">
        <v>7.31</v>
      </c>
      <c r="BW338" s="21">
        <v>7.58</v>
      </c>
      <c r="BX338" s="21">
        <v>2.4340000000000002</v>
      </c>
      <c r="BY338" s="21">
        <v>34.774000000000001</v>
      </c>
      <c r="BZ338" s="21">
        <v>0.71330000000000005</v>
      </c>
      <c r="CA338" s="21" t="s">
        <v>17</v>
      </c>
    </row>
    <row r="339" spans="1:79" x14ac:dyDescent="0.25">
      <c r="A339" s="21" t="s">
        <v>158</v>
      </c>
      <c r="B339" s="21">
        <v>849</v>
      </c>
      <c r="C339" s="21">
        <v>865</v>
      </c>
      <c r="D339" s="21" t="s">
        <v>139</v>
      </c>
      <c r="E339" s="21">
        <v>8.14</v>
      </c>
      <c r="F339" s="21">
        <v>3</v>
      </c>
      <c r="G339" s="21">
        <v>15</v>
      </c>
      <c r="H339" s="21">
        <v>8.23</v>
      </c>
      <c r="I339" s="21">
        <v>8.32</v>
      </c>
      <c r="J339" s="21">
        <v>0.90500000000000003</v>
      </c>
      <c r="K339" s="21">
        <v>6.0350000000000001</v>
      </c>
      <c r="L339" s="21">
        <v>0.86029999999999995</v>
      </c>
      <c r="M339" s="21" t="s">
        <v>17</v>
      </c>
      <c r="N339" s="21">
        <v>8.02</v>
      </c>
      <c r="O339" s="21">
        <v>8.34</v>
      </c>
      <c r="P339" s="21">
        <v>1.1579999999999999</v>
      </c>
      <c r="Q339" s="21">
        <v>7.7220000000000004</v>
      </c>
      <c r="R339" s="21">
        <v>0.88329999999999997</v>
      </c>
      <c r="S339" s="21" t="s">
        <v>17</v>
      </c>
      <c r="T339" s="21">
        <v>7.99</v>
      </c>
      <c r="U339" s="21">
        <v>8.33</v>
      </c>
      <c r="V339" s="21">
        <v>1.1240000000000001</v>
      </c>
      <c r="W339" s="21">
        <v>7.49</v>
      </c>
      <c r="X339" s="21">
        <v>0.90559999999999996</v>
      </c>
      <c r="Y339" s="21" t="s">
        <v>17</v>
      </c>
      <c r="Z339" s="21">
        <v>8.0399999999999991</v>
      </c>
      <c r="AA339" s="21">
        <v>8.26</v>
      </c>
      <c r="AB339" s="21">
        <v>1.5660000000000001</v>
      </c>
      <c r="AC339" s="21">
        <v>10.439</v>
      </c>
      <c r="AD339" s="21">
        <v>0.88</v>
      </c>
      <c r="AE339" s="21" t="s">
        <v>17</v>
      </c>
      <c r="AF339" s="21">
        <v>8.07</v>
      </c>
      <c r="AG339" s="21">
        <v>8.24</v>
      </c>
      <c r="AH339" s="21">
        <v>1.4419999999999999</v>
      </c>
      <c r="AI339" s="21">
        <v>9.6150000000000002</v>
      </c>
      <c r="AJ339" s="21">
        <v>0.89280000000000004</v>
      </c>
      <c r="AK339" s="21" t="s">
        <v>17</v>
      </c>
      <c r="AL339" s="21">
        <v>7.95</v>
      </c>
      <c r="AM339" s="21">
        <v>8.35</v>
      </c>
      <c r="AN339" s="21">
        <v>1.548</v>
      </c>
      <c r="AO339" s="21">
        <v>10.321</v>
      </c>
      <c r="AP339" s="21">
        <v>0.88819999999999999</v>
      </c>
      <c r="AQ339" s="21" t="s">
        <v>17</v>
      </c>
      <c r="AR339" s="21">
        <v>7.96</v>
      </c>
      <c r="AS339" s="21">
        <v>8.35</v>
      </c>
      <c r="AT339" s="21">
        <v>2.8479999999999999</v>
      </c>
      <c r="AU339" s="21">
        <v>18.986000000000001</v>
      </c>
      <c r="AV339" s="21">
        <v>0.86009999999999998</v>
      </c>
      <c r="AW339" s="21" t="s">
        <v>17</v>
      </c>
      <c r="AX339" s="21">
        <v>7.95</v>
      </c>
      <c r="AY339" s="21">
        <v>8.35</v>
      </c>
      <c r="AZ339" s="21">
        <v>2.7410000000000001</v>
      </c>
      <c r="BA339" s="21">
        <v>18.271000000000001</v>
      </c>
      <c r="BB339" s="21">
        <v>0.85560000000000003</v>
      </c>
      <c r="BC339" s="21" t="s">
        <v>17</v>
      </c>
      <c r="BD339" s="21">
        <v>7.95</v>
      </c>
      <c r="BE339" s="21">
        <v>8.35</v>
      </c>
      <c r="BF339" s="21">
        <v>2.7589999999999999</v>
      </c>
      <c r="BG339" s="21">
        <v>18.393999999999998</v>
      </c>
      <c r="BH339" s="21">
        <v>0.91320000000000001</v>
      </c>
      <c r="BI339" s="21" t="s">
        <v>17</v>
      </c>
      <c r="BJ339" s="21">
        <v>8.23</v>
      </c>
      <c r="BK339" s="21">
        <v>8.26</v>
      </c>
      <c r="BL339" s="21">
        <v>3.9990000000000001</v>
      </c>
      <c r="BM339" s="21">
        <v>26.658999999999999</v>
      </c>
      <c r="BN339" s="21">
        <v>0.83079999999999998</v>
      </c>
      <c r="BO339" s="21" t="s">
        <v>17</v>
      </c>
      <c r="BP339" s="21">
        <v>8.07</v>
      </c>
      <c r="BQ339" s="21">
        <v>8.19</v>
      </c>
      <c r="BR339" s="21">
        <v>4.2649999999999997</v>
      </c>
      <c r="BS339" s="21">
        <v>28.434999999999999</v>
      </c>
      <c r="BT339" s="21">
        <v>0.89090000000000003</v>
      </c>
      <c r="BU339" s="21" t="s">
        <v>17</v>
      </c>
      <c r="BV339" s="21">
        <v>7.96</v>
      </c>
      <c r="BW339" s="21">
        <v>8.35</v>
      </c>
      <c r="BX339" s="21">
        <v>4.4059999999999997</v>
      </c>
      <c r="BY339" s="21">
        <v>29.376000000000001</v>
      </c>
      <c r="BZ339" s="21">
        <v>0.85129999999999995</v>
      </c>
      <c r="CA339" s="21" t="s">
        <v>17</v>
      </c>
    </row>
    <row r="340" spans="1:79" x14ac:dyDescent="0.25">
      <c r="A340" s="21" t="s">
        <v>158</v>
      </c>
      <c r="B340" s="21">
        <v>849</v>
      </c>
      <c r="C340" s="21">
        <v>865</v>
      </c>
      <c r="D340" s="21" t="s">
        <v>139</v>
      </c>
      <c r="E340" s="21">
        <v>8.14</v>
      </c>
      <c r="F340" s="21">
        <v>4</v>
      </c>
      <c r="G340" s="21">
        <v>15</v>
      </c>
      <c r="H340" s="21">
        <v>7.98</v>
      </c>
      <c r="I340" s="21">
        <v>8.14</v>
      </c>
      <c r="J340" s="21">
        <v>1.115</v>
      </c>
      <c r="K340" s="21">
        <v>7.4329999999999998</v>
      </c>
      <c r="L340" s="21">
        <v>0.91120000000000001</v>
      </c>
      <c r="M340" s="21" t="s">
        <v>17</v>
      </c>
      <c r="N340" s="21">
        <v>7.98</v>
      </c>
      <c r="O340" s="21">
        <v>8.14</v>
      </c>
      <c r="P340" s="21">
        <v>1.159</v>
      </c>
      <c r="Q340" s="21">
        <v>7.726</v>
      </c>
      <c r="R340" s="21">
        <v>0.90449999999999997</v>
      </c>
      <c r="S340" s="21" t="s">
        <v>17</v>
      </c>
      <c r="T340" s="21">
        <v>7.98</v>
      </c>
      <c r="U340" s="21">
        <v>8.14</v>
      </c>
      <c r="V340" s="21">
        <v>1.139</v>
      </c>
      <c r="W340" s="21">
        <v>7.59</v>
      </c>
      <c r="X340" s="21">
        <v>0.90769999999999995</v>
      </c>
      <c r="Y340" s="21" t="s">
        <v>17</v>
      </c>
      <c r="Z340" s="21">
        <v>7.98</v>
      </c>
      <c r="AA340" s="21">
        <v>8.14</v>
      </c>
      <c r="AB340" s="21">
        <v>1.5429999999999999</v>
      </c>
      <c r="AC340" s="21">
        <v>10.285</v>
      </c>
      <c r="AD340" s="21">
        <v>0.87639999999999996</v>
      </c>
      <c r="AE340" s="21" t="s">
        <v>17</v>
      </c>
      <c r="AF340" s="21">
        <v>7.98</v>
      </c>
      <c r="AG340" s="21">
        <v>8.14</v>
      </c>
      <c r="AH340" s="21">
        <v>1.5980000000000001</v>
      </c>
      <c r="AI340" s="21">
        <v>10.651999999999999</v>
      </c>
      <c r="AJ340" s="21">
        <v>0.88770000000000004</v>
      </c>
      <c r="AK340" s="21" t="s">
        <v>17</v>
      </c>
      <c r="AL340" s="21">
        <v>7.98</v>
      </c>
      <c r="AM340" s="21">
        <v>8.14</v>
      </c>
      <c r="AN340" s="21">
        <v>1.645</v>
      </c>
      <c r="AO340" s="21">
        <v>10.965</v>
      </c>
      <c r="AP340" s="21">
        <v>0.89339999999999997</v>
      </c>
      <c r="AQ340" s="21" t="s">
        <v>17</v>
      </c>
      <c r="AR340" s="21">
        <v>7.98</v>
      </c>
      <c r="AS340" s="21">
        <v>8.14</v>
      </c>
      <c r="AT340" s="21">
        <v>2.9249999999999998</v>
      </c>
      <c r="AU340" s="21">
        <v>19.501999999999999</v>
      </c>
      <c r="AV340" s="21">
        <v>0.88270000000000004</v>
      </c>
      <c r="AW340" s="21" t="s">
        <v>17</v>
      </c>
      <c r="AX340" s="21">
        <v>7.98</v>
      </c>
      <c r="AY340" s="21">
        <v>8.14</v>
      </c>
      <c r="AZ340" s="21">
        <v>2.97</v>
      </c>
      <c r="BA340" s="21">
        <v>19.8</v>
      </c>
      <c r="BB340" s="21">
        <v>0.87790000000000001</v>
      </c>
      <c r="BC340" s="21" t="s">
        <v>17</v>
      </c>
      <c r="BD340" s="21">
        <v>7.98</v>
      </c>
      <c r="BE340" s="21">
        <v>8.14</v>
      </c>
      <c r="BF340" s="21">
        <v>2.843</v>
      </c>
      <c r="BG340" s="21">
        <v>18.954000000000001</v>
      </c>
      <c r="BH340" s="21">
        <v>0.86680000000000001</v>
      </c>
      <c r="BI340" s="21" t="s">
        <v>17</v>
      </c>
      <c r="BJ340" s="21">
        <v>7.98</v>
      </c>
      <c r="BK340" s="21">
        <v>8.14</v>
      </c>
      <c r="BL340" s="21">
        <v>4.2699999999999996</v>
      </c>
      <c r="BM340" s="21">
        <v>28.469000000000001</v>
      </c>
      <c r="BN340" s="21">
        <v>0.89159999999999995</v>
      </c>
      <c r="BO340" s="21" t="s">
        <v>17</v>
      </c>
      <c r="BP340" s="21">
        <v>7.91</v>
      </c>
      <c r="BQ340" s="21">
        <v>8.11</v>
      </c>
      <c r="BR340" s="21">
        <v>4.367</v>
      </c>
      <c r="BS340" s="21">
        <v>29.111000000000001</v>
      </c>
      <c r="BT340" s="21">
        <v>0.83889999999999998</v>
      </c>
      <c r="BU340" s="21" t="s">
        <v>17</v>
      </c>
      <c r="BV340" s="21">
        <v>7.98</v>
      </c>
      <c r="BW340" s="21">
        <v>8.14</v>
      </c>
      <c r="BX340" s="21">
        <v>4.444</v>
      </c>
      <c r="BY340" s="21">
        <v>29.629000000000001</v>
      </c>
      <c r="BZ340" s="21">
        <v>0.88319999999999999</v>
      </c>
      <c r="CA340" s="21" t="s">
        <v>17</v>
      </c>
    </row>
    <row r="341" spans="1:79" x14ac:dyDescent="0.25">
      <c r="A341" s="21" t="s">
        <v>158</v>
      </c>
      <c r="B341" s="21">
        <v>849</v>
      </c>
      <c r="C341" s="21">
        <v>866</v>
      </c>
      <c r="D341" s="21" t="s">
        <v>140</v>
      </c>
      <c r="E341" s="21">
        <v>8.1199999999999992</v>
      </c>
      <c r="F341" s="21">
        <v>2</v>
      </c>
      <c r="G341" s="21">
        <v>16</v>
      </c>
      <c r="H341" s="21">
        <v>8.1199999999999992</v>
      </c>
      <c r="I341" s="21">
        <v>8.39</v>
      </c>
      <c r="J341" s="21">
        <v>0.85899999999999999</v>
      </c>
      <c r="K341" s="21">
        <v>5.37</v>
      </c>
      <c r="L341" s="21">
        <v>0.87409999999999999</v>
      </c>
      <c r="M341" s="21" t="s">
        <v>32</v>
      </c>
      <c r="N341" s="21">
        <v>7.94</v>
      </c>
      <c r="O341" s="21">
        <v>8.43</v>
      </c>
      <c r="P341" s="21">
        <v>0.91700000000000004</v>
      </c>
      <c r="Q341" s="21">
        <v>5.7320000000000002</v>
      </c>
      <c r="R341" s="21">
        <v>0.81699999999999995</v>
      </c>
      <c r="S341" s="21" t="s">
        <v>17</v>
      </c>
      <c r="T341" s="21">
        <v>8.11</v>
      </c>
      <c r="U341" s="21">
        <v>8.15</v>
      </c>
      <c r="V341" s="21">
        <v>1.103</v>
      </c>
      <c r="W341" s="21">
        <v>6.891</v>
      </c>
      <c r="X341" s="21">
        <v>0.80910000000000004</v>
      </c>
      <c r="Y341" s="21" t="s">
        <v>17</v>
      </c>
      <c r="Z341" s="21">
        <v>8.1300000000000008</v>
      </c>
      <c r="AA341" s="21">
        <v>8.2799999999999994</v>
      </c>
      <c r="AB341" s="21">
        <v>1.2869999999999999</v>
      </c>
      <c r="AC341" s="21">
        <v>8.0429999999999993</v>
      </c>
      <c r="AD341" s="21">
        <v>0.8236</v>
      </c>
      <c r="AE341" s="21" t="s">
        <v>17</v>
      </c>
      <c r="AF341" s="21">
        <v>8.06</v>
      </c>
      <c r="AG341" s="21">
        <v>8.3800000000000008</v>
      </c>
      <c r="AH341" s="21">
        <v>1.2450000000000001</v>
      </c>
      <c r="AI341" s="21">
        <v>7.78</v>
      </c>
      <c r="AJ341" s="21">
        <v>0.80249999999999999</v>
      </c>
      <c r="AK341" s="21" t="s">
        <v>17</v>
      </c>
      <c r="AL341" s="21">
        <v>8.0500000000000007</v>
      </c>
      <c r="AM341" s="21">
        <v>8.3699999999999992</v>
      </c>
      <c r="AN341" s="21">
        <v>1.2769999999999999</v>
      </c>
      <c r="AO341" s="21">
        <v>7.9790000000000001</v>
      </c>
      <c r="AP341" s="21">
        <v>0.82840000000000003</v>
      </c>
      <c r="AQ341" s="21" t="s">
        <v>17</v>
      </c>
      <c r="AR341" s="21">
        <v>8.07</v>
      </c>
      <c r="AS341" s="21">
        <v>8.41</v>
      </c>
      <c r="AT341" s="21">
        <v>2.496</v>
      </c>
      <c r="AU341" s="21">
        <v>15.603</v>
      </c>
      <c r="AV341" s="21">
        <v>0.8125</v>
      </c>
      <c r="AW341" s="21" t="s">
        <v>17</v>
      </c>
      <c r="AX341" s="21">
        <v>8.1199999999999992</v>
      </c>
      <c r="AY341" s="21">
        <v>8.39</v>
      </c>
      <c r="AZ341" s="21">
        <v>2.5089999999999999</v>
      </c>
      <c r="BA341" s="21">
        <v>15.682</v>
      </c>
      <c r="BB341" s="21">
        <v>0.81730000000000003</v>
      </c>
      <c r="BC341" s="21" t="s">
        <v>17</v>
      </c>
      <c r="BD341" s="21">
        <v>7.96</v>
      </c>
      <c r="BE341" s="21">
        <v>8.32</v>
      </c>
      <c r="BF341" s="21">
        <v>2.5579999999999998</v>
      </c>
      <c r="BG341" s="21">
        <v>15.987</v>
      </c>
      <c r="BH341" s="21">
        <v>0.81279999999999997</v>
      </c>
      <c r="BI341" s="21" t="s">
        <v>17</v>
      </c>
      <c r="BJ341" s="21">
        <v>8.09</v>
      </c>
      <c r="BK341" s="21">
        <v>8.4</v>
      </c>
      <c r="BL341" s="21">
        <v>3.782</v>
      </c>
      <c r="BM341" s="21">
        <v>23.638999999999999</v>
      </c>
      <c r="BN341" s="21">
        <v>0.83799999999999997</v>
      </c>
      <c r="BO341" s="21" t="s">
        <v>17</v>
      </c>
      <c r="BP341" s="21">
        <v>8.0399999999999991</v>
      </c>
      <c r="BQ341" s="21">
        <v>8.35</v>
      </c>
      <c r="BR341" s="21">
        <v>3.907</v>
      </c>
      <c r="BS341" s="21">
        <v>24.422000000000001</v>
      </c>
      <c r="BT341" s="21">
        <v>0.82169999999999999</v>
      </c>
      <c r="BU341" s="21" t="s">
        <v>17</v>
      </c>
      <c r="BV341" s="21">
        <v>8.1199999999999992</v>
      </c>
      <c r="BW341" s="21">
        <v>8.39</v>
      </c>
      <c r="BX341" s="21">
        <v>4.024</v>
      </c>
      <c r="BY341" s="21">
        <v>25.149000000000001</v>
      </c>
      <c r="BZ341" s="21">
        <v>0.81699999999999995</v>
      </c>
      <c r="CA341" s="21" t="s">
        <v>17</v>
      </c>
    </row>
    <row r="342" spans="1:79" x14ac:dyDescent="0.25">
      <c r="A342" s="21" t="s">
        <v>158</v>
      </c>
      <c r="B342" s="21">
        <v>849</v>
      </c>
      <c r="C342" s="21">
        <v>866</v>
      </c>
      <c r="D342" s="21" t="s">
        <v>140</v>
      </c>
      <c r="E342" s="21">
        <v>8.1199999999999992</v>
      </c>
      <c r="F342" s="21">
        <v>3</v>
      </c>
      <c r="G342" s="21">
        <v>16</v>
      </c>
      <c r="H342" s="21">
        <v>8.0399999999999991</v>
      </c>
      <c r="I342" s="21">
        <v>8.39</v>
      </c>
      <c r="J342" s="21">
        <v>0.97099999999999997</v>
      </c>
      <c r="K342" s="21">
        <v>6.07</v>
      </c>
      <c r="L342" s="21">
        <v>0.88539999999999996</v>
      </c>
      <c r="M342" s="21" t="s">
        <v>17</v>
      </c>
      <c r="N342" s="21">
        <v>8.07</v>
      </c>
      <c r="O342" s="21">
        <v>8.3800000000000008</v>
      </c>
      <c r="P342" s="21">
        <v>0.98699999999999999</v>
      </c>
      <c r="Q342" s="21">
        <v>6.17</v>
      </c>
      <c r="R342" s="21">
        <v>0.89100000000000001</v>
      </c>
      <c r="S342" s="21" t="s">
        <v>17</v>
      </c>
      <c r="T342" s="21">
        <v>8.16</v>
      </c>
      <c r="U342" s="21">
        <v>8.16</v>
      </c>
      <c r="V342" s="21">
        <v>0.88</v>
      </c>
      <c r="W342" s="21">
        <v>5.5019999999999998</v>
      </c>
      <c r="X342" s="21">
        <v>0.87980000000000003</v>
      </c>
      <c r="Y342" s="21" t="s">
        <v>32</v>
      </c>
      <c r="Z342" s="21">
        <v>8.07</v>
      </c>
      <c r="AA342" s="21">
        <v>8.1</v>
      </c>
      <c r="AB342" s="21">
        <v>1.4359999999999999</v>
      </c>
      <c r="AC342" s="21">
        <v>8.9749999999999996</v>
      </c>
      <c r="AD342" s="21">
        <v>0.77459999999999996</v>
      </c>
      <c r="AE342" s="21" t="s">
        <v>17</v>
      </c>
      <c r="AF342" s="21">
        <v>8.01</v>
      </c>
      <c r="AG342" s="21">
        <v>8.41</v>
      </c>
      <c r="AH342" s="21">
        <v>1.1850000000000001</v>
      </c>
      <c r="AI342" s="21">
        <v>7.4050000000000002</v>
      </c>
      <c r="AJ342" s="21">
        <v>0.86160000000000003</v>
      </c>
      <c r="AK342" s="21" t="s">
        <v>17</v>
      </c>
      <c r="AL342" s="21">
        <v>8.06</v>
      </c>
      <c r="AM342" s="21">
        <v>8.35</v>
      </c>
      <c r="AN342" s="21">
        <v>1.3320000000000001</v>
      </c>
      <c r="AO342" s="21">
        <v>8.3249999999999993</v>
      </c>
      <c r="AP342" s="21">
        <v>0.86109999999999998</v>
      </c>
      <c r="AQ342" s="21" t="s">
        <v>17</v>
      </c>
      <c r="AR342" s="21">
        <v>8.06</v>
      </c>
      <c r="AS342" s="21">
        <v>8.3800000000000008</v>
      </c>
      <c r="AT342" s="21">
        <v>2.59</v>
      </c>
      <c r="AU342" s="21">
        <v>16.187999999999999</v>
      </c>
      <c r="AV342" s="21">
        <v>0.87870000000000004</v>
      </c>
      <c r="AW342" s="21" t="s">
        <v>17</v>
      </c>
      <c r="AX342" s="21">
        <v>8.0500000000000007</v>
      </c>
      <c r="AY342" s="21">
        <v>8.39</v>
      </c>
      <c r="AZ342" s="21">
        <v>2.56</v>
      </c>
      <c r="BA342" s="21">
        <v>15.999000000000001</v>
      </c>
      <c r="BB342" s="21">
        <v>0.86140000000000005</v>
      </c>
      <c r="BC342" s="21" t="s">
        <v>17</v>
      </c>
      <c r="BD342" s="21">
        <v>8.01</v>
      </c>
      <c r="BE342" s="21">
        <v>8.32</v>
      </c>
      <c r="BF342" s="21">
        <v>2.452</v>
      </c>
      <c r="BG342" s="21">
        <v>15.323</v>
      </c>
      <c r="BH342" s="21">
        <v>0.89129999999999998</v>
      </c>
      <c r="BI342" s="21" t="s">
        <v>17</v>
      </c>
      <c r="BJ342" s="21">
        <v>8.1</v>
      </c>
      <c r="BK342" s="21">
        <v>8.14</v>
      </c>
      <c r="BL342" s="21">
        <v>3.9470000000000001</v>
      </c>
      <c r="BM342" s="21">
        <v>24.667000000000002</v>
      </c>
      <c r="BN342" s="21">
        <v>0.85750000000000004</v>
      </c>
      <c r="BO342" s="21" t="s">
        <v>17</v>
      </c>
      <c r="BP342" s="21">
        <v>8.0299999999999994</v>
      </c>
      <c r="BQ342" s="21">
        <v>8.34</v>
      </c>
      <c r="BR342" s="21">
        <v>4.0220000000000002</v>
      </c>
      <c r="BS342" s="21">
        <v>25.137</v>
      </c>
      <c r="BT342" s="21">
        <v>0.85040000000000004</v>
      </c>
      <c r="BU342" s="21" t="s">
        <v>17</v>
      </c>
      <c r="BV342" s="21">
        <v>8.02</v>
      </c>
      <c r="BW342" s="21">
        <v>8.34</v>
      </c>
      <c r="BX342" s="21">
        <v>4.1289999999999996</v>
      </c>
      <c r="BY342" s="21">
        <v>25.805</v>
      </c>
      <c r="BZ342" s="21">
        <v>0.86570000000000003</v>
      </c>
      <c r="CA342" s="21" t="s">
        <v>17</v>
      </c>
    </row>
    <row r="343" spans="1:79" x14ac:dyDescent="0.25">
      <c r="A343" s="21" t="s">
        <v>158</v>
      </c>
      <c r="B343" s="21">
        <v>849</v>
      </c>
      <c r="C343" s="21">
        <v>867</v>
      </c>
      <c r="D343" s="21" t="s">
        <v>141</v>
      </c>
      <c r="E343" s="21">
        <v>9.17</v>
      </c>
      <c r="F343" s="21">
        <v>4</v>
      </c>
      <c r="G343" s="21">
        <v>17</v>
      </c>
      <c r="H343" s="21">
        <v>9.1199999999999992</v>
      </c>
      <c r="I343" s="21">
        <v>9.2799999999999994</v>
      </c>
      <c r="J343" s="21">
        <v>1.466</v>
      </c>
      <c r="K343" s="21">
        <v>8.6229999999999993</v>
      </c>
      <c r="L343" s="21">
        <v>0.93869999999999998</v>
      </c>
      <c r="M343" s="21" t="s">
        <v>32</v>
      </c>
      <c r="N343" s="21">
        <v>9.11</v>
      </c>
      <c r="O343" s="21">
        <v>9.2799999999999994</v>
      </c>
      <c r="P343" s="21">
        <v>1.5629999999999999</v>
      </c>
      <c r="Q343" s="21">
        <v>9.1910000000000007</v>
      </c>
      <c r="R343" s="21">
        <v>0.94230000000000003</v>
      </c>
      <c r="S343" s="21" t="s">
        <v>32</v>
      </c>
      <c r="T343" s="21">
        <v>9.1300000000000008</v>
      </c>
      <c r="U343" s="21">
        <v>9.2100000000000009</v>
      </c>
      <c r="V343" s="21">
        <v>1.3959999999999999</v>
      </c>
      <c r="W343" s="21">
        <v>8.2100000000000009</v>
      </c>
      <c r="X343" s="21">
        <v>0.94379999999999997</v>
      </c>
      <c r="Y343" s="21" t="s">
        <v>32</v>
      </c>
      <c r="Z343" s="21">
        <v>9.07</v>
      </c>
      <c r="AA343" s="21">
        <v>9.31</v>
      </c>
      <c r="AB343" s="21">
        <v>2.0529999999999999</v>
      </c>
      <c r="AC343" s="21">
        <v>12.076000000000001</v>
      </c>
      <c r="AD343" s="21">
        <v>0.93859999999999999</v>
      </c>
      <c r="AE343" s="21" t="s">
        <v>32</v>
      </c>
      <c r="AF343" s="21">
        <v>9.07</v>
      </c>
      <c r="AG343" s="21">
        <v>9.26</v>
      </c>
      <c r="AH343" s="21">
        <v>2.0630000000000002</v>
      </c>
      <c r="AI343" s="21">
        <v>12.134</v>
      </c>
      <c r="AJ343" s="21">
        <v>0.93600000000000005</v>
      </c>
      <c r="AK343" s="21" t="s">
        <v>32</v>
      </c>
      <c r="AL343" s="21">
        <v>9.0399999999999991</v>
      </c>
      <c r="AM343" s="21">
        <v>9.31</v>
      </c>
      <c r="AN343" s="21">
        <v>2.0659999999999998</v>
      </c>
      <c r="AO343" s="21">
        <v>12.154999999999999</v>
      </c>
      <c r="AP343" s="21">
        <v>0.93940000000000001</v>
      </c>
      <c r="AQ343" s="21" t="s">
        <v>32</v>
      </c>
      <c r="AR343" s="21">
        <v>9.25</v>
      </c>
      <c r="AS343" s="21">
        <v>9.2799999999999994</v>
      </c>
      <c r="AT343" s="21">
        <v>3.3610000000000002</v>
      </c>
      <c r="AU343" s="21">
        <v>19.768000000000001</v>
      </c>
      <c r="AV343" s="21">
        <v>0.9022</v>
      </c>
      <c r="AW343" s="21" t="s">
        <v>32</v>
      </c>
      <c r="AX343" s="21">
        <v>9.1300000000000008</v>
      </c>
      <c r="AY343" s="21">
        <v>9.2799999999999994</v>
      </c>
      <c r="AZ343" s="21">
        <v>3.4289999999999998</v>
      </c>
      <c r="BA343" s="21">
        <v>20.170000000000002</v>
      </c>
      <c r="BB343" s="21">
        <v>0.93259999999999998</v>
      </c>
      <c r="BC343" s="21" t="s">
        <v>32</v>
      </c>
      <c r="BD343" s="21">
        <v>9.1199999999999992</v>
      </c>
      <c r="BE343" s="21">
        <v>9.1999999999999993</v>
      </c>
      <c r="BF343" s="21">
        <v>3.2280000000000002</v>
      </c>
      <c r="BG343" s="21">
        <v>18.986000000000001</v>
      </c>
      <c r="BH343" s="21">
        <v>0.93020000000000003</v>
      </c>
      <c r="BI343" s="21" t="s">
        <v>32</v>
      </c>
      <c r="BJ343" s="21">
        <v>9.07</v>
      </c>
      <c r="BK343" s="21">
        <v>9.2899999999999991</v>
      </c>
      <c r="BL343" s="21">
        <v>4.6379999999999999</v>
      </c>
      <c r="BM343" s="21">
        <v>27.28</v>
      </c>
      <c r="BN343" s="21">
        <v>0.93059999999999998</v>
      </c>
      <c r="BO343" s="21" t="s">
        <v>32</v>
      </c>
      <c r="BP343" s="21">
        <v>9</v>
      </c>
      <c r="BQ343" s="21">
        <v>9.31</v>
      </c>
      <c r="BR343" s="21">
        <v>4.7290000000000001</v>
      </c>
      <c r="BS343" s="21">
        <v>27.82</v>
      </c>
      <c r="BT343" s="21">
        <v>0.91979999999999995</v>
      </c>
      <c r="BU343" s="21" t="s">
        <v>32</v>
      </c>
      <c r="BV343" s="21">
        <v>9.1300000000000008</v>
      </c>
      <c r="BW343" s="21">
        <v>9.18</v>
      </c>
      <c r="BX343" s="21">
        <v>5.077</v>
      </c>
      <c r="BY343" s="21">
        <v>29.866</v>
      </c>
      <c r="BZ343" s="21">
        <v>0.92200000000000004</v>
      </c>
      <c r="CA343" s="21" t="s">
        <v>32</v>
      </c>
    </row>
    <row r="344" spans="1:79" x14ac:dyDescent="0.25">
      <c r="A344" s="21" t="s">
        <v>158</v>
      </c>
      <c r="B344" s="21">
        <v>851</v>
      </c>
      <c r="C344" s="21">
        <v>857</v>
      </c>
      <c r="D344" s="21" t="s">
        <v>142</v>
      </c>
      <c r="E344" s="21">
        <v>7.94</v>
      </c>
      <c r="F344" s="21">
        <v>1</v>
      </c>
      <c r="G344" s="21">
        <v>5</v>
      </c>
      <c r="H344" s="21">
        <v>8.01</v>
      </c>
      <c r="I344" s="21">
        <v>8.0500000000000007</v>
      </c>
      <c r="J344" s="21">
        <v>1E-3</v>
      </c>
      <c r="K344" s="21">
        <v>2.4E-2</v>
      </c>
      <c r="L344" s="21">
        <v>0.67820000000000003</v>
      </c>
      <c r="M344" s="21" t="s">
        <v>17</v>
      </c>
      <c r="N344" s="21">
        <v>7.85</v>
      </c>
      <c r="O344" s="21">
        <v>8.08</v>
      </c>
      <c r="P344" s="21">
        <v>6.5000000000000002E-2</v>
      </c>
      <c r="Q344" s="21">
        <v>1.2949999999999999</v>
      </c>
      <c r="R344" s="21">
        <v>0.75290000000000001</v>
      </c>
      <c r="S344" s="21" t="s">
        <v>17</v>
      </c>
      <c r="T344" s="21">
        <v>7.77</v>
      </c>
      <c r="U344" s="21">
        <v>8.07</v>
      </c>
      <c r="V344" s="21">
        <v>7.0000000000000007E-2</v>
      </c>
      <c r="W344" s="21">
        <v>1.405</v>
      </c>
      <c r="X344" s="21">
        <v>0.74260000000000004</v>
      </c>
      <c r="Y344" s="21" t="s">
        <v>17</v>
      </c>
      <c r="Z344" s="21">
        <v>7.84</v>
      </c>
      <c r="AA344" s="21">
        <v>7.99</v>
      </c>
      <c r="AB344" s="21">
        <v>0.32500000000000001</v>
      </c>
      <c r="AC344" s="21">
        <v>6.5090000000000003</v>
      </c>
      <c r="AD344" s="21">
        <v>0.67549999999999999</v>
      </c>
      <c r="AE344" s="21" t="s">
        <v>17</v>
      </c>
      <c r="AF344" s="21">
        <v>7.85</v>
      </c>
      <c r="AG344" s="21">
        <v>7.95</v>
      </c>
      <c r="AH344" s="21">
        <v>0.312</v>
      </c>
      <c r="AI344" s="21">
        <v>6.2320000000000002</v>
      </c>
      <c r="AJ344" s="21">
        <v>0.72689999999999999</v>
      </c>
      <c r="AK344" s="21" t="s">
        <v>17</v>
      </c>
      <c r="AL344" s="21">
        <v>7.89</v>
      </c>
      <c r="AM344" s="21">
        <v>7.92</v>
      </c>
      <c r="AN344" s="21">
        <v>0.36199999999999999</v>
      </c>
      <c r="AO344" s="21">
        <v>7.2469999999999999</v>
      </c>
      <c r="AP344" s="21">
        <v>0.68269999999999997</v>
      </c>
      <c r="AQ344" s="21" t="s">
        <v>17</v>
      </c>
      <c r="AR344" s="21">
        <v>7.92</v>
      </c>
      <c r="AS344" s="21">
        <v>8.0500000000000007</v>
      </c>
      <c r="AT344" s="21">
        <v>1.355</v>
      </c>
      <c r="AU344" s="21">
        <v>27.093</v>
      </c>
      <c r="AV344" s="21">
        <v>0.71719999999999995</v>
      </c>
      <c r="AW344" s="21" t="s">
        <v>17</v>
      </c>
      <c r="AX344" s="21">
        <v>7.92</v>
      </c>
      <c r="AY344" s="21">
        <v>8.0500000000000007</v>
      </c>
      <c r="AZ344" s="21">
        <v>1.3879999999999999</v>
      </c>
      <c r="BA344" s="21">
        <v>27.751999999999999</v>
      </c>
      <c r="BB344" s="21">
        <v>0.7137</v>
      </c>
      <c r="BC344" s="21" t="s">
        <v>17</v>
      </c>
      <c r="BD344" s="21">
        <v>7.87</v>
      </c>
      <c r="BE344" s="21">
        <v>7.9</v>
      </c>
      <c r="BF344" s="21">
        <v>1.365</v>
      </c>
      <c r="BG344" s="21">
        <v>27.297999999999998</v>
      </c>
      <c r="BH344" s="21">
        <v>0.80800000000000005</v>
      </c>
      <c r="BI344" s="21" t="s">
        <v>17</v>
      </c>
      <c r="BJ344" s="21">
        <v>7.89</v>
      </c>
      <c r="BK344" s="21">
        <v>7.95</v>
      </c>
      <c r="BL344" s="21">
        <v>2.37</v>
      </c>
      <c r="BM344" s="21">
        <v>47.408000000000001</v>
      </c>
      <c r="BN344" s="21">
        <v>0.72670000000000001</v>
      </c>
      <c r="BO344" s="21" t="s">
        <v>17</v>
      </c>
      <c r="BP344" s="21">
        <v>7.92</v>
      </c>
      <c r="BQ344" s="21">
        <v>8.0500000000000007</v>
      </c>
      <c r="BR344" s="21">
        <v>2.4049999999999998</v>
      </c>
      <c r="BS344" s="21">
        <v>48.103999999999999</v>
      </c>
      <c r="BT344" s="21">
        <v>0.76619999999999999</v>
      </c>
      <c r="BU344" s="21" t="s">
        <v>17</v>
      </c>
      <c r="BV344" s="21">
        <v>7.92</v>
      </c>
      <c r="BW344" s="21">
        <v>8.0500000000000007</v>
      </c>
      <c r="BX344" s="21">
        <v>2.5089999999999999</v>
      </c>
      <c r="BY344" s="21">
        <v>50.182000000000002</v>
      </c>
      <c r="BZ344" s="21">
        <v>0.6704</v>
      </c>
      <c r="CA344" s="21" t="s">
        <v>17</v>
      </c>
    </row>
    <row r="345" spans="1:79" x14ac:dyDescent="0.25">
      <c r="A345" s="21" t="s">
        <v>158</v>
      </c>
      <c r="B345" s="21">
        <v>851</v>
      </c>
      <c r="C345" s="21">
        <v>866</v>
      </c>
      <c r="D345" s="21" t="s">
        <v>143</v>
      </c>
      <c r="E345" s="21">
        <v>8.35</v>
      </c>
      <c r="F345" s="21">
        <v>2</v>
      </c>
      <c r="G345" s="21">
        <v>14</v>
      </c>
      <c r="H345" s="21">
        <v>8.24</v>
      </c>
      <c r="I345" s="21">
        <v>8.64</v>
      </c>
      <c r="J345" s="21">
        <v>0.88300000000000001</v>
      </c>
      <c r="K345" s="21">
        <v>6.3079999999999998</v>
      </c>
      <c r="L345" s="21">
        <v>0.92449999999999999</v>
      </c>
      <c r="M345" s="21" t="s">
        <v>32</v>
      </c>
      <c r="N345" s="21">
        <v>8.2100000000000009</v>
      </c>
      <c r="O345" s="21">
        <v>8.64</v>
      </c>
      <c r="P345" s="21">
        <v>0.94399999999999995</v>
      </c>
      <c r="Q345" s="21">
        <v>6.7430000000000003</v>
      </c>
      <c r="R345" s="21">
        <v>0.92069999999999996</v>
      </c>
      <c r="S345" s="21" t="s">
        <v>32</v>
      </c>
      <c r="T345" s="21">
        <v>8.18</v>
      </c>
      <c r="U345" s="21">
        <v>8.6999999999999993</v>
      </c>
      <c r="V345" s="21">
        <v>0.93200000000000005</v>
      </c>
      <c r="W345" s="21">
        <v>6.6559999999999997</v>
      </c>
      <c r="X345" s="21">
        <v>0.9274</v>
      </c>
      <c r="Y345" s="21" t="s">
        <v>32</v>
      </c>
      <c r="Z345" s="21">
        <v>8.41</v>
      </c>
      <c r="AA345" s="21">
        <v>8.5500000000000007</v>
      </c>
      <c r="AB345" s="21">
        <v>1.2470000000000001</v>
      </c>
      <c r="AC345" s="21">
        <v>8.9090000000000007</v>
      </c>
      <c r="AD345" s="21">
        <v>0.87519999999999998</v>
      </c>
      <c r="AE345" s="21" t="s">
        <v>17</v>
      </c>
      <c r="AF345" s="21">
        <v>8.27</v>
      </c>
      <c r="AG345" s="21">
        <v>8.59</v>
      </c>
      <c r="AH345" s="21">
        <v>1.3089999999999999</v>
      </c>
      <c r="AI345" s="21">
        <v>9.3539999999999992</v>
      </c>
      <c r="AJ345" s="21">
        <v>0.9</v>
      </c>
      <c r="AK345" s="21" t="s">
        <v>32</v>
      </c>
      <c r="AL345" s="21">
        <v>8.2799999999999994</v>
      </c>
      <c r="AM345" s="21">
        <v>8.64</v>
      </c>
      <c r="AN345" s="21">
        <v>1.2809999999999999</v>
      </c>
      <c r="AO345" s="21">
        <v>9.1470000000000002</v>
      </c>
      <c r="AP345" s="21">
        <v>0.92449999999999999</v>
      </c>
      <c r="AQ345" s="21" t="s">
        <v>32</v>
      </c>
      <c r="AR345" s="21">
        <v>8.27</v>
      </c>
      <c r="AS345" s="21">
        <v>8.64</v>
      </c>
      <c r="AT345" s="21">
        <v>2.5880000000000001</v>
      </c>
      <c r="AU345" s="21">
        <v>18.489000000000001</v>
      </c>
      <c r="AV345" s="21">
        <v>0.90229999999999999</v>
      </c>
      <c r="AW345" s="21" t="s">
        <v>32</v>
      </c>
      <c r="AX345" s="21">
        <v>8.26</v>
      </c>
      <c r="AY345" s="21">
        <v>8.59</v>
      </c>
      <c r="AZ345" s="21">
        <v>2.589</v>
      </c>
      <c r="BA345" s="21">
        <v>18.489999999999998</v>
      </c>
      <c r="BB345" s="21">
        <v>0.89490000000000003</v>
      </c>
      <c r="BC345" s="21" t="s">
        <v>32</v>
      </c>
      <c r="BD345" s="21">
        <v>8.26</v>
      </c>
      <c r="BE345" s="21">
        <v>8.6199999999999992</v>
      </c>
      <c r="BF345" s="21">
        <v>2.4670000000000001</v>
      </c>
      <c r="BG345" s="21">
        <v>17.62</v>
      </c>
      <c r="BH345" s="21">
        <v>0.92049999999999998</v>
      </c>
      <c r="BI345" s="21" t="s">
        <v>32</v>
      </c>
      <c r="BJ345" s="21">
        <v>8.3000000000000007</v>
      </c>
      <c r="BK345" s="21">
        <v>8.6199999999999992</v>
      </c>
      <c r="BL345" s="21">
        <v>3.7309999999999999</v>
      </c>
      <c r="BM345" s="21">
        <v>26.652000000000001</v>
      </c>
      <c r="BN345" s="21">
        <v>0.90629999999999999</v>
      </c>
      <c r="BO345" s="21" t="s">
        <v>32</v>
      </c>
      <c r="BP345" s="21">
        <v>8.25</v>
      </c>
      <c r="BQ345" s="21">
        <v>8.7899999999999991</v>
      </c>
      <c r="BR345" s="21">
        <v>4.008</v>
      </c>
      <c r="BS345" s="21">
        <v>28.628</v>
      </c>
      <c r="BT345" s="21">
        <v>0.89300000000000002</v>
      </c>
      <c r="BU345" s="21" t="s">
        <v>32</v>
      </c>
      <c r="BV345" s="21">
        <v>8.27</v>
      </c>
      <c r="BW345" s="21">
        <v>8.58</v>
      </c>
      <c r="BX345" s="21">
        <v>4.0359999999999996</v>
      </c>
      <c r="BY345" s="21">
        <v>28.826000000000001</v>
      </c>
      <c r="BZ345" s="21">
        <v>0.89090000000000003</v>
      </c>
      <c r="CA345" s="21" t="s">
        <v>32</v>
      </c>
    </row>
    <row r="346" spans="1:79" x14ac:dyDescent="0.25">
      <c r="A346" s="21" t="s">
        <v>158</v>
      </c>
      <c r="B346" s="21">
        <v>853</v>
      </c>
      <c r="C346" s="21">
        <v>866</v>
      </c>
      <c r="D346" s="21" t="s">
        <v>144</v>
      </c>
      <c r="E346" s="21">
        <v>6.95</v>
      </c>
      <c r="F346" s="21">
        <v>2</v>
      </c>
      <c r="G346" s="21">
        <v>12</v>
      </c>
      <c r="H346" s="21">
        <v>6.85</v>
      </c>
      <c r="I346" s="21">
        <v>7.06</v>
      </c>
      <c r="J346" s="21">
        <v>0.89600000000000002</v>
      </c>
      <c r="K346" s="21">
        <v>7.4710000000000001</v>
      </c>
      <c r="L346" s="21">
        <v>0.92520000000000002</v>
      </c>
      <c r="M346" s="21" t="s">
        <v>17</v>
      </c>
      <c r="N346" s="21">
        <v>6.79</v>
      </c>
      <c r="O346" s="21">
        <v>7.1</v>
      </c>
      <c r="P346" s="21">
        <v>0.93400000000000005</v>
      </c>
      <c r="Q346" s="21">
        <v>7.7859999999999996</v>
      </c>
      <c r="R346" s="21">
        <v>0.91639999999999999</v>
      </c>
      <c r="S346" s="21" t="s">
        <v>17</v>
      </c>
      <c r="T346" s="21">
        <v>6.87</v>
      </c>
      <c r="U346" s="21">
        <v>7.03</v>
      </c>
      <c r="V346" s="21">
        <v>0.94299999999999995</v>
      </c>
      <c r="W346" s="21">
        <v>7.8550000000000004</v>
      </c>
      <c r="X346" s="21">
        <v>0.91139999999999999</v>
      </c>
      <c r="Y346" s="21" t="s">
        <v>17</v>
      </c>
      <c r="Z346" s="21">
        <v>6.85</v>
      </c>
      <c r="AA346" s="21">
        <v>7.03</v>
      </c>
      <c r="AB346" s="21">
        <v>1.2549999999999999</v>
      </c>
      <c r="AC346" s="21">
        <v>10.458</v>
      </c>
      <c r="AD346" s="21">
        <v>0.91439999999999999</v>
      </c>
      <c r="AE346" s="21" t="s">
        <v>17</v>
      </c>
      <c r="AF346" s="21">
        <v>6.91</v>
      </c>
      <c r="AG346" s="21">
        <v>7.12</v>
      </c>
      <c r="AH346" s="21">
        <v>1.2070000000000001</v>
      </c>
      <c r="AI346" s="21">
        <v>10.055</v>
      </c>
      <c r="AJ346" s="21">
        <v>0.87139999999999995</v>
      </c>
      <c r="AK346" s="21" t="s">
        <v>17</v>
      </c>
      <c r="AL346" s="21">
        <v>6.85</v>
      </c>
      <c r="AM346" s="21">
        <v>6.88</v>
      </c>
      <c r="AN346" s="21">
        <v>1.35</v>
      </c>
      <c r="AO346" s="21">
        <v>11.246</v>
      </c>
      <c r="AP346" s="21">
        <v>0.88929999999999998</v>
      </c>
      <c r="AQ346" s="21" t="s">
        <v>17</v>
      </c>
      <c r="AR346" s="21">
        <v>6.86</v>
      </c>
      <c r="AS346" s="21">
        <v>7.06</v>
      </c>
      <c r="AT346" s="21">
        <v>2.4380000000000002</v>
      </c>
      <c r="AU346" s="21">
        <v>20.32</v>
      </c>
      <c r="AV346" s="21">
        <v>0.92079999999999995</v>
      </c>
      <c r="AW346" s="21" t="s">
        <v>17</v>
      </c>
      <c r="AX346" s="21">
        <v>6.84</v>
      </c>
      <c r="AY346" s="21">
        <v>7.07</v>
      </c>
      <c r="AZ346" s="21">
        <v>2.323</v>
      </c>
      <c r="BA346" s="21">
        <v>19.361000000000001</v>
      </c>
      <c r="BB346" s="21">
        <v>0.91169999999999995</v>
      </c>
      <c r="BC346" s="21" t="s">
        <v>17</v>
      </c>
      <c r="BD346" s="21">
        <v>6.8</v>
      </c>
      <c r="BE346" s="21">
        <v>6.83</v>
      </c>
      <c r="BF346" s="21">
        <v>2.4209999999999998</v>
      </c>
      <c r="BG346" s="21">
        <v>20.172000000000001</v>
      </c>
      <c r="BH346" s="21">
        <v>0.89559999999999995</v>
      </c>
      <c r="BI346" s="21" t="s">
        <v>17</v>
      </c>
      <c r="BJ346" s="21">
        <v>6.79</v>
      </c>
      <c r="BK346" s="21">
        <v>7.11</v>
      </c>
      <c r="BL346" s="21">
        <v>3.4590000000000001</v>
      </c>
      <c r="BM346" s="21">
        <v>28.821999999999999</v>
      </c>
      <c r="BN346" s="21">
        <v>0.9133</v>
      </c>
      <c r="BO346" s="21" t="s">
        <v>17</v>
      </c>
      <c r="BP346" s="21">
        <v>6.8</v>
      </c>
      <c r="BQ346" s="21">
        <v>7.09</v>
      </c>
      <c r="BR346" s="21">
        <v>3.4239999999999999</v>
      </c>
      <c r="BS346" s="21">
        <v>28.536999999999999</v>
      </c>
      <c r="BT346" s="21">
        <v>0.91610000000000003</v>
      </c>
      <c r="BU346" s="21" t="s">
        <v>17</v>
      </c>
      <c r="BV346" s="21">
        <v>6.83</v>
      </c>
      <c r="BW346" s="21">
        <v>6.86</v>
      </c>
      <c r="BX346" s="21">
        <v>3.6850000000000001</v>
      </c>
      <c r="BY346" s="21">
        <v>30.707000000000001</v>
      </c>
      <c r="BZ346" s="21">
        <v>0.87190000000000001</v>
      </c>
      <c r="CA346" s="21" t="s">
        <v>17</v>
      </c>
    </row>
    <row r="347" spans="1:79" x14ac:dyDescent="0.25">
      <c r="A347" s="21" t="s">
        <v>158</v>
      </c>
      <c r="B347" s="21">
        <v>853</v>
      </c>
      <c r="C347" s="21">
        <v>866</v>
      </c>
      <c r="D347" s="21" t="s">
        <v>144</v>
      </c>
      <c r="E347" s="21">
        <v>6.95</v>
      </c>
      <c r="F347" s="21">
        <v>3</v>
      </c>
      <c r="G347" s="21">
        <v>12</v>
      </c>
      <c r="H347" s="21">
        <v>6.81</v>
      </c>
      <c r="I347" s="21">
        <v>7.07</v>
      </c>
      <c r="J347" s="21">
        <v>0.98299999999999998</v>
      </c>
      <c r="K347" s="21">
        <v>8.1950000000000003</v>
      </c>
      <c r="L347" s="21">
        <v>0.85960000000000003</v>
      </c>
      <c r="M347" s="21" t="s">
        <v>17</v>
      </c>
      <c r="N347" s="21">
        <v>6.84</v>
      </c>
      <c r="O347" s="21">
        <v>7.07</v>
      </c>
      <c r="P347" s="21">
        <v>0.93300000000000005</v>
      </c>
      <c r="Q347" s="21">
        <v>7.7779999999999996</v>
      </c>
      <c r="R347" s="21">
        <v>0.88180000000000003</v>
      </c>
      <c r="S347" s="21" t="s">
        <v>17</v>
      </c>
      <c r="T347" s="21">
        <v>6.79</v>
      </c>
      <c r="U347" s="21">
        <v>7.08</v>
      </c>
      <c r="V347" s="21">
        <v>0.85499999999999998</v>
      </c>
      <c r="W347" s="21">
        <v>7.1230000000000002</v>
      </c>
      <c r="X347" s="21">
        <v>0.88139999999999996</v>
      </c>
      <c r="Y347" s="21" t="s">
        <v>17</v>
      </c>
      <c r="Z347" s="21">
        <v>6.92</v>
      </c>
      <c r="AA347" s="21">
        <v>7.16</v>
      </c>
      <c r="AB347" s="21">
        <v>1.256</v>
      </c>
      <c r="AC347" s="21">
        <v>10.468999999999999</v>
      </c>
      <c r="AD347" s="21">
        <v>0.90429999999999999</v>
      </c>
      <c r="AE347" s="21" t="s">
        <v>17</v>
      </c>
      <c r="AF347" s="21">
        <v>6.88</v>
      </c>
      <c r="AG347" s="21">
        <v>6.91</v>
      </c>
      <c r="AH347" s="21">
        <v>1.264</v>
      </c>
      <c r="AI347" s="21">
        <v>10.537000000000001</v>
      </c>
      <c r="AJ347" s="21">
        <v>0.8548</v>
      </c>
      <c r="AK347" s="21" t="s">
        <v>17</v>
      </c>
      <c r="AL347" s="21">
        <v>6.85</v>
      </c>
      <c r="AM347" s="21">
        <v>7.06</v>
      </c>
      <c r="AN347" s="21">
        <v>1.4179999999999999</v>
      </c>
      <c r="AO347" s="21">
        <v>11.821</v>
      </c>
      <c r="AP347" s="21">
        <v>0.86599999999999999</v>
      </c>
      <c r="AQ347" s="21" t="s">
        <v>17</v>
      </c>
      <c r="AR347" s="21">
        <v>6.87</v>
      </c>
      <c r="AS347" s="21">
        <v>7.07</v>
      </c>
      <c r="AT347" s="21">
        <v>2.4790000000000001</v>
      </c>
      <c r="AU347" s="21">
        <v>20.661999999999999</v>
      </c>
      <c r="AV347" s="21">
        <v>0.87519999999999998</v>
      </c>
      <c r="AW347" s="21" t="s">
        <v>17</v>
      </c>
      <c r="AX347" s="21">
        <v>6.89</v>
      </c>
      <c r="AY347" s="21">
        <v>6.93</v>
      </c>
      <c r="AZ347" s="21">
        <v>2.3919999999999999</v>
      </c>
      <c r="BA347" s="21">
        <v>19.936</v>
      </c>
      <c r="BB347" s="21">
        <v>0.82769999999999999</v>
      </c>
      <c r="BC347" s="21" t="s">
        <v>17</v>
      </c>
      <c r="BD347" s="21">
        <v>6.85</v>
      </c>
      <c r="BE347" s="21">
        <v>6.92</v>
      </c>
      <c r="BF347" s="21">
        <v>2.419</v>
      </c>
      <c r="BG347" s="21">
        <v>20.155000000000001</v>
      </c>
      <c r="BH347" s="21">
        <v>0.84260000000000002</v>
      </c>
      <c r="BI347" s="21" t="s">
        <v>17</v>
      </c>
      <c r="BJ347" s="21">
        <v>6.85</v>
      </c>
      <c r="BK347" s="21">
        <v>7</v>
      </c>
      <c r="BL347" s="21">
        <v>3.4420000000000002</v>
      </c>
      <c r="BM347" s="21">
        <v>28.68</v>
      </c>
      <c r="BN347" s="21">
        <v>0.85660000000000003</v>
      </c>
      <c r="BO347" s="21" t="s">
        <v>17</v>
      </c>
      <c r="BP347" s="21">
        <v>6.81</v>
      </c>
      <c r="BQ347" s="21">
        <v>7.05</v>
      </c>
      <c r="BR347" s="21">
        <v>3.3940000000000001</v>
      </c>
      <c r="BS347" s="21">
        <v>28.286999999999999</v>
      </c>
      <c r="BT347" s="21">
        <v>0.86040000000000005</v>
      </c>
      <c r="BU347" s="21" t="s">
        <v>17</v>
      </c>
      <c r="BV347" s="21">
        <v>6.79</v>
      </c>
      <c r="BW347" s="21">
        <v>7.04</v>
      </c>
      <c r="BX347" s="21">
        <v>3.556</v>
      </c>
      <c r="BY347" s="21">
        <v>29.631</v>
      </c>
      <c r="BZ347" s="21">
        <v>0.84660000000000002</v>
      </c>
      <c r="CA347" s="21" t="s">
        <v>17</v>
      </c>
    </row>
    <row r="348" spans="1:79" x14ac:dyDescent="0.25">
      <c r="A348" s="21" t="s">
        <v>158</v>
      </c>
      <c r="B348" s="21">
        <v>853</v>
      </c>
      <c r="C348" s="21">
        <v>867</v>
      </c>
      <c r="D348" s="21" t="s">
        <v>145</v>
      </c>
      <c r="E348" s="21">
        <v>8.44</v>
      </c>
      <c r="F348" s="21">
        <v>2</v>
      </c>
      <c r="G348" s="21">
        <v>13</v>
      </c>
      <c r="H348" s="21">
        <v>8.17</v>
      </c>
      <c r="I348" s="21">
        <v>8.51</v>
      </c>
      <c r="J348" s="21">
        <v>1.2829999999999999</v>
      </c>
      <c r="K348" s="21">
        <v>9.8699999999999992</v>
      </c>
      <c r="L348" s="21">
        <v>0.91710000000000003</v>
      </c>
      <c r="M348" s="21" t="s">
        <v>32</v>
      </c>
      <c r="N348" s="21">
        <v>8.18</v>
      </c>
      <c r="O348" s="21">
        <v>8.48</v>
      </c>
      <c r="P348" s="21">
        <v>1.37</v>
      </c>
      <c r="Q348" s="21">
        <v>10.537000000000001</v>
      </c>
      <c r="R348" s="21">
        <v>0.92279999999999995</v>
      </c>
      <c r="S348" s="21" t="s">
        <v>32</v>
      </c>
      <c r="T348" s="21">
        <v>8.16</v>
      </c>
      <c r="U348" s="21">
        <v>8.49</v>
      </c>
      <c r="V348" s="21">
        <v>1.286</v>
      </c>
      <c r="W348" s="21">
        <v>9.8960000000000008</v>
      </c>
      <c r="X348" s="21">
        <v>0.92069999999999996</v>
      </c>
      <c r="Y348" s="21" t="s">
        <v>32</v>
      </c>
      <c r="Z348" s="21">
        <v>8.1999999999999993</v>
      </c>
      <c r="AA348" s="21">
        <v>8.65</v>
      </c>
      <c r="AB348" s="21">
        <v>1.8979999999999999</v>
      </c>
      <c r="AC348" s="21">
        <v>14.597</v>
      </c>
      <c r="AD348" s="21">
        <v>0.90390000000000004</v>
      </c>
      <c r="AE348" s="21" t="s">
        <v>32</v>
      </c>
      <c r="AF348" s="21">
        <v>8.18</v>
      </c>
      <c r="AG348" s="21">
        <v>8.5</v>
      </c>
      <c r="AH348" s="21">
        <v>1.867</v>
      </c>
      <c r="AI348" s="21">
        <v>14.361000000000001</v>
      </c>
      <c r="AJ348" s="21">
        <v>0.89259999999999995</v>
      </c>
      <c r="AK348" s="21" t="s">
        <v>32</v>
      </c>
      <c r="AL348" s="21">
        <v>8.15</v>
      </c>
      <c r="AM348" s="21">
        <v>8.57</v>
      </c>
      <c r="AN348" s="21">
        <v>1.925</v>
      </c>
      <c r="AO348" s="21">
        <v>14.807</v>
      </c>
      <c r="AP348" s="21">
        <v>0.90800000000000003</v>
      </c>
      <c r="AQ348" s="21" t="s">
        <v>32</v>
      </c>
      <c r="AR348" s="21">
        <v>8.2200000000000006</v>
      </c>
      <c r="AS348" s="21">
        <v>8.7200000000000006</v>
      </c>
      <c r="AT348" s="21">
        <v>3.1150000000000002</v>
      </c>
      <c r="AU348" s="21">
        <v>23.963999999999999</v>
      </c>
      <c r="AV348" s="21">
        <v>0.90229999999999999</v>
      </c>
      <c r="AW348" s="21" t="s">
        <v>32</v>
      </c>
      <c r="AX348" s="21">
        <v>8.2200000000000006</v>
      </c>
      <c r="AY348" s="21">
        <v>8.68</v>
      </c>
      <c r="AZ348" s="21">
        <v>3.0430000000000001</v>
      </c>
      <c r="BA348" s="21">
        <v>23.41</v>
      </c>
      <c r="BB348" s="21">
        <v>0.91349999999999998</v>
      </c>
      <c r="BC348" s="21" t="s">
        <v>32</v>
      </c>
      <c r="BD348" s="21">
        <v>8.14</v>
      </c>
      <c r="BE348" s="21">
        <v>8.4600000000000009</v>
      </c>
      <c r="BF348" s="21">
        <v>3.024</v>
      </c>
      <c r="BG348" s="21">
        <v>23.265000000000001</v>
      </c>
      <c r="BH348" s="21">
        <v>0.92800000000000005</v>
      </c>
      <c r="BI348" s="21" t="s">
        <v>32</v>
      </c>
      <c r="BJ348" s="21">
        <v>8.1999999999999993</v>
      </c>
      <c r="BK348" s="21">
        <v>8.23</v>
      </c>
      <c r="BL348" s="21">
        <v>4.1909999999999998</v>
      </c>
      <c r="BM348" s="21">
        <v>32.241</v>
      </c>
      <c r="BN348" s="21">
        <v>0.81210000000000004</v>
      </c>
      <c r="BO348" s="21" t="s">
        <v>17</v>
      </c>
      <c r="BP348" s="21">
        <v>8.2100000000000009</v>
      </c>
      <c r="BQ348" s="21">
        <v>8.41</v>
      </c>
      <c r="BR348" s="21">
        <v>4.1289999999999996</v>
      </c>
      <c r="BS348" s="21">
        <v>31.759</v>
      </c>
      <c r="BT348" s="21">
        <v>0.90700000000000003</v>
      </c>
      <c r="BU348" s="21" t="s">
        <v>32</v>
      </c>
      <c r="BV348" s="21">
        <v>8.1999999999999993</v>
      </c>
      <c r="BW348" s="21">
        <v>8.43</v>
      </c>
      <c r="BX348" s="21">
        <v>4.3109999999999999</v>
      </c>
      <c r="BY348" s="21">
        <v>33.158999999999999</v>
      </c>
      <c r="BZ348" s="21">
        <v>0.89859999999999995</v>
      </c>
      <c r="CA348" s="21" t="s">
        <v>32</v>
      </c>
    </row>
    <row r="349" spans="1:79" x14ac:dyDescent="0.25">
      <c r="A349" s="21" t="s">
        <v>158</v>
      </c>
      <c r="B349" s="21">
        <v>853</v>
      </c>
      <c r="C349" s="21">
        <v>867</v>
      </c>
      <c r="D349" s="21" t="s">
        <v>145</v>
      </c>
      <c r="E349" s="21">
        <v>8.44</v>
      </c>
      <c r="F349" s="21">
        <v>3</v>
      </c>
      <c r="G349" s="21">
        <v>13</v>
      </c>
      <c r="H349" s="21">
        <v>8.25</v>
      </c>
      <c r="I349" s="21">
        <v>8.4</v>
      </c>
      <c r="J349" s="21">
        <v>1.292</v>
      </c>
      <c r="K349" s="21">
        <v>9.9359999999999999</v>
      </c>
      <c r="L349" s="21">
        <v>0.91769999999999996</v>
      </c>
      <c r="M349" s="21" t="s">
        <v>17</v>
      </c>
      <c r="N349" s="21">
        <v>8.24</v>
      </c>
      <c r="O349" s="21">
        <v>8.42</v>
      </c>
      <c r="P349" s="21">
        <v>1.399</v>
      </c>
      <c r="Q349" s="21">
        <v>10.762</v>
      </c>
      <c r="R349" s="21">
        <v>0.91769999999999996</v>
      </c>
      <c r="S349" s="21" t="s">
        <v>17</v>
      </c>
      <c r="T349" s="21">
        <v>8.2100000000000009</v>
      </c>
      <c r="U349" s="21">
        <v>8.42</v>
      </c>
      <c r="V349" s="21">
        <v>1.2370000000000001</v>
      </c>
      <c r="W349" s="21">
        <v>9.5169999999999995</v>
      </c>
      <c r="X349" s="21">
        <v>0.92049999999999998</v>
      </c>
      <c r="Y349" s="21" t="s">
        <v>17</v>
      </c>
      <c r="Z349" s="21">
        <v>8.25</v>
      </c>
      <c r="AA349" s="21">
        <v>8.43</v>
      </c>
      <c r="AB349" s="21">
        <v>1.8839999999999999</v>
      </c>
      <c r="AC349" s="21">
        <v>14.489000000000001</v>
      </c>
      <c r="AD349" s="21">
        <v>0.91500000000000004</v>
      </c>
      <c r="AE349" s="21" t="s">
        <v>17</v>
      </c>
      <c r="AF349" s="21">
        <v>8.2200000000000006</v>
      </c>
      <c r="AG349" s="21">
        <v>8.48</v>
      </c>
      <c r="AH349" s="21">
        <v>1.869</v>
      </c>
      <c r="AI349" s="21">
        <v>14.379</v>
      </c>
      <c r="AJ349" s="21">
        <v>0.89249999999999996</v>
      </c>
      <c r="AK349" s="21" t="s">
        <v>17</v>
      </c>
      <c r="AL349" s="21">
        <v>8.26</v>
      </c>
      <c r="AM349" s="21">
        <v>8.41</v>
      </c>
      <c r="AN349" s="21">
        <v>1.9059999999999999</v>
      </c>
      <c r="AO349" s="21">
        <v>14.66</v>
      </c>
      <c r="AP349" s="21">
        <v>0.91210000000000002</v>
      </c>
      <c r="AQ349" s="21" t="s">
        <v>17</v>
      </c>
      <c r="AR349" s="21">
        <v>8.26</v>
      </c>
      <c r="AS349" s="21">
        <v>8.4700000000000006</v>
      </c>
      <c r="AT349" s="21">
        <v>3.1240000000000001</v>
      </c>
      <c r="AU349" s="21">
        <v>24.029</v>
      </c>
      <c r="AV349" s="21">
        <v>0.91090000000000004</v>
      </c>
      <c r="AW349" s="21" t="s">
        <v>17</v>
      </c>
      <c r="AX349" s="21">
        <v>8.26</v>
      </c>
      <c r="AY349" s="21">
        <v>8.4499999999999993</v>
      </c>
      <c r="AZ349" s="21">
        <v>3.0510000000000002</v>
      </c>
      <c r="BA349" s="21">
        <v>23.469000000000001</v>
      </c>
      <c r="BB349" s="21">
        <v>0.90290000000000004</v>
      </c>
      <c r="BC349" s="21" t="s">
        <v>17</v>
      </c>
      <c r="BD349" s="21">
        <v>8.23</v>
      </c>
      <c r="BE349" s="21">
        <v>8.27</v>
      </c>
      <c r="BF349" s="21">
        <v>3.0430000000000001</v>
      </c>
      <c r="BG349" s="21">
        <v>23.41</v>
      </c>
      <c r="BH349" s="21">
        <v>0.91200000000000003</v>
      </c>
      <c r="BI349" s="21" t="s">
        <v>17</v>
      </c>
      <c r="BJ349" s="21">
        <v>8.2899999999999991</v>
      </c>
      <c r="BK349" s="21">
        <v>8.41</v>
      </c>
      <c r="BL349" s="21">
        <v>3.9169999999999998</v>
      </c>
      <c r="BM349" s="21">
        <v>30.13</v>
      </c>
      <c r="BN349" s="21">
        <v>0.9113</v>
      </c>
      <c r="BO349" s="21" t="s">
        <v>17</v>
      </c>
      <c r="BP349" s="21">
        <v>8.2799999999999994</v>
      </c>
      <c r="BQ349" s="21">
        <v>8.32</v>
      </c>
      <c r="BR349" s="21">
        <v>4.0960000000000001</v>
      </c>
      <c r="BS349" s="21">
        <v>31.509</v>
      </c>
      <c r="BT349" s="21">
        <v>0.90149999999999997</v>
      </c>
      <c r="BU349" s="21" t="s">
        <v>17</v>
      </c>
      <c r="BV349" s="21">
        <v>8.33</v>
      </c>
      <c r="BW349" s="21">
        <v>8.3699999999999992</v>
      </c>
      <c r="BX349" s="21">
        <v>4.2750000000000004</v>
      </c>
      <c r="BY349" s="21">
        <v>32.884</v>
      </c>
      <c r="BZ349" s="21">
        <v>0.89400000000000002</v>
      </c>
      <c r="CA349" s="21" t="s">
        <v>17</v>
      </c>
    </row>
    <row r="350" spans="1:79" x14ac:dyDescent="0.25">
      <c r="A350" s="21" t="s">
        <v>158</v>
      </c>
      <c r="B350" s="21">
        <v>854</v>
      </c>
      <c r="C350" s="21">
        <v>863</v>
      </c>
      <c r="D350" s="21" t="s">
        <v>146</v>
      </c>
      <c r="E350" s="21">
        <v>6.21</v>
      </c>
      <c r="F350" s="21">
        <v>3</v>
      </c>
      <c r="G350" s="21">
        <v>8</v>
      </c>
      <c r="H350" s="21">
        <v>6.06</v>
      </c>
      <c r="I350" s="21">
        <v>6.43</v>
      </c>
      <c r="J350" s="21">
        <v>0.84599999999999997</v>
      </c>
      <c r="K350" s="21">
        <v>10.577999999999999</v>
      </c>
      <c r="L350" s="21">
        <v>0.92559999999999998</v>
      </c>
      <c r="M350" s="21" t="s">
        <v>17</v>
      </c>
      <c r="N350" s="21">
        <v>6.28</v>
      </c>
      <c r="O350" s="21">
        <v>6.31</v>
      </c>
      <c r="P350" s="21">
        <v>0.78800000000000003</v>
      </c>
      <c r="Q350" s="21">
        <v>9.8460000000000001</v>
      </c>
      <c r="R350" s="21">
        <v>0.88129999999999997</v>
      </c>
      <c r="S350" s="21" t="s">
        <v>17</v>
      </c>
      <c r="T350" s="21">
        <v>6</v>
      </c>
      <c r="U350" s="21">
        <v>6.41</v>
      </c>
      <c r="V350" s="21">
        <v>0.76400000000000001</v>
      </c>
      <c r="W350" s="21">
        <v>9.5500000000000007</v>
      </c>
      <c r="X350" s="21">
        <v>0.93640000000000001</v>
      </c>
      <c r="Y350" s="21" t="s">
        <v>17</v>
      </c>
      <c r="Z350" s="21">
        <v>6.03</v>
      </c>
      <c r="AA350" s="21">
        <v>6.41</v>
      </c>
      <c r="AB350" s="21">
        <v>1.0669999999999999</v>
      </c>
      <c r="AC350" s="21">
        <v>13.34</v>
      </c>
      <c r="AD350" s="21">
        <v>0.91249999999999998</v>
      </c>
      <c r="AE350" s="21" t="s">
        <v>17</v>
      </c>
      <c r="AF350" s="21">
        <v>6.02</v>
      </c>
      <c r="AG350" s="21">
        <v>6.43</v>
      </c>
      <c r="AH350" s="21">
        <v>1.2110000000000001</v>
      </c>
      <c r="AI350" s="21">
        <v>15.141999999999999</v>
      </c>
      <c r="AJ350" s="21">
        <v>0.83750000000000002</v>
      </c>
      <c r="AK350" s="21" t="s">
        <v>17</v>
      </c>
      <c r="AL350" s="21">
        <v>6.07</v>
      </c>
      <c r="AM350" s="21">
        <v>6.43</v>
      </c>
      <c r="AN350" s="21">
        <v>1.1259999999999999</v>
      </c>
      <c r="AO350" s="21">
        <v>14.076000000000001</v>
      </c>
      <c r="AP350" s="21">
        <v>0.93049999999999999</v>
      </c>
      <c r="AQ350" s="21" t="s">
        <v>17</v>
      </c>
      <c r="AR350" s="21">
        <v>6.05</v>
      </c>
      <c r="AS350" s="21">
        <v>6.44</v>
      </c>
      <c r="AT350" s="21">
        <v>2.0339999999999998</v>
      </c>
      <c r="AU350" s="21">
        <v>25.425000000000001</v>
      </c>
      <c r="AV350" s="21">
        <v>0.82020000000000004</v>
      </c>
      <c r="AW350" s="21" t="s">
        <v>17</v>
      </c>
      <c r="AX350" s="21">
        <v>6.25</v>
      </c>
      <c r="AY350" s="21">
        <v>6.36</v>
      </c>
      <c r="AZ350" s="21">
        <v>1.669</v>
      </c>
      <c r="BA350" s="21">
        <v>20.856999999999999</v>
      </c>
      <c r="BB350" s="21">
        <v>0.80269999999999997</v>
      </c>
      <c r="BC350" s="21" t="s">
        <v>17</v>
      </c>
      <c r="BD350" s="21">
        <v>6.02</v>
      </c>
      <c r="BE350" s="21">
        <v>6.06</v>
      </c>
      <c r="BF350" s="21">
        <v>2.1920000000000002</v>
      </c>
      <c r="BG350" s="21">
        <v>27.401</v>
      </c>
      <c r="BH350" s="21">
        <v>0.89219999999999999</v>
      </c>
      <c r="BI350" s="21" t="s">
        <v>32</v>
      </c>
      <c r="BJ350" s="21">
        <v>6.02</v>
      </c>
      <c r="BK350" s="21">
        <v>6.27</v>
      </c>
      <c r="BL350" s="21">
        <v>2.7330000000000001</v>
      </c>
      <c r="BM350" s="21">
        <v>34.165999999999997</v>
      </c>
      <c r="BN350" s="21">
        <v>0.88109999999999999</v>
      </c>
      <c r="BO350" s="21" t="s">
        <v>17</v>
      </c>
      <c r="BP350" s="21">
        <v>6.02</v>
      </c>
      <c r="BQ350" s="21">
        <v>6.28</v>
      </c>
      <c r="BR350" s="21">
        <v>2.6789999999999998</v>
      </c>
      <c r="BS350" s="21">
        <v>33.488999999999997</v>
      </c>
      <c r="BT350" s="21">
        <v>0.88439999999999996</v>
      </c>
      <c r="BU350" s="21" t="s">
        <v>17</v>
      </c>
      <c r="BV350" s="21">
        <v>6.02</v>
      </c>
      <c r="BW350" s="21">
        <v>6.28</v>
      </c>
      <c r="BX350" s="21">
        <v>2.8929999999999998</v>
      </c>
      <c r="BY350" s="21">
        <v>36.161000000000001</v>
      </c>
      <c r="BZ350" s="21">
        <v>0.86160000000000003</v>
      </c>
      <c r="CA350" s="21" t="s">
        <v>17</v>
      </c>
    </row>
    <row r="351" spans="1:79" x14ac:dyDescent="0.25">
      <c r="A351" s="21" t="s">
        <v>158</v>
      </c>
      <c r="B351" s="21">
        <v>854</v>
      </c>
      <c r="C351" s="21">
        <v>865</v>
      </c>
      <c r="D351" s="21" t="s">
        <v>147</v>
      </c>
      <c r="E351" s="21">
        <v>6.06</v>
      </c>
      <c r="F351" s="21">
        <v>2</v>
      </c>
      <c r="G351" s="21">
        <v>10</v>
      </c>
      <c r="H351" s="21">
        <v>5.98</v>
      </c>
      <c r="I351" s="21">
        <v>6.02</v>
      </c>
      <c r="J351" s="21">
        <v>1.119</v>
      </c>
      <c r="K351" s="21">
        <v>11.193</v>
      </c>
      <c r="L351" s="21">
        <v>0.85570000000000002</v>
      </c>
      <c r="M351" s="21" t="s">
        <v>32</v>
      </c>
      <c r="N351" s="21">
        <v>5.99</v>
      </c>
      <c r="O351" s="21">
        <v>6.02</v>
      </c>
      <c r="P351" s="21">
        <v>0.995</v>
      </c>
      <c r="Q351" s="21">
        <v>9.9459999999999997</v>
      </c>
      <c r="R351" s="21">
        <v>0.8458</v>
      </c>
      <c r="S351" s="21" t="s">
        <v>17</v>
      </c>
      <c r="T351" s="21">
        <v>5.92</v>
      </c>
      <c r="U351" s="21">
        <v>6.27</v>
      </c>
      <c r="V351" s="21">
        <v>0.94699999999999995</v>
      </c>
      <c r="W351" s="21">
        <v>9.4659999999999993</v>
      </c>
      <c r="X351" s="21">
        <v>0.92720000000000002</v>
      </c>
      <c r="Y351" s="21" t="s">
        <v>17</v>
      </c>
      <c r="Z351" s="21">
        <v>5.93</v>
      </c>
      <c r="AA351" s="21">
        <v>6.24</v>
      </c>
      <c r="AB351" s="21">
        <v>1.4119999999999999</v>
      </c>
      <c r="AC351" s="21">
        <v>14.115</v>
      </c>
      <c r="AD351" s="21">
        <v>0.90090000000000003</v>
      </c>
      <c r="AE351" s="21" t="s">
        <v>17</v>
      </c>
      <c r="AF351" s="21">
        <v>5.94</v>
      </c>
      <c r="AG351" s="21">
        <v>6.27</v>
      </c>
      <c r="AH351" s="21">
        <v>1.5029999999999999</v>
      </c>
      <c r="AI351" s="21">
        <v>15.026999999999999</v>
      </c>
      <c r="AJ351" s="21">
        <v>0.90059999999999996</v>
      </c>
      <c r="AK351" s="21" t="s">
        <v>17</v>
      </c>
      <c r="AL351" s="21">
        <v>6.17</v>
      </c>
      <c r="AM351" s="21">
        <v>6.21</v>
      </c>
      <c r="AN351" s="21">
        <v>1.3240000000000001</v>
      </c>
      <c r="AO351" s="21">
        <v>13.244999999999999</v>
      </c>
      <c r="AP351" s="21">
        <v>0.85209999999999997</v>
      </c>
      <c r="AQ351" s="21" t="s">
        <v>17</v>
      </c>
      <c r="AR351" s="21">
        <v>5.96</v>
      </c>
      <c r="AS351" s="21">
        <v>6.27</v>
      </c>
      <c r="AT351" s="21">
        <v>2.5830000000000002</v>
      </c>
      <c r="AU351" s="21">
        <v>25.83</v>
      </c>
      <c r="AV351" s="21">
        <v>0.91369999999999996</v>
      </c>
      <c r="AW351" s="21" t="s">
        <v>17</v>
      </c>
      <c r="AX351" s="21">
        <v>5.94</v>
      </c>
      <c r="AY351" s="21">
        <v>6.29</v>
      </c>
      <c r="AZ351" s="21">
        <v>2.3650000000000002</v>
      </c>
      <c r="BA351" s="21">
        <v>23.651</v>
      </c>
      <c r="BB351" s="21">
        <v>0.91569999999999996</v>
      </c>
      <c r="BC351" s="21" t="s">
        <v>17</v>
      </c>
      <c r="BD351" s="21">
        <v>5.93</v>
      </c>
      <c r="BE351" s="21">
        <v>6.24</v>
      </c>
      <c r="BF351" s="21">
        <v>2.2429999999999999</v>
      </c>
      <c r="BG351" s="21">
        <v>22.428999999999998</v>
      </c>
      <c r="BH351" s="21">
        <v>0.93340000000000001</v>
      </c>
      <c r="BI351" s="21" t="s">
        <v>32</v>
      </c>
      <c r="BJ351" s="21">
        <v>5.96</v>
      </c>
      <c r="BK351" s="21">
        <v>6.21</v>
      </c>
      <c r="BL351" s="21">
        <v>3.202</v>
      </c>
      <c r="BM351" s="21">
        <v>32.017000000000003</v>
      </c>
      <c r="BN351" s="21">
        <v>0.92720000000000002</v>
      </c>
      <c r="BO351" s="21" t="s">
        <v>17</v>
      </c>
      <c r="BP351" s="21">
        <v>5.92</v>
      </c>
      <c r="BQ351" s="21">
        <v>6.23</v>
      </c>
      <c r="BR351" s="21">
        <v>2.9929999999999999</v>
      </c>
      <c r="BS351" s="21">
        <v>29.928999999999998</v>
      </c>
      <c r="BT351" s="21">
        <v>0.91779999999999995</v>
      </c>
      <c r="BU351" s="21" t="s">
        <v>17</v>
      </c>
      <c r="BV351" s="21">
        <v>5.9</v>
      </c>
      <c r="BW351" s="21">
        <v>6.18</v>
      </c>
      <c r="BX351" s="21">
        <v>3.367</v>
      </c>
      <c r="BY351" s="21">
        <v>33.668999999999997</v>
      </c>
      <c r="BZ351" s="21">
        <v>0.91200000000000003</v>
      </c>
      <c r="CA351" s="21" t="s">
        <v>17</v>
      </c>
    </row>
    <row r="352" spans="1:79" x14ac:dyDescent="0.25">
      <c r="A352" s="21" t="s">
        <v>158</v>
      </c>
      <c r="B352" s="21">
        <v>854</v>
      </c>
      <c r="C352" s="21">
        <v>866</v>
      </c>
      <c r="D352" s="21" t="s">
        <v>148</v>
      </c>
      <c r="E352" s="21">
        <v>6.16</v>
      </c>
      <c r="F352" s="21">
        <v>2</v>
      </c>
      <c r="G352" s="21">
        <v>11</v>
      </c>
      <c r="H352" s="21">
        <v>6.08</v>
      </c>
      <c r="I352" s="21">
        <v>6.13</v>
      </c>
      <c r="J352" s="21">
        <v>0.93500000000000005</v>
      </c>
      <c r="K352" s="21">
        <v>8.5009999999999994</v>
      </c>
      <c r="L352" s="21">
        <v>0.91510000000000002</v>
      </c>
      <c r="M352" s="21" t="s">
        <v>32</v>
      </c>
      <c r="N352" s="21">
        <v>6.1</v>
      </c>
      <c r="O352" s="21">
        <v>6.13</v>
      </c>
      <c r="P352" s="21">
        <v>0.873</v>
      </c>
      <c r="Q352" s="21">
        <v>7.9329999999999998</v>
      </c>
      <c r="R352" s="21">
        <v>0.91390000000000005</v>
      </c>
      <c r="S352" s="21" t="s">
        <v>32</v>
      </c>
      <c r="T352" s="21">
        <v>6.03</v>
      </c>
      <c r="U352" s="21">
        <v>6.36</v>
      </c>
      <c r="V352" s="21">
        <v>0.83199999999999996</v>
      </c>
      <c r="W352" s="21">
        <v>7.5640000000000001</v>
      </c>
      <c r="X352" s="21">
        <v>0.93640000000000001</v>
      </c>
      <c r="Y352" s="21" t="s">
        <v>32</v>
      </c>
      <c r="Z352" s="21">
        <v>6.06</v>
      </c>
      <c r="AA352" s="21">
        <v>6.34</v>
      </c>
      <c r="AB352" s="21">
        <v>1.2470000000000001</v>
      </c>
      <c r="AC352" s="21">
        <v>11.336</v>
      </c>
      <c r="AD352" s="21">
        <v>0.92100000000000004</v>
      </c>
      <c r="AE352" s="21" t="s">
        <v>32</v>
      </c>
      <c r="AF352" s="21">
        <v>6.13</v>
      </c>
      <c r="AG352" s="21">
        <v>6.23</v>
      </c>
      <c r="AH352" s="21">
        <v>1.196</v>
      </c>
      <c r="AI352" s="21">
        <v>10.872999999999999</v>
      </c>
      <c r="AJ352" s="21">
        <v>0.92669999999999997</v>
      </c>
      <c r="AK352" s="21" t="s">
        <v>32</v>
      </c>
      <c r="AL352" s="21">
        <v>6.11</v>
      </c>
      <c r="AM352" s="21">
        <v>6.35</v>
      </c>
      <c r="AN352" s="21">
        <v>1.196</v>
      </c>
      <c r="AO352" s="21">
        <v>10.874000000000001</v>
      </c>
      <c r="AP352" s="21">
        <v>0.93310000000000004</v>
      </c>
      <c r="AQ352" s="21" t="s">
        <v>32</v>
      </c>
      <c r="AR352" s="21">
        <v>6.11</v>
      </c>
      <c r="AS352" s="21">
        <v>6.38</v>
      </c>
      <c r="AT352" s="21">
        <v>2.2629999999999999</v>
      </c>
      <c r="AU352" s="21">
        <v>20.57</v>
      </c>
      <c r="AV352" s="21">
        <v>0.92300000000000004</v>
      </c>
      <c r="AW352" s="21" t="s">
        <v>32</v>
      </c>
      <c r="AX352" s="21">
        <v>6.09</v>
      </c>
      <c r="AY352" s="21">
        <v>6.37</v>
      </c>
      <c r="AZ352" s="21">
        <v>2.1040000000000001</v>
      </c>
      <c r="BA352" s="21">
        <v>19.132000000000001</v>
      </c>
      <c r="BB352" s="21">
        <v>0.92320000000000002</v>
      </c>
      <c r="BC352" s="21" t="s">
        <v>32</v>
      </c>
      <c r="BD352" s="21">
        <v>6.09</v>
      </c>
      <c r="BE352" s="21">
        <v>6.34</v>
      </c>
      <c r="BF352" s="21">
        <v>2.0920000000000001</v>
      </c>
      <c r="BG352" s="21">
        <v>19.016999999999999</v>
      </c>
      <c r="BH352" s="21">
        <v>0.93410000000000004</v>
      </c>
      <c r="BI352" s="21" t="s">
        <v>32</v>
      </c>
      <c r="BJ352" s="21">
        <v>6.05</v>
      </c>
      <c r="BK352" s="21">
        <v>6.4</v>
      </c>
      <c r="BL352" s="21">
        <v>2.9180000000000001</v>
      </c>
      <c r="BM352" s="21">
        <v>26.524999999999999</v>
      </c>
      <c r="BN352" s="21">
        <v>0.90880000000000005</v>
      </c>
      <c r="BO352" s="21" t="s">
        <v>32</v>
      </c>
      <c r="BP352" s="21">
        <v>6.05</v>
      </c>
      <c r="BQ352" s="21">
        <v>6.36</v>
      </c>
      <c r="BR352" s="21">
        <v>2.831</v>
      </c>
      <c r="BS352" s="21">
        <v>25.736999999999998</v>
      </c>
      <c r="BT352" s="21">
        <v>0.92979999999999996</v>
      </c>
      <c r="BU352" s="21" t="s">
        <v>32</v>
      </c>
      <c r="BV352" s="21">
        <v>6.02</v>
      </c>
      <c r="BW352" s="21">
        <v>6.35</v>
      </c>
      <c r="BX352" s="21">
        <v>3.0750000000000002</v>
      </c>
      <c r="BY352" s="21">
        <v>27.954999999999998</v>
      </c>
      <c r="BZ352" s="21">
        <v>0.91510000000000002</v>
      </c>
      <c r="CA352" s="21" t="s">
        <v>32</v>
      </c>
    </row>
    <row r="353" spans="1:79" s="13" customFormat="1" x14ac:dyDescent="0.25">
      <c r="A353" s="21" t="s">
        <v>158</v>
      </c>
      <c r="B353" s="21">
        <v>854</v>
      </c>
      <c r="C353" s="21">
        <v>866</v>
      </c>
      <c r="D353" s="21" t="s">
        <v>148</v>
      </c>
      <c r="E353" s="21">
        <v>6.16</v>
      </c>
      <c r="F353" s="21">
        <v>3</v>
      </c>
      <c r="G353" s="21">
        <v>11</v>
      </c>
      <c r="H353" s="21">
        <v>6.03</v>
      </c>
      <c r="I353" s="21">
        <v>6.07</v>
      </c>
      <c r="J353" s="21">
        <v>0.95</v>
      </c>
      <c r="K353" s="21">
        <v>8.6349999999999998</v>
      </c>
      <c r="L353" s="21">
        <v>0.90029999999999999</v>
      </c>
      <c r="M353" s="21" t="s">
        <v>17</v>
      </c>
      <c r="N353" s="21">
        <v>6.11</v>
      </c>
      <c r="O353" s="21">
        <v>6.43</v>
      </c>
      <c r="P353" s="21">
        <v>0.87</v>
      </c>
      <c r="Q353" s="21">
        <v>7.9059999999999997</v>
      </c>
      <c r="R353" s="21">
        <v>0.94230000000000003</v>
      </c>
      <c r="S353" s="21" t="s">
        <v>17</v>
      </c>
      <c r="T353" s="21">
        <v>6.08</v>
      </c>
      <c r="U353" s="21">
        <v>6.39</v>
      </c>
      <c r="V353" s="21">
        <v>0.82199999999999995</v>
      </c>
      <c r="W353" s="21">
        <v>7.4710000000000001</v>
      </c>
      <c r="X353" s="21">
        <v>0.94969999999999999</v>
      </c>
      <c r="Y353" s="21" t="s">
        <v>17</v>
      </c>
      <c r="Z353" s="21">
        <v>6.03</v>
      </c>
      <c r="AA353" s="21">
        <v>6.41</v>
      </c>
      <c r="AB353" s="21">
        <v>1.2210000000000001</v>
      </c>
      <c r="AC353" s="21">
        <v>11.099</v>
      </c>
      <c r="AD353" s="21">
        <v>0.9375</v>
      </c>
      <c r="AE353" s="21" t="s">
        <v>17</v>
      </c>
      <c r="AF353" s="21">
        <v>6.01</v>
      </c>
      <c r="AG353" s="21">
        <v>6.4</v>
      </c>
      <c r="AH353" s="21">
        <v>1.228</v>
      </c>
      <c r="AI353" s="21">
        <v>11.166</v>
      </c>
      <c r="AJ353" s="21">
        <v>0.94130000000000003</v>
      </c>
      <c r="AK353" s="21" t="s">
        <v>17</v>
      </c>
      <c r="AL353" s="21">
        <v>6.09</v>
      </c>
      <c r="AM353" s="21">
        <v>6.67</v>
      </c>
      <c r="AN353" s="21">
        <v>1.204</v>
      </c>
      <c r="AO353" s="21">
        <v>10.941000000000001</v>
      </c>
      <c r="AP353" s="21">
        <v>0.93059999999999998</v>
      </c>
      <c r="AQ353" s="21" t="s">
        <v>17</v>
      </c>
      <c r="AR353" s="21">
        <v>6.09</v>
      </c>
      <c r="AS353" s="21">
        <v>6.75</v>
      </c>
      <c r="AT353" s="21">
        <v>2.33</v>
      </c>
      <c r="AU353" s="21">
        <v>21.186</v>
      </c>
      <c r="AV353" s="21">
        <v>0.83260000000000001</v>
      </c>
      <c r="AW353" s="21" t="s">
        <v>17</v>
      </c>
      <c r="AX353" s="21">
        <v>6.09</v>
      </c>
      <c r="AY353" s="21">
        <v>6.72</v>
      </c>
      <c r="AZ353" s="21">
        <v>2.0179999999999998</v>
      </c>
      <c r="BA353" s="21">
        <v>18.344999999999999</v>
      </c>
      <c r="BB353" s="21">
        <v>0.92269999999999996</v>
      </c>
      <c r="BC353" s="21" t="s">
        <v>17</v>
      </c>
      <c r="BD353" s="21">
        <v>6.02</v>
      </c>
      <c r="BE353" s="21">
        <v>6.4</v>
      </c>
      <c r="BF353" s="21">
        <v>2.0880000000000001</v>
      </c>
      <c r="BG353" s="21">
        <v>18.983000000000001</v>
      </c>
      <c r="BH353" s="21">
        <v>0.94299999999999995</v>
      </c>
      <c r="BI353" s="21" t="s">
        <v>17</v>
      </c>
      <c r="BJ353" s="21">
        <v>6.05</v>
      </c>
      <c r="BK353" s="21">
        <v>6.09</v>
      </c>
      <c r="BL353" s="21">
        <v>3.2450000000000001</v>
      </c>
      <c r="BM353" s="21">
        <v>29.5</v>
      </c>
      <c r="BN353" s="21">
        <v>0.89319999999999999</v>
      </c>
      <c r="BO353" s="21" t="s">
        <v>17</v>
      </c>
      <c r="BP353" s="21">
        <v>6.06</v>
      </c>
      <c r="BQ353" s="21">
        <v>6.59</v>
      </c>
      <c r="BR353" s="21">
        <v>2.794</v>
      </c>
      <c r="BS353" s="21">
        <v>25.396000000000001</v>
      </c>
      <c r="BT353" s="21">
        <v>0.93240000000000001</v>
      </c>
      <c r="BU353" s="21" t="s">
        <v>17</v>
      </c>
      <c r="BV353" s="21">
        <v>6.05</v>
      </c>
      <c r="BW353" s="21">
        <v>6.65</v>
      </c>
      <c r="BX353" s="21">
        <v>2.9980000000000002</v>
      </c>
      <c r="BY353" s="21">
        <v>27.254000000000001</v>
      </c>
      <c r="BZ353" s="21">
        <v>0.91900000000000004</v>
      </c>
      <c r="CA353" s="21" t="s">
        <v>17</v>
      </c>
    </row>
    <row r="354" spans="1:79" x14ac:dyDescent="0.25">
      <c r="A354" s="21" t="s">
        <v>158</v>
      </c>
      <c r="B354" s="21">
        <v>854</v>
      </c>
      <c r="C354" s="21">
        <v>867</v>
      </c>
      <c r="D354" s="21" t="s">
        <v>149</v>
      </c>
      <c r="E354" s="21">
        <v>7.74</v>
      </c>
      <c r="F354" s="21">
        <v>2</v>
      </c>
      <c r="G354" s="21">
        <v>12</v>
      </c>
      <c r="H354" s="21">
        <v>7.67</v>
      </c>
      <c r="I354" s="21">
        <v>8.01</v>
      </c>
      <c r="J354" s="21">
        <v>1.1830000000000001</v>
      </c>
      <c r="K354" s="21">
        <v>9.8550000000000004</v>
      </c>
      <c r="L354" s="21">
        <v>0.94769999999999999</v>
      </c>
      <c r="M354" s="21" t="s">
        <v>32</v>
      </c>
      <c r="N354" s="21">
        <v>7.71</v>
      </c>
      <c r="O354" s="21">
        <v>8</v>
      </c>
      <c r="P354" s="21">
        <v>1.359</v>
      </c>
      <c r="Q354" s="21">
        <v>11.324</v>
      </c>
      <c r="R354" s="21">
        <v>0.93079999999999996</v>
      </c>
      <c r="S354" s="21" t="s">
        <v>32</v>
      </c>
      <c r="T354" s="21">
        <v>7.68</v>
      </c>
      <c r="U354" s="21">
        <v>8</v>
      </c>
      <c r="V354" s="21">
        <v>1.167</v>
      </c>
      <c r="W354" s="21">
        <v>9.7240000000000002</v>
      </c>
      <c r="X354" s="21">
        <v>0.94040000000000001</v>
      </c>
      <c r="Y354" s="21" t="s">
        <v>32</v>
      </c>
      <c r="Z354" s="21">
        <v>7.69</v>
      </c>
      <c r="AA354" s="21">
        <v>8.01</v>
      </c>
      <c r="AB354" s="21">
        <v>1.794</v>
      </c>
      <c r="AC354" s="21">
        <v>14.95</v>
      </c>
      <c r="AD354" s="21">
        <v>0.94010000000000005</v>
      </c>
      <c r="AE354" s="21" t="s">
        <v>32</v>
      </c>
      <c r="AF354" s="21">
        <v>7.7</v>
      </c>
      <c r="AG354" s="21">
        <v>7.74</v>
      </c>
      <c r="AH354" s="21">
        <v>1.9550000000000001</v>
      </c>
      <c r="AI354" s="21">
        <v>16.295000000000002</v>
      </c>
      <c r="AJ354" s="21">
        <v>0.8982</v>
      </c>
      <c r="AK354" s="21" t="s">
        <v>32</v>
      </c>
      <c r="AL354" s="21">
        <v>7.69</v>
      </c>
      <c r="AM354" s="21">
        <v>8.02</v>
      </c>
      <c r="AN354" s="21">
        <v>1.851</v>
      </c>
      <c r="AO354" s="21">
        <v>15.423</v>
      </c>
      <c r="AP354" s="21">
        <v>0.94130000000000003</v>
      </c>
      <c r="AQ354" s="21" t="s">
        <v>32</v>
      </c>
      <c r="AR354" s="21">
        <v>7.7</v>
      </c>
      <c r="AS354" s="21">
        <v>8.0500000000000007</v>
      </c>
      <c r="AT354" s="21">
        <v>2.7890000000000001</v>
      </c>
      <c r="AU354" s="21">
        <v>23.242999999999999</v>
      </c>
      <c r="AV354" s="21">
        <v>0.94099999999999995</v>
      </c>
      <c r="AW354" s="21" t="s">
        <v>32</v>
      </c>
      <c r="AX354" s="21">
        <v>7.76</v>
      </c>
      <c r="AY354" s="21">
        <v>7.98</v>
      </c>
      <c r="AZ354" s="21">
        <v>2.7719999999999998</v>
      </c>
      <c r="BA354" s="21">
        <v>23.103999999999999</v>
      </c>
      <c r="BB354" s="21">
        <v>0.93789999999999996</v>
      </c>
      <c r="BC354" s="21" t="s">
        <v>32</v>
      </c>
      <c r="BD354" s="21">
        <v>7.71</v>
      </c>
      <c r="BE354" s="21">
        <v>8.2200000000000006</v>
      </c>
      <c r="BF354" s="21">
        <v>2.6920000000000002</v>
      </c>
      <c r="BG354" s="21">
        <v>22.436</v>
      </c>
      <c r="BH354" s="21">
        <v>0.94110000000000005</v>
      </c>
      <c r="BI354" s="21" t="s">
        <v>32</v>
      </c>
      <c r="BJ354" s="21">
        <v>7.7</v>
      </c>
      <c r="BK354" s="21">
        <v>8.0299999999999994</v>
      </c>
      <c r="BL354" s="21">
        <v>3.3079999999999998</v>
      </c>
      <c r="BM354" s="21">
        <v>27.57</v>
      </c>
      <c r="BN354" s="21">
        <v>0.93310000000000004</v>
      </c>
      <c r="BO354" s="21" t="s">
        <v>32</v>
      </c>
      <c r="BP354" s="21">
        <v>7.67</v>
      </c>
      <c r="BQ354" s="21">
        <v>8.0299999999999994</v>
      </c>
      <c r="BR354" s="21">
        <v>3.4289999999999998</v>
      </c>
      <c r="BS354" s="21">
        <v>28.573</v>
      </c>
      <c r="BT354" s="21">
        <v>0.94740000000000002</v>
      </c>
      <c r="BU354" s="21" t="s">
        <v>32</v>
      </c>
      <c r="BV354" s="21">
        <v>7.65</v>
      </c>
      <c r="BW354" s="21">
        <v>8.01</v>
      </c>
      <c r="BX354" s="21">
        <v>3.605</v>
      </c>
      <c r="BY354" s="21">
        <v>30.042000000000002</v>
      </c>
      <c r="BZ354" s="21">
        <v>0.93959999999999999</v>
      </c>
      <c r="CA354" s="21" t="s">
        <v>32</v>
      </c>
    </row>
    <row r="355" spans="1:79" x14ac:dyDescent="0.25">
      <c r="A355" s="21" t="s">
        <v>158</v>
      </c>
      <c r="B355" s="21">
        <v>854</v>
      </c>
      <c r="C355" s="21">
        <v>867</v>
      </c>
      <c r="D355" s="21" t="s">
        <v>149</v>
      </c>
      <c r="E355" s="21">
        <v>7.74</v>
      </c>
      <c r="F355" s="21">
        <v>4</v>
      </c>
      <c r="G355" s="21">
        <v>12</v>
      </c>
      <c r="H355" s="21">
        <v>7.71</v>
      </c>
      <c r="I355" s="21">
        <v>8.07</v>
      </c>
      <c r="J355" s="21">
        <v>0.96699999999999997</v>
      </c>
      <c r="K355" s="21">
        <v>8.0559999999999992</v>
      </c>
      <c r="L355" s="21">
        <v>0.85189999999999999</v>
      </c>
      <c r="M355" s="21" t="s">
        <v>17</v>
      </c>
      <c r="N355" s="21">
        <v>7.8</v>
      </c>
      <c r="O355" s="21">
        <v>7.97</v>
      </c>
      <c r="P355" s="21">
        <v>1.2549999999999999</v>
      </c>
      <c r="Q355" s="21">
        <v>10.455</v>
      </c>
      <c r="R355" s="21">
        <v>0.92369999999999997</v>
      </c>
      <c r="S355" s="21" t="s">
        <v>32</v>
      </c>
      <c r="T355" s="21">
        <v>7.72</v>
      </c>
      <c r="U355" s="21">
        <v>7.98</v>
      </c>
      <c r="V355" s="21">
        <v>1.1120000000000001</v>
      </c>
      <c r="W355" s="21">
        <v>9.2629999999999999</v>
      </c>
      <c r="X355" s="21">
        <v>0.86580000000000001</v>
      </c>
      <c r="Y355" s="21" t="s">
        <v>17</v>
      </c>
      <c r="Z355" s="21">
        <v>7.74</v>
      </c>
      <c r="AA355" s="21">
        <v>8.0299999999999994</v>
      </c>
      <c r="AB355" s="21">
        <v>1.7250000000000001</v>
      </c>
      <c r="AC355" s="21">
        <v>14.372999999999999</v>
      </c>
      <c r="AD355" s="21">
        <v>0.88739999999999997</v>
      </c>
      <c r="AE355" s="21" t="s">
        <v>17</v>
      </c>
      <c r="AF355" s="21">
        <v>7.77</v>
      </c>
      <c r="AG355" s="21">
        <v>7.96</v>
      </c>
      <c r="AH355" s="21">
        <v>1.756</v>
      </c>
      <c r="AI355" s="21">
        <v>14.635999999999999</v>
      </c>
      <c r="AJ355" s="21">
        <v>0.90949999999999998</v>
      </c>
      <c r="AK355" s="21" t="s">
        <v>32</v>
      </c>
      <c r="AL355" s="21">
        <v>7.77</v>
      </c>
      <c r="AM355" s="21">
        <v>8.02</v>
      </c>
      <c r="AN355" s="21">
        <v>1.7589999999999999</v>
      </c>
      <c r="AO355" s="21">
        <v>14.654</v>
      </c>
      <c r="AP355" s="21">
        <v>0.86480000000000001</v>
      </c>
      <c r="AQ355" s="21" t="s">
        <v>17</v>
      </c>
      <c r="AR355" s="21">
        <v>7.73</v>
      </c>
      <c r="AS355" s="21">
        <v>8.06</v>
      </c>
      <c r="AT355" s="21">
        <v>2.8010000000000002</v>
      </c>
      <c r="AU355" s="21">
        <v>23.341999999999999</v>
      </c>
      <c r="AV355" s="21">
        <v>0.87739999999999996</v>
      </c>
      <c r="AW355" s="21" t="s">
        <v>17</v>
      </c>
      <c r="AX355" s="21">
        <v>7.76</v>
      </c>
      <c r="AY355" s="21">
        <v>8.02</v>
      </c>
      <c r="AZ355" s="21">
        <v>2.859</v>
      </c>
      <c r="BA355" s="21">
        <v>23.827999999999999</v>
      </c>
      <c r="BB355" s="21">
        <v>0.7782</v>
      </c>
      <c r="BC355" s="21" t="s">
        <v>17</v>
      </c>
      <c r="BD355" s="21">
        <v>7.69</v>
      </c>
      <c r="BE355" s="21">
        <v>8.08</v>
      </c>
      <c r="BF355" s="21">
        <v>2.6179999999999999</v>
      </c>
      <c r="BG355" s="21">
        <v>21.814</v>
      </c>
      <c r="BH355" s="21">
        <v>0.90129999999999999</v>
      </c>
      <c r="BI355" s="21" t="s">
        <v>17</v>
      </c>
      <c r="BJ355" s="21">
        <v>7.74</v>
      </c>
      <c r="BK355" s="21">
        <v>7.98</v>
      </c>
      <c r="BL355" s="21">
        <v>3.3090000000000002</v>
      </c>
      <c r="BM355" s="21">
        <v>27.577999999999999</v>
      </c>
      <c r="BN355" s="21">
        <v>0.89229999999999998</v>
      </c>
      <c r="BO355" s="21" t="s">
        <v>17</v>
      </c>
      <c r="BP355" s="21">
        <v>7.77</v>
      </c>
      <c r="BQ355" s="21">
        <v>7.8</v>
      </c>
      <c r="BR355" s="21">
        <v>3.4470000000000001</v>
      </c>
      <c r="BS355" s="21">
        <v>28.721</v>
      </c>
      <c r="BT355" s="21">
        <v>0.87270000000000003</v>
      </c>
      <c r="BU355" s="21" t="s">
        <v>17</v>
      </c>
      <c r="BV355" s="21">
        <v>7.71</v>
      </c>
      <c r="BW355" s="21">
        <v>8.01</v>
      </c>
      <c r="BX355" s="21">
        <v>3.4990000000000001</v>
      </c>
      <c r="BY355" s="21">
        <v>29.161999999999999</v>
      </c>
      <c r="BZ355" s="21">
        <v>0.87819999999999998</v>
      </c>
      <c r="CA355" s="21" t="s">
        <v>17</v>
      </c>
    </row>
    <row r="356" spans="1:79" x14ac:dyDescent="0.25">
      <c r="A356" s="21" t="s">
        <v>158</v>
      </c>
      <c r="B356" s="21">
        <v>854</v>
      </c>
      <c r="C356" s="21">
        <v>876</v>
      </c>
      <c r="D356" s="21" t="s">
        <v>150</v>
      </c>
      <c r="E356" s="21">
        <v>8.8699999999999992</v>
      </c>
      <c r="F356" s="21">
        <v>2</v>
      </c>
      <c r="G356" s="21">
        <v>21</v>
      </c>
      <c r="H356" s="21">
        <v>8.4</v>
      </c>
      <c r="I356" s="21">
        <v>8.9</v>
      </c>
      <c r="J356" s="21">
        <v>3.399</v>
      </c>
      <c r="K356" s="21">
        <v>16.184999999999999</v>
      </c>
      <c r="L356" s="21">
        <v>0.86670000000000003</v>
      </c>
      <c r="M356" s="21" t="s">
        <v>17</v>
      </c>
      <c r="N356" s="21">
        <v>8.48</v>
      </c>
      <c r="O356" s="21">
        <v>8.51</v>
      </c>
      <c r="P356" s="21">
        <v>3.8090000000000002</v>
      </c>
      <c r="Q356" s="21">
        <v>18.138999999999999</v>
      </c>
      <c r="R356" s="21">
        <v>0.70909999999999995</v>
      </c>
      <c r="S356" s="21" t="s">
        <v>17</v>
      </c>
      <c r="T356" s="21">
        <v>8.36</v>
      </c>
      <c r="U356" s="21">
        <v>8.89</v>
      </c>
      <c r="V356" s="21">
        <v>3.4319999999999999</v>
      </c>
      <c r="W356" s="21">
        <v>16.344000000000001</v>
      </c>
      <c r="X356" s="21">
        <v>0.86409999999999998</v>
      </c>
      <c r="Y356" s="21" t="s">
        <v>17</v>
      </c>
      <c r="Z356" s="21">
        <v>8.3699999999999992</v>
      </c>
      <c r="AA356" s="21">
        <v>8.8800000000000008</v>
      </c>
      <c r="AB356" s="21">
        <v>4.6349999999999998</v>
      </c>
      <c r="AC356" s="21">
        <v>22.071999999999999</v>
      </c>
      <c r="AD356" s="21">
        <v>0.82250000000000001</v>
      </c>
      <c r="AE356" s="21" t="s">
        <v>17</v>
      </c>
      <c r="AF356" s="21">
        <v>8.48</v>
      </c>
      <c r="AG356" s="21">
        <v>8.83</v>
      </c>
      <c r="AH356" s="21">
        <v>4.359</v>
      </c>
      <c r="AI356" s="21">
        <v>20.754999999999999</v>
      </c>
      <c r="AJ356" s="21">
        <v>0.83709999999999996</v>
      </c>
      <c r="AK356" s="21" t="s">
        <v>17</v>
      </c>
      <c r="AL356" s="21">
        <v>8.67</v>
      </c>
      <c r="AM356" s="21">
        <v>8.9</v>
      </c>
      <c r="AN356" s="21">
        <v>4.5579999999999998</v>
      </c>
      <c r="AO356" s="21">
        <v>21.704000000000001</v>
      </c>
      <c r="AP356" s="21">
        <v>0.83179999999999998</v>
      </c>
      <c r="AQ356" s="21" t="s">
        <v>17</v>
      </c>
      <c r="AR356" s="21">
        <v>8.2799999999999994</v>
      </c>
      <c r="AS356" s="21">
        <v>8.99</v>
      </c>
      <c r="AT356" s="21">
        <v>6.0510000000000002</v>
      </c>
      <c r="AU356" s="21">
        <v>28.815999999999999</v>
      </c>
      <c r="AV356" s="21">
        <v>0.82709999999999995</v>
      </c>
      <c r="AW356" s="21" t="s">
        <v>17</v>
      </c>
      <c r="AX356" s="21">
        <v>8.73</v>
      </c>
      <c r="AY356" s="21">
        <v>8.98</v>
      </c>
      <c r="AZ356" s="21">
        <v>6.0620000000000003</v>
      </c>
      <c r="BA356" s="21">
        <v>28.866</v>
      </c>
      <c r="BB356" s="21">
        <v>0.77910000000000001</v>
      </c>
      <c r="BC356" s="21" t="s">
        <v>17</v>
      </c>
      <c r="BD356" s="21">
        <v>8.4499999999999993</v>
      </c>
      <c r="BE356" s="21">
        <v>8.82</v>
      </c>
      <c r="BF356" s="21">
        <v>5.9009999999999998</v>
      </c>
      <c r="BG356" s="21">
        <v>28.099</v>
      </c>
      <c r="BH356" s="21">
        <v>0.86709999999999998</v>
      </c>
      <c r="BI356" s="21" t="s">
        <v>17</v>
      </c>
      <c r="BJ356" s="21">
        <v>8.43</v>
      </c>
      <c r="BK356" s="21">
        <v>8.8800000000000008</v>
      </c>
      <c r="BL356" s="21">
        <v>7.3090000000000002</v>
      </c>
      <c r="BM356" s="21">
        <v>34.804000000000002</v>
      </c>
      <c r="BN356" s="21">
        <v>0.83830000000000005</v>
      </c>
      <c r="BO356" s="21" t="s">
        <v>17</v>
      </c>
      <c r="BP356" s="21">
        <v>8.41</v>
      </c>
      <c r="BQ356" s="21">
        <v>8.89</v>
      </c>
      <c r="BR356" s="21">
        <v>7.5030000000000001</v>
      </c>
      <c r="BS356" s="21">
        <v>35.731000000000002</v>
      </c>
      <c r="BT356" s="21">
        <v>0.8649</v>
      </c>
      <c r="BU356" s="21" t="s">
        <v>17</v>
      </c>
      <c r="BV356" s="21">
        <v>8.7200000000000006</v>
      </c>
      <c r="BW356" s="21">
        <v>9</v>
      </c>
      <c r="BX356" s="21">
        <v>7.468</v>
      </c>
      <c r="BY356" s="21">
        <v>35.564</v>
      </c>
      <c r="BZ356" s="21">
        <v>0.64890000000000003</v>
      </c>
      <c r="CA356" s="21" t="s">
        <v>17</v>
      </c>
    </row>
    <row r="357" spans="1:79" x14ac:dyDescent="0.25">
      <c r="A357" s="21" t="s">
        <v>158</v>
      </c>
      <c r="B357" s="21">
        <v>858</v>
      </c>
      <c r="C357" s="21">
        <v>867</v>
      </c>
      <c r="D357" s="21" t="s">
        <v>151</v>
      </c>
      <c r="E357" s="21">
        <v>7.26</v>
      </c>
      <c r="F357" s="21">
        <v>2</v>
      </c>
      <c r="G357" s="21">
        <v>8</v>
      </c>
      <c r="H357" s="21">
        <v>7.23</v>
      </c>
      <c r="I357" s="21">
        <v>7.36</v>
      </c>
      <c r="J357" s="21">
        <v>1.0609999999999999</v>
      </c>
      <c r="K357" s="21">
        <v>13.260999999999999</v>
      </c>
      <c r="L357" s="21">
        <v>0.93869999999999998</v>
      </c>
      <c r="M357" s="21" t="s">
        <v>32</v>
      </c>
      <c r="N357" s="21">
        <v>7.19</v>
      </c>
      <c r="O357" s="21">
        <v>7.42</v>
      </c>
      <c r="P357" s="21">
        <v>1.1080000000000001</v>
      </c>
      <c r="Q357" s="21">
        <v>13.853</v>
      </c>
      <c r="R357" s="21">
        <v>0.93859999999999999</v>
      </c>
      <c r="S357" s="21" t="s">
        <v>32</v>
      </c>
      <c r="T357" s="21">
        <v>7.17</v>
      </c>
      <c r="U357" s="21">
        <v>7.43</v>
      </c>
      <c r="V357" s="21">
        <v>0.95299999999999996</v>
      </c>
      <c r="W357" s="21">
        <v>11.911</v>
      </c>
      <c r="X357" s="21">
        <v>0.93730000000000002</v>
      </c>
      <c r="Y357" s="21" t="s">
        <v>32</v>
      </c>
      <c r="Z357" s="21">
        <v>7.17</v>
      </c>
      <c r="AA357" s="21">
        <v>7.42</v>
      </c>
      <c r="AB357" s="21">
        <v>1.4970000000000001</v>
      </c>
      <c r="AC357" s="21">
        <v>18.712</v>
      </c>
      <c r="AD357" s="21">
        <v>0.91779999999999995</v>
      </c>
      <c r="AE357" s="21" t="s">
        <v>32</v>
      </c>
      <c r="AF357" s="21">
        <v>7.19</v>
      </c>
      <c r="AG357" s="21">
        <v>7.45</v>
      </c>
      <c r="AH357" s="21">
        <v>1.482</v>
      </c>
      <c r="AI357" s="21">
        <v>18.521000000000001</v>
      </c>
      <c r="AJ357" s="21">
        <v>0.90039999999999998</v>
      </c>
      <c r="AK357" s="21" t="s">
        <v>32</v>
      </c>
      <c r="AL357" s="21">
        <v>7.17</v>
      </c>
      <c r="AM357" s="21">
        <v>7.48</v>
      </c>
      <c r="AN357" s="21">
        <v>1.5129999999999999</v>
      </c>
      <c r="AO357" s="21">
        <v>18.907</v>
      </c>
      <c r="AP357" s="21">
        <v>0.93469999999999998</v>
      </c>
      <c r="AQ357" s="21" t="s">
        <v>32</v>
      </c>
      <c r="AR357" s="21">
        <v>7.21</v>
      </c>
      <c r="AS357" s="21">
        <v>7.53</v>
      </c>
      <c r="AT357" s="21">
        <v>1.7729999999999999</v>
      </c>
      <c r="AU357" s="21">
        <v>22.167000000000002</v>
      </c>
      <c r="AV357" s="21">
        <v>0.87970000000000004</v>
      </c>
      <c r="AW357" s="21" t="s">
        <v>32</v>
      </c>
      <c r="AX357" s="21">
        <v>7.22</v>
      </c>
      <c r="AY357" s="21">
        <v>7.46</v>
      </c>
      <c r="AZ357" s="21">
        <v>1.6890000000000001</v>
      </c>
      <c r="BA357" s="21">
        <v>21.116</v>
      </c>
      <c r="BB357" s="21">
        <v>0.92130000000000001</v>
      </c>
      <c r="BC357" s="21" t="s">
        <v>32</v>
      </c>
      <c r="BD357" s="21">
        <v>7.14</v>
      </c>
      <c r="BE357" s="21">
        <v>7.48</v>
      </c>
      <c r="BF357" s="21">
        <v>1.681</v>
      </c>
      <c r="BG357" s="21">
        <v>21.009</v>
      </c>
      <c r="BH357" s="21">
        <v>0.93620000000000003</v>
      </c>
      <c r="BI357" s="21" t="s">
        <v>32</v>
      </c>
      <c r="BJ357" s="21">
        <v>7.21</v>
      </c>
      <c r="BK357" s="21">
        <v>7.25</v>
      </c>
      <c r="BL357" s="21">
        <v>2.14</v>
      </c>
      <c r="BM357" s="21">
        <v>26.751000000000001</v>
      </c>
      <c r="BN357" s="21">
        <v>0.87290000000000001</v>
      </c>
      <c r="BO357" s="21" t="s">
        <v>32</v>
      </c>
      <c r="BP357" s="21">
        <v>7.17</v>
      </c>
      <c r="BQ357" s="21">
        <v>7.47</v>
      </c>
      <c r="BR357" s="21">
        <v>2.1059999999999999</v>
      </c>
      <c r="BS357" s="21">
        <v>26.32</v>
      </c>
      <c r="BT357" s="21">
        <v>0.9304</v>
      </c>
      <c r="BU357" s="21" t="s">
        <v>32</v>
      </c>
      <c r="BV357" s="21">
        <v>7.19</v>
      </c>
      <c r="BW357" s="21">
        <v>7.41</v>
      </c>
      <c r="BX357" s="21">
        <v>2.19</v>
      </c>
      <c r="BY357" s="21">
        <v>27.38</v>
      </c>
      <c r="BZ357" s="21">
        <v>0.90810000000000002</v>
      </c>
      <c r="CA357" s="21" t="s">
        <v>32</v>
      </c>
    </row>
    <row r="358" spans="1:79" x14ac:dyDescent="0.25">
      <c r="A358" s="21" t="s">
        <v>158</v>
      </c>
      <c r="B358" s="21">
        <v>867</v>
      </c>
      <c r="C358" s="21">
        <v>892</v>
      </c>
      <c r="D358" s="21" t="s">
        <v>152</v>
      </c>
      <c r="E358" s="21">
        <v>9.33</v>
      </c>
      <c r="F358" s="21">
        <v>5</v>
      </c>
      <c r="G358" s="21">
        <v>22</v>
      </c>
      <c r="H358" s="21">
        <v>9.26</v>
      </c>
      <c r="I358" s="21">
        <v>9.5399999999999991</v>
      </c>
      <c r="J358" s="21">
        <v>7.6639999999999997</v>
      </c>
      <c r="K358" s="21">
        <v>34.837000000000003</v>
      </c>
      <c r="L358" s="21">
        <v>0.91520000000000001</v>
      </c>
      <c r="M358" s="21" t="s">
        <v>32</v>
      </c>
      <c r="N358" s="21">
        <v>9.2899999999999991</v>
      </c>
      <c r="O358" s="21">
        <v>9.5500000000000007</v>
      </c>
      <c r="P358" s="21">
        <v>8.1530000000000005</v>
      </c>
      <c r="Q358" s="21">
        <v>37.057000000000002</v>
      </c>
      <c r="R358" s="21">
        <v>0.91469999999999996</v>
      </c>
      <c r="S358" s="21" t="s">
        <v>32</v>
      </c>
      <c r="T358" s="21">
        <v>9.23</v>
      </c>
      <c r="U358" s="21">
        <v>9.5500000000000007</v>
      </c>
      <c r="V358" s="21">
        <v>7.02</v>
      </c>
      <c r="W358" s="21">
        <v>31.91</v>
      </c>
      <c r="X358" s="21">
        <v>0.91379999999999995</v>
      </c>
      <c r="Y358" s="21" t="s">
        <v>32</v>
      </c>
      <c r="Z358" s="21">
        <v>9.23</v>
      </c>
      <c r="AA358" s="21">
        <v>9.6199999999999992</v>
      </c>
      <c r="AB358" s="21">
        <v>11.398</v>
      </c>
      <c r="AC358" s="21">
        <v>51.808</v>
      </c>
      <c r="AD358" s="21">
        <v>0.91500000000000004</v>
      </c>
      <c r="AE358" s="21" t="s">
        <v>32</v>
      </c>
      <c r="AF358" s="21">
        <v>9.25</v>
      </c>
      <c r="AG358" s="21">
        <v>9.58</v>
      </c>
      <c r="AH358" s="21">
        <v>11.148999999999999</v>
      </c>
      <c r="AI358" s="21">
        <v>50.677999999999997</v>
      </c>
      <c r="AJ358" s="21">
        <v>0.90920000000000001</v>
      </c>
      <c r="AK358" s="21" t="s">
        <v>32</v>
      </c>
      <c r="AL358" s="21">
        <v>9.27</v>
      </c>
      <c r="AM358" s="21">
        <v>9.5399999999999991</v>
      </c>
      <c r="AN358" s="21">
        <v>11.102</v>
      </c>
      <c r="AO358" s="21">
        <v>50.462000000000003</v>
      </c>
      <c r="AP358" s="21">
        <v>0.91010000000000002</v>
      </c>
      <c r="AQ358" s="21" t="s">
        <v>32</v>
      </c>
      <c r="AR358" s="21">
        <v>9.3000000000000007</v>
      </c>
      <c r="AS358" s="21">
        <v>9.57</v>
      </c>
      <c r="AT358" s="21">
        <v>12.858000000000001</v>
      </c>
      <c r="AU358" s="21">
        <v>58.445</v>
      </c>
      <c r="AV358" s="21">
        <v>0.91979999999999995</v>
      </c>
      <c r="AW358" s="21" t="s">
        <v>32</v>
      </c>
      <c r="AX358" s="21">
        <v>9.24</v>
      </c>
      <c r="AY358" s="21">
        <v>9.2799999999999994</v>
      </c>
      <c r="AZ358" s="21">
        <v>13.116</v>
      </c>
      <c r="BA358" s="21">
        <v>59.618000000000002</v>
      </c>
      <c r="BB358" s="21">
        <v>0.90090000000000003</v>
      </c>
      <c r="BC358" s="21" t="s">
        <v>32</v>
      </c>
      <c r="BD358" s="21">
        <v>9.19</v>
      </c>
      <c r="BE358" s="21">
        <v>9.5399999999999991</v>
      </c>
      <c r="BF358" s="21">
        <v>12.098000000000001</v>
      </c>
      <c r="BG358" s="21">
        <v>54.991</v>
      </c>
      <c r="BH358" s="21">
        <v>0.90359999999999996</v>
      </c>
      <c r="BI358" s="21" t="s">
        <v>32</v>
      </c>
      <c r="BJ358" s="21">
        <v>9.2799999999999994</v>
      </c>
      <c r="BK358" s="21">
        <v>9.59</v>
      </c>
      <c r="BL358" s="21">
        <v>12.695</v>
      </c>
      <c r="BM358" s="21">
        <v>57.706000000000003</v>
      </c>
      <c r="BN358" s="21">
        <v>0.91479999999999995</v>
      </c>
      <c r="BO358" s="21" t="s">
        <v>32</v>
      </c>
      <c r="BP358" s="21">
        <v>9.25</v>
      </c>
      <c r="BQ358" s="21">
        <v>9.5299999999999994</v>
      </c>
      <c r="BR358" s="21">
        <v>12.619</v>
      </c>
      <c r="BS358" s="21">
        <v>57.36</v>
      </c>
      <c r="BT358" s="21">
        <v>0.90759999999999996</v>
      </c>
      <c r="BU358" s="21" t="s">
        <v>32</v>
      </c>
      <c r="BV358" s="21">
        <v>9.1999999999999993</v>
      </c>
      <c r="BW358" s="21">
        <v>9.56</v>
      </c>
      <c r="BX358" s="21">
        <v>13.387</v>
      </c>
      <c r="BY358" s="21">
        <v>60.85</v>
      </c>
      <c r="BZ358" s="21">
        <v>0.90890000000000004</v>
      </c>
      <c r="CA358" s="21" t="s">
        <v>32</v>
      </c>
    </row>
    <row r="359" spans="1:79" x14ac:dyDescent="0.25">
      <c r="A359" s="21" t="s">
        <v>158</v>
      </c>
      <c r="B359" s="21">
        <v>868</v>
      </c>
      <c r="C359" s="21">
        <v>875</v>
      </c>
      <c r="D359" s="21" t="s">
        <v>153</v>
      </c>
      <c r="E359" s="21">
        <v>7.12</v>
      </c>
      <c r="F359" s="21">
        <v>2</v>
      </c>
      <c r="G359" s="21">
        <v>6</v>
      </c>
      <c r="H359" s="21">
        <v>6.84</v>
      </c>
      <c r="I359" s="21">
        <v>7.14</v>
      </c>
      <c r="J359" s="21">
        <v>1.123</v>
      </c>
      <c r="K359" s="21">
        <v>18.722999999999999</v>
      </c>
      <c r="L359" s="21">
        <v>0.86580000000000001</v>
      </c>
      <c r="M359" s="21" t="s">
        <v>17</v>
      </c>
      <c r="N359" s="21">
        <v>6.89</v>
      </c>
      <c r="O359" s="21">
        <v>6.92</v>
      </c>
      <c r="P359" s="21">
        <v>1.232</v>
      </c>
      <c r="Q359" s="21">
        <v>20.542000000000002</v>
      </c>
      <c r="R359" s="21">
        <v>0.80100000000000005</v>
      </c>
      <c r="S359" s="21" t="s">
        <v>17</v>
      </c>
      <c r="T359" s="21">
        <v>6.9</v>
      </c>
      <c r="U359" s="21">
        <v>7.11</v>
      </c>
      <c r="V359" s="21">
        <v>0.91900000000000004</v>
      </c>
      <c r="W359" s="21">
        <v>15.32</v>
      </c>
      <c r="X359" s="21">
        <v>0.88249999999999995</v>
      </c>
      <c r="Y359" s="21" t="s">
        <v>17</v>
      </c>
      <c r="Z359" s="21">
        <v>6.9</v>
      </c>
      <c r="AA359" s="21">
        <v>7.11</v>
      </c>
      <c r="AB359" s="21">
        <v>3.226</v>
      </c>
      <c r="AC359" s="21">
        <v>53.761000000000003</v>
      </c>
      <c r="AD359" s="21">
        <v>0.87990000000000002</v>
      </c>
      <c r="AE359" s="21" t="s">
        <v>17</v>
      </c>
      <c r="AF359" s="21">
        <v>6.89</v>
      </c>
      <c r="AG359" s="21">
        <v>7.09</v>
      </c>
      <c r="AH359" s="21">
        <v>3.2549999999999999</v>
      </c>
      <c r="AI359" s="21">
        <v>54.247</v>
      </c>
      <c r="AJ359" s="21">
        <v>0.86950000000000005</v>
      </c>
      <c r="AK359" s="21" t="s">
        <v>17</v>
      </c>
      <c r="AL359" s="21">
        <v>6.9</v>
      </c>
      <c r="AM359" s="21">
        <v>7.14</v>
      </c>
      <c r="AN359" s="21">
        <v>3.177</v>
      </c>
      <c r="AO359" s="21">
        <v>52.948999999999998</v>
      </c>
      <c r="AP359" s="21">
        <v>0.88280000000000003</v>
      </c>
      <c r="AQ359" s="21" t="s">
        <v>17</v>
      </c>
      <c r="AR359" s="21">
        <v>6.97</v>
      </c>
      <c r="AS359" s="21">
        <v>7.14</v>
      </c>
      <c r="AT359" s="21">
        <v>4.2309999999999999</v>
      </c>
      <c r="AU359" s="21">
        <v>70.510999999999996</v>
      </c>
      <c r="AV359" s="21">
        <v>0.86280000000000001</v>
      </c>
      <c r="AW359" s="21" t="s">
        <v>17</v>
      </c>
      <c r="AX359" s="21">
        <v>6.93</v>
      </c>
      <c r="AY359" s="21">
        <v>7.13</v>
      </c>
      <c r="AZ359" s="21">
        <v>4.0819999999999999</v>
      </c>
      <c r="BA359" s="21">
        <v>68.028999999999996</v>
      </c>
      <c r="BB359" s="21">
        <v>0.87980000000000003</v>
      </c>
      <c r="BC359" s="21" t="s">
        <v>17</v>
      </c>
      <c r="BD359" s="21">
        <v>6.88</v>
      </c>
      <c r="BE359" s="21">
        <v>7.15</v>
      </c>
      <c r="BF359" s="21">
        <v>4.0910000000000002</v>
      </c>
      <c r="BG359" s="21">
        <v>68.182000000000002</v>
      </c>
      <c r="BH359" s="21">
        <v>0.90469999999999995</v>
      </c>
      <c r="BI359" s="21" t="s">
        <v>17</v>
      </c>
      <c r="BJ359" s="21">
        <v>6.88</v>
      </c>
      <c r="BK359" s="21">
        <v>7.15</v>
      </c>
      <c r="BL359" s="21">
        <v>4.1399999999999997</v>
      </c>
      <c r="BM359" s="21">
        <v>69.006</v>
      </c>
      <c r="BN359" s="21">
        <v>0.85719999999999996</v>
      </c>
      <c r="BO359" s="21" t="s">
        <v>17</v>
      </c>
      <c r="BP359" s="21">
        <v>7.12</v>
      </c>
      <c r="BQ359" s="21">
        <v>7.15</v>
      </c>
      <c r="BR359" s="21">
        <v>4.0679999999999996</v>
      </c>
      <c r="BS359" s="21">
        <v>67.792000000000002</v>
      </c>
      <c r="BT359" s="21">
        <v>0.77790000000000004</v>
      </c>
      <c r="BU359" s="21" t="s">
        <v>17</v>
      </c>
      <c r="BV359" s="21">
        <v>6.86</v>
      </c>
      <c r="BW359" s="21">
        <v>7.14</v>
      </c>
      <c r="BX359" s="21">
        <v>4.2960000000000003</v>
      </c>
      <c r="BY359" s="21">
        <v>71.605999999999995</v>
      </c>
      <c r="BZ359" s="21">
        <v>0.84140000000000004</v>
      </c>
      <c r="CA359" s="21" t="s">
        <v>17</v>
      </c>
    </row>
    <row r="360" spans="1:79" x14ac:dyDescent="0.25">
      <c r="A360" s="21" t="s">
        <v>158</v>
      </c>
      <c r="B360" s="21">
        <v>868</v>
      </c>
      <c r="C360" s="21">
        <v>876</v>
      </c>
      <c r="D360" s="21" t="s">
        <v>154</v>
      </c>
      <c r="E360" s="21">
        <v>6.8</v>
      </c>
      <c r="F360" s="21">
        <v>2</v>
      </c>
      <c r="G360" s="21">
        <v>7</v>
      </c>
      <c r="H360" s="21">
        <v>6.79</v>
      </c>
      <c r="I360" s="21">
        <v>6.84</v>
      </c>
      <c r="J360" s="21">
        <v>1.7170000000000001</v>
      </c>
      <c r="K360" s="21">
        <v>24.526</v>
      </c>
      <c r="L360" s="21">
        <v>0.71689999999999998</v>
      </c>
      <c r="M360" s="21" t="s">
        <v>17</v>
      </c>
      <c r="N360" s="21">
        <v>6.79</v>
      </c>
      <c r="O360" s="21">
        <v>6.84</v>
      </c>
      <c r="P360" s="21">
        <v>1.879</v>
      </c>
      <c r="Q360" s="21">
        <v>26.838999999999999</v>
      </c>
      <c r="R360" s="21">
        <v>0.68500000000000005</v>
      </c>
      <c r="S360" s="21" t="s">
        <v>17</v>
      </c>
      <c r="T360" s="21">
        <v>6.79</v>
      </c>
      <c r="U360" s="21">
        <v>6.84</v>
      </c>
      <c r="V360" s="21">
        <v>1.2130000000000001</v>
      </c>
      <c r="W360" s="21">
        <v>17.323</v>
      </c>
      <c r="X360" s="21">
        <v>0.72850000000000004</v>
      </c>
      <c r="Y360" s="21" t="s">
        <v>17</v>
      </c>
      <c r="Z360" s="21">
        <v>6.79</v>
      </c>
      <c r="AA360" s="21">
        <v>6.84</v>
      </c>
      <c r="AB360" s="21">
        <v>3.577</v>
      </c>
      <c r="AC360" s="21">
        <v>51.104999999999997</v>
      </c>
      <c r="AD360" s="21">
        <v>0.62139999999999995</v>
      </c>
      <c r="AE360" s="21" t="s">
        <v>17</v>
      </c>
      <c r="AF360" s="21">
        <v>6.79</v>
      </c>
      <c r="AG360" s="21">
        <v>6.84</v>
      </c>
      <c r="AH360" s="21">
        <v>4.1909999999999998</v>
      </c>
      <c r="AI360" s="21">
        <v>59.87</v>
      </c>
      <c r="AJ360" s="21">
        <v>0.65649999999999997</v>
      </c>
      <c r="AK360" s="21" t="s">
        <v>17</v>
      </c>
      <c r="AL360" s="21">
        <v>6.75</v>
      </c>
      <c r="AM360" s="21">
        <v>6.86</v>
      </c>
      <c r="AN360" s="21">
        <v>3.8719999999999999</v>
      </c>
      <c r="AO360" s="21">
        <v>55.317999999999998</v>
      </c>
      <c r="AP360" s="21">
        <v>0.69820000000000004</v>
      </c>
      <c r="AQ360" s="21" t="s">
        <v>17</v>
      </c>
      <c r="AR360" s="21">
        <v>6.75</v>
      </c>
      <c r="AS360" s="21">
        <v>6.93</v>
      </c>
      <c r="AT360" s="21">
        <v>4.8250000000000002</v>
      </c>
      <c r="AU360" s="21">
        <v>68.932000000000002</v>
      </c>
      <c r="AV360" s="21">
        <v>0.69130000000000003</v>
      </c>
      <c r="AW360" s="21" t="s">
        <v>17</v>
      </c>
      <c r="AX360" s="21">
        <v>6.82</v>
      </c>
      <c r="AY360" s="21">
        <v>6.85</v>
      </c>
      <c r="AZ360" s="21">
        <v>4.7149999999999999</v>
      </c>
      <c r="BA360" s="21">
        <v>67.361999999999995</v>
      </c>
      <c r="BB360" s="21">
        <v>0.67900000000000005</v>
      </c>
      <c r="BC360" s="21" t="s">
        <v>17</v>
      </c>
      <c r="BD360" s="21">
        <v>6.65</v>
      </c>
      <c r="BE360" s="21">
        <v>6.93</v>
      </c>
      <c r="BF360" s="21">
        <v>4.867</v>
      </c>
      <c r="BG360" s="21">
        <v>69.531999999999996</v>
      </c>
      <c r="BH360" s="21">
        <v>0.78469999999999995</v>
      </c>
      <c r="BI360" s="21" t="s">
        <v>17</v>
      </c>
      <c r="BJ360" s="21">
        <v>6.72</v>
      </c>
      <c r="BK360" s="21">
        <v>6.92</v>
      </c>
      <c r="BL360" s="21">
        <v>4.9589999999999996</v>
      </c>
      <c r="BM360" s="21">
        <v>70.837000000000003</v>
      </c>
      <c r="BN360" s="21">
        <v>0.70499999999999996</v>
      </c>
      <c r="BO360" s="21" t="s">
        <v>17</v>
      </c>
      <c r="BP360" s="21">
        <v>6.76</v>
      </c>
      <c r="BQ360" s="21">
        <v>6.8</v>
      </c>
      <c r="BR360" s="21">
        <v>4.7610000000000001</v>
      </c>
      <c r="BS360" s="21">
        <v>68.02</v>
      </c>
      <c r="BT360" s="21">
        <v>0.70830000000000004</v>
      </c>
      <c r="BU360" s="21" t="s">
        <v>17</v>
      </c>
      <c r="BV360" s="21">
        <v>6.79</v>
      </c>
      <c r="BW360" s="21">
        <v>6.84</v>
      </c>
      <c r="BX360" s="21">
        <v>5.2809999999999997</v>
      </c>
      <c r="BY360" s="21">
        <v>75.45</v>
      </c>
      <c r="BZ360" s="21">
        <v>0.67200000000000004</v>
      </c>
      <c r="CA360" s="21" t="s">
        <v>17</v>
      </c>
    </row>
    <row r="361" spans="1:79" x14ac:dyDescent="0.25">
      <c r="A361" s="21" t="s">
        <v>158</v>
      </c>
      <c r="B361" s="21">
        <v>868</v>
      </c>
      <c r="C361" s="21">
        <v>892</v>
      </c>
      <c r="D361" s="21" t="s">
        <v>155</v>
      </c>
      <c r="E361" s="21">
        <v>8.75</v>
      </c>
      <c r="F361" s="21">
        <v>2</v>
      </c>
      <c r="G361" s="21">
        <v>21</v>
      </c>
      <c r="H361" s="21">
        <v>8.6</v>
      </c>
      <c r="I361" s="21">
        <v>9.14</v>
      </c>
      <c r="J361" s="21">
        <v>7.7240000000000002</v>
      </c>
      <c r="K361" s="21">
        <v>36.78</v>
      </c>
      <c r="L361" s="21">
        <v>0.91649999999999998</v>
      </c>
      <c r="M361" s="21" t="s">
        <v>32</v>
      </c>
      <c r="N361" s="21">
        <v>8.6300000000000008</v>
      </c>
      <c r="O361" s="21">
        <v>9.09</v>
      </c>
      <c r="P361" s="21">
        <v>8.2370000000000001</v>
      </c>
      <c r="Q361" s="21">
        <v>39.222000000000001</v>
      </c>
      <c r="R361" s="21">
        <v>0.91539999999999999</v>
      </c>
      <c r="S361" s="21" t="s">
        <v>32</v>
      </c>
      <c r="T361" s="21">
        <v>8.58</v>
      </c>
      <c r="U361" s="21">
        <v>9.1</v>
      </c>
      <c r="V361" s="21">
        <v>7.1760000000000002</v>
      </c>
      <c r="W361" s="21">
        <v>34.171999999999997</v>
      </c>
      <c r="X361" s="21">
        <v>0.92210000000000003</v>
      </c>
      <c r="Y361" s="21" t="s">
        <v>32</v>
      </c>
      <c r="Z361" s="21">
        <v>8.6</v>
      </c>
      <c r="AA361" s="21">
        <v>9.0500000000000007</v>
      </c>
      <c r="AB361" s="21">
        <v>11.406000000000001</v>
      </c>
      <c r="AC361" s="21">
        <v>54.313000000000002</v>
      </c>
      <c r="AD361" s="21">
        <v>0.8972</v>
      </c>
      <c r="AE361" s="21" t="s">
        <v>32</v>
      </c>
      <c r="AF361" s="21">
        <v>8.56</v>
      </c>
      <c r="AG361" s="21">
        <v>9.11</v>
      </c>
      <c r="AH361" s="21">
        <v>11.042</v>
      </c>
      <c r="AI361" s="21">
        <v>52.582000000000001</v>
      </c>
      <c r="AJ361" s="21">
        <v>0.91849999999999998</v>
      </c>
      <c r="AK361" s="21" t="s">
        <v>32</v>
      </c>
      <c r="AL361" s="21">
        <v>8.6199999999999992</v>
      </c>
      <c r="AM361" s="21">
        <v>9.15</v>
      </c>
      <c r="AN361" s="21">
        <v>11.148999999999999</v>
      </c>
      <c r="AO361" s="21">
        <v>53.088000000000001</v>
      </c>
      <c r="AP361" s="21">
        <v>0.91069999999999995</v>
      </c>
      <c r="AQ361" s="21" t="s">
        <v>32</v>
      </c>
      <c r="AR361" s="21">
        <v>8.6199999999999992</v>
      </c>
      <c r="AS361" s="21">
        <v>9.15</v>
      </c>
      <c r="AT361" s="21">
        <v>12.177</v>
      </c>
      <c r="AU361" s="21">
        <v>57.987000000000002</v>
      </c>
      <c r="AV361" s="21">
        <v>0.90769999999999995</v>
      </c>
      <c r="AW361" s="21" t="s">
        <v>32</v>
      </c>
      <c r="AX361" s="21">
        <v>8.6199999999999992</v>
      </c>
      <c r="AY361" s="21">
        <v>9.14</v>
      </c>
      <c r="AZ361" s="21">
        <v>11.86</v>
      </c>
      <c r="BA361" s="21">
        <v>56.473999999999997</v>
      </c>
      <c r="BB361" s="21">
        <v>0.91769999999999996</v>
      </c>
      <c r="BC361" s="21" t="s">
        <v>32</v>
      </c>
      <c r="BD361" s="21">
        <v>8.61</v>
      </c>
      <c r="BE361" s="21">
        <v>9.1</v>
      </c>
      <c r="BF361" s="21">
        <v>11.382</v>
      </c>
      <c r="BG361" s="21">
        <v>54.198</v>
      </c>
      <c r="BH361" s="21">
        <v>0.92879999999999996</v>
      </c>
      <c r="BI361" s="21" t="s">
        <v>32</v>
      </c>
      <c r="BJ361" s="21">
        <v>8.6199999999999992</v>
      </c>
      <c r="BK361" s="21">
        <v>9.14</v>
      </c>
      <c r="BL361" s="21">
        <v>11.673999999999999</v>
      </c>
      <c r="BM361" s="21">
        <v>55.588000000000001</v>
      </c>
      <c r="BN361" s="21">
        <v>0.91520000000000001</v>
      </c>
      <c r="BO361" s="21" t="s">
        <v>32</v>
      </c>
      <c r="BP361" s="21">
        <v>8.5299999999999994</v>
      </c>
      <c r="BQ361" s="21">
        <v>9.17</v>
      </c>
      <c r="BR361" s="21">
        <v>11.795</v>
      </c>
      <c r="BS361" s="21">
        <v>56.167000000000002</v>
      </c>
      <c r="BT361" s="21">
        <v>0.91600000000000004</v>
      </c>
      <c r="BU361" s="21" t="s">
        <v>32</v>
      </c>
      <c r="BV361" s="21">
        <v>8.6199999999999992</v>
      </c>
      <c r="BW361" s="21">
        <v>9.15</v>
      </c>
      <c r="BX361" s="21">
        <v>12.347</v>
      </c>
      <c r="BY361" s="21">
        <v>58.792999999999999</v>
      </c>
      <c r="BZ361" s="21">
        <v>0.90049999999999997</v>
      </c>
      <c r="CA361" s="21" t="s">
        <v>32</v>
      </c>
    </row>
    <row r="362" spans="1:79" x14ac:dyDescent="0.25">
      <c r="A362" s="21" t="s">
        <v>158</v>
      </c>
      <c r="B362" s="21">
        <v>868</v>
      </c>
      <c r="C362" s="21">
        <v>892</v>
      </c>
      <c r="D362" s="21" t="s">
        <v>155</v>
      </c>
      <c r="E362" s="21">
        <v>8.75</v>
      </c>
      <c r="F362" s="21">
        <v>4</v>
      </c>
      <c r="G362" s="21">
        <v>21</v>
      </c>
      <c r="H362" s="21">
        <v>8.67</v>
      </c>
      <c r="I362" s="21">
        <v>9.07</v>
      </c>
      <c r="J362" s="21">
        <v>7.6950000000000003</v>
      </c>
      <c r="K362" s="21">
        <v>36.642000000000003</v>
      </c>
      <c r="L362" s="21">
        <v>0.95240000000000002</v>
      </c>
      <c r="M362" s="21" t="s">
        <v>32</v>
      </c>
      <c r="N362" s="21">
        <v>9.01</v>
      </c>
      <c r="O362" s="21">
        <v>9.0500000000000007</v>
      </c>
      <c r="P362" s="21">
        <v>7.9630000000000001</v>
      </c>
      <c r="Q362" s="21">
        <v>37.917999999999999</v>
      </c>
      <c r="R362" s="21">
        <v>0.93969999999999998</v>
      </c>
      <c r="S362" s="21" t="s">
        <v>32</v>
      </c>
      <c r="T362" s="21">
        <v>8.67</v>
      </c>
      <c r="U362" s="21">
        <v>9.0500000000000007</v>
      </c>
      <c r="V362" s="21">
        <v>7.1159999999999997</v>
      </c>
      <c r="W362" s="21">
        <v>33.884</v>
      </c>
      <c r="X362" s="21">
        <v>0.95150000000000001</v>
      </c>
      <c r="Y362" s="21" t="s">
        <v>32</v>
      </c>
      <c r="Z362" s="21">
        <v>8.64</v>
      </c>
      <c r="AA362" s="21">
        <v>9.09</v>
      </c>
      <c r="AB362" s="21">
        <v>11.137</v>
      </c>
      <c r="AC362" s="21">
        <v>53.033999999999999</v>
      </c>
      <c r="AD362" s="21">
        <v>0.94399999999999995</v>
      </c>
      <c r="AE362" s="21" t="s">
        <v>32</v>
      </c>
      <c r="AF362" s="21">
        <v>8.64</v>
      </c>
      <c r="AG362" s="21">
        <v>9.06</v>
      </c>
      <c r="AH362" s="21">
        <v>10.898</v>
      </c>
      <c r="AI362" s="21">
        <v>51.896000000000001</v>
      </c>
      <c r="AJ362" s="21">
        <v>0.95169999999999999</v>
      </c>
      <c r="AK362" s="21" t="s">
        <v>32</v>
      </c>
      <c r="AL362" s="21">
        <v>9.0399999999999991</v>
      </c>
      <c r="AM362" s="21">
        <v>9.07</v>
      </c>
      <c r="AN362" s="21">
        <v>10.561999999999999</v>
      </c>
      <c r="AO362" s="21">
        <v>50.293999999999997</v>
      </c>
      <c r="AP362" s="21">
        <v>0.93589999999999995</v>
      </c>
      <c r="AQ362" s="21" t="s">
        <v>32</v>
      </c>
      <c r="AR362" s="21">
        <v>8.66</v>
      </c>
      <c r="AS362" s="21">
        <v>9.1</v>
      </c>
      <c r="AT362" s="21">
        <v>11.945</v>
      </c>
      <c r="AU362" s="21">
        <v>56.881</v>
      </c>
      <c r="AV362" s="21">
        <v>0.95289999999999997</v>
      </c>
      <c r="AW362" s="21" t="s">
        <v>32</v>
      </c>
      <c r="AX362" s="21">
        <v>9.07</v>
      </c>
      <c r="AY362" s="21">
        <v>9.1</v>
      </c>
      <c r="AZ362" s="21">
        <v>11.401</v>
      </c>
      <c r="BA362" s="21">
        <v>54.29</v>
      </c>
      <c r="BB362" s="21">
        <v>0.9274</v>
      </c>
      <c r="BC362" s="21" t="s">
        <v>32</v>
      </c>
      <c r="BD362" s="21">
        <v>8.6300000000000008</v>
      </c>
      <c r="BE362" s="21">
        <v>9.0299999999999994</v>
      </c>
      <c r="BF362" s="21">
        <v>11.3</v>
      </c>
      <c r="BG362" s="21">
        <v>53.807000000000002</v>
      </c>
      <c r="BH362" s="21">
        <v>0.94140000000000001</v>
      </c>
      <c r="BI362" s="21" t="s">
        <v>32</v>
      </c>
      <c r="BJ362" s="21">
        <v>8.65</v>
      </c>
      <c r="BK362" s="21">
        <v>9.09</v>
      </c>
      <c r="BL362" s="21">
        <v>11.601000000000001</v>
      </c>
      <c r="BM362" s="21">
        <v>55.243000000000002</v>
      </c>
      <c r="BN362" s="21">
        <v>0.94259999999999999</v>
      </c>
      <c r="BO362" s="21" t="s">
        <v>32</v>
      </c>
      <c r="BP362" s="21">
        <v>8.64</v>
      </c>
      <c r="BQ362" s="21">
        <v>9.0500000000000007</v>
      </c>
      <c r="BR362" s="21">
        <v>11.696</v>
      </c>
      <c r="BS362" s="21">
        <v>55.695999999999998</v>
      </c>
      <c r="BT362" s="21">
        <v>0.94640000000000002</v>
      </c>
      <c r="BU362" s="21" t="s">
        <v>32</v>
      </c>
      <c r="BV362" s="21">
        <v>8.6199999999999992</v>
      </c>
      <c r="BW362" s="21">
        <v>9.0500000000000007</v>
      </c>
      <c r="BX362" s="21">
        <v>12.257999999999999</v>
      </c>
      <c r="BY362" s="21">
        <v>58.372</v>
      </c>
      <c r="BZ362" s="21">
        <v>0.93920000000000003</v>
      </c>
      <c r="CA362" s="21" t="s">
        <v>32</v>
      </c>
    </row>
    <row r="363" spans="1:79" x14ac:dyDescent="0.25">
      <c r="A363" s="21" t="s">
        <v>158</v>
      </c>
      <c r="B363" s="21">
        <v>868</v>
      </c>
      <c r="C363" s="21">
        <v>892</v>
      </c>
      <c r="D363" s="21" t="s">
        <v>155</v>
      </c>
      <c r="E363" s="21">
        <v>8.75</v>
      </c>
      <c r="F363" s="21">
        <v>5</v>
      </c>
      <c r="G363" s="21">
        <v>21</v>
      </c>
      <c r="H363" s="21">
        <v>8.7100000000000009</v>
      </c>
      <c r="I363" s="21">
        <v>9.07</v>
      </c>
      <c r="J363" s="21">
        <v>7.6289999999999996</v>
      </c>
      <c r="K363" s="21">
        <v>36.33</v>
      </c>
      <c r="L363" s="21">
        <v>0.92900000000000005</v>
      </c>
      <c r="M363" s="21" t="s">
        <v>32</v>
      </c>
      <c r="N363" s="21">
        <v>8.6999999999999993</v>
      </c>
      <c r="O363" s="21">
        <v>9.0399999999999991</v>
      </c>
      <c r="P363" s="21">
        <v>8.1259999999999994</v>
      </c>
      <c r="Q363" s="21">
        <v>38.695</v>
      </c>
      <c r="R363" s="21">
        <v>0.93379999999999996</v>
      </c>
      <c r="S363" s="21" t="s">
        <v>32</v>
      </c>
      <c r="T363" s="21">
        <v>8.69</v>
      </c>
      <c r="U363" s="21">
        <v>9.0399999999999991</v>
      </c>
      <c r="V363" s="21">
        <v>7.0880000000000001</v>
      </c>
      <c r="W363" s="21">
        <v>33.753</v>
      </c>
      <c r="X363" s="21">
        <v>0.93530000000000002</v>
      </c>
      <c r="Y363" s="21" t="s">
        <v>32</v>
      </c>
      <c r="Z363" s="21">
        <v>8.6999999999999993</v>
      </c>
      <c r="AA363" s="21">
        <v>8.73</v>
      </c>
      <c r="AB363" s="21">
        <v>11.494</v>
      </c>
      <c r="AC363" s="21">
        <v>54.734999999999999</v>
      </c>
      <c r="AD363" s="21">
        <v>0.89849999999999997</v>
      </c>
      <c r="AE363" s="21" t="s">
        <v>17</v>
      </c>
      <c r="AF363" s="21">
        <v>8.73</v>
      </c>
      <c r="AG363" s="21">
        <v>9.0299999999999994</v>
      </c>
      <c r="AH363" s="21">
        <v>10.867000000000001</v>
      </c>
      <c r="AI363" s="21">
        <v>51.746000000000002</v>
      </c>
      <c r="AJ363" s="21">
        <v>0.89319999999999999</v>
      </c>
      <c r="AK363" s="21" t="s">
        <v>32</v>
      </c>
      <c r="AL363" s="21">
        <v>8.6999999999999993</v>
      </c>
      <c r="AM363" s="21">
        <v>9.08</v>
      </c>
      <c r="AN363" s="21">
        <v>10.98</v>
      </c>
      <c r="AO363" s="21">
        <v>52.287999999999997</v>
      </c>
      <c r="AP363" s="21">
        <v>0.93500000000000005</v>
      </c>
      <c r="AQ363" s="21" t="s">
        <v>32</v>
      </c>
      <c r="AR363" s="21">
        <v>9.07</v>
      </c>
      <c r="AS363" s="21">
        <v>9.11</v>
      </c>
      <c r="AT363" s="21">
        <v>11.618</v>
      </c>
      <c r="AU363" s="21">
        <v>55.323</v>
      </c>
      <c r="AV363" s="21">
        <v>0.9335</v>
      </c>
      <c r="AW363" s="21" t="s">
        <v>32</v>
      </c>
      <c r="AX363" s="21">
        <v>9.07</v>
      </c>
      <c r="AY363" s="21">
        <v>9.1</v>
      </c>
      <c r="AZ363" s="21">
        <v>11.428000000000001</v>
      </c>
      <c r="BA363" s="21">
        <v>54.417999999999999</v>
      </c>
      <c r="BB363" s="21">
        <v>0.93330000000000002</v>
      </c>
      <c r="BC363" s="21" t="s">
        <v>32</v>
      </c>
      <c r="BD363" s="21">
        <v>8.68</v>
      </c>
      <c r="BE363" s="21">
        <v>9.0299999999999994</v>
      </c>
      <c r="BF363" s="21">
        <v>11.311999999999999</v>
      </c>
      <c r="BG363" s="21">
        <v>53.863999999999997</v>
      </c>
      <c r="BH363" s="21">
        <v>0.92069999999999996</v>
      </c>
      <c r="BI363" s="21" t="s">
        <v>32</v>
      </c>
      <c r="BJ363" s="21">
        <v>8.7200000000000006</v>
      </c>
      <c r="BK363" s="21">
        <v>9.1</v>
      </c>
      <c r="BL363" s="21">
        <v>11.567</v>
      </c>
      <c r="BM363" s="21">
        <v>55.081000000000003</v>
      </c>
      <c r="BN363" s="21">
        <v>0.92610000000000003</v>
      </c>
      <c r="BO363" s="21" t="s">
        <v>32</v>
      </c>
      <c r="BP363" s="21">
        <v>8.68</v>
      </c>
      <c r="BQ363" s="21">
        <v>9.06</v>
      </c>
      <c r="BR363" s="21">
        <v>11.705</v>
      </c>
      <c r="BS363" s="21">
        <v>55.738</v>
      </c>
      <c r="BT363" s="21">
        <v>0.92669999999999997</v>
      </c>
      <c r="BU363" s="21" t="s">
        <v>32</v>
      </c>
      <c r="BV363" s="21">
        <v>8.66</v>
      </c>
      <c r="BW363" s="21">
        <v>9.06</v>
      </c>
      <c r="BX363" s="21">
        <v>12.239000000000001</v>
      </c>
      <c r="BY363" s="21">
        <v>58.280999999999999</v>
      </c>
      <c r="BZ363" s="21">
        <v>0.92159999999999997</v>
      </c>
      <c r="CA363" s="21" t="s">
        <v>32</v>
      </c>
    </row>
    <row r="364" spans="1:79" x14ac:dyDescent="0.25">
      <c r="A364" s="21" t="s">
        <v>158</v>
      </c>
      <c r="B364" s="21">
        <v>876</v>
      </c>
      <c r="C364" s="21">
        <v>892</v>
      </c>
      <c r="D364" s="21" t="s">
        <v>156</v>
      </c>
      <c r="E364" s="21">
        <v>8.49</v>
      </c>
      <c r="F364" s="21">
        <v>2</v>
      </c>
      <c r="G364" s="21">
        <v>13</v>
      </c>
      <c r="H364" s="21">
        <v>8.33</v>
      </c>
      <c r="I364" s="21">
        <v>8.75</v>
      </c>
      <c r="J364" s="21">
        <v>6.7130000000000001</v>
      </c>
      <c r="K364" s="21">
        <v>51.634999999999998</v>
      </c>
      <c r="L364" s="21">
        <v>0.93059999999999998</v>
      </c>
      <c r="M364" s="21" t="s">
        <v>32</v>
      </c>
      <c r="N364" s="21">
        <v>8.2799999999999994</v>
      </c>
      <c r="O364" s="21">
        <v>8.75</v>
      </c>
      <c r="P364" s="21">
        <v>7.1340000000000003</v>
      </c>
      <c r="Q364" s="21">
        <v>54.878</v>
      </c>
      <c r="R364" s="21">
        <v>0.90239999999999998</v>
      </c>
      <c r="S364" s="21" t="s">
        <v>32</v>
      </c>
      <c r="T364" s="21">
        <v>8.32</v>
      </c>
      <c r="U364" s="21">
        <v>8.75</v>
      </c>
      <c r="V364" s="21">
        <v>6.43</v>
      </c>
      <c r="W364" s="21">
        <v>49.460999999999999</v>
      </c>
      <c r="X364" s="21">
        <v>0.93010000000000004</v>
      </c>
      <c r="Y364" s="21" t="s">
        <v>32</v>
      </c>
      <c r="Z364" s="21">
        <v>8.34</v>
      </c>
      <c r="AA364" s="21">
        <v>8.73</v>
      </c>
      <c r="AB364" s="21">
        <v>7.9989999999999997</v>
      </c>
      <c r="AC364" s="21">
        <v>61.533999999999999</v>
      </c>
      <c r="AD364" s="21">
        <v>0.92210000000000003</v>
      </c>
      <c r="AE364" s="21" t="s">
        <v>32</v>
      </c>
      <c r="AF364" s="21">
        <v>8.33</v>
      </c>
      <c r="AG364" s="21">
        <v>8.73</v>
      </c>
      <c r="AH364" s="21">
        <v>7.8760000000000003</v>
      </c>
      <c r="AI364" s="21">
        <v>60.585000000000001</v>
      </c>
      <c r="AJ364" s="21">
        <v>0.93320000000000003</v>
      </c>
      <c r="AK364" s="21" t="s">
        <v>32</v>
      </c>
      <c r="AL364" s="21">
        <v>8.36</v>
      </c>
      <c r="AM364" s="21">
        <v>8.7100000000000009</v>
      </c>
      <c r="AN364" s="21">
        <v>7.9740000000000002</v>
      </c>
      <c r="AO364" s="21">
        <v>61.338999999999999</v>
      </c>
      <c r="AP364" s="21">
        <v>0.92100000000000004</v>
      </c>
      <c r="AQ364" s="21" t="s">
        <v>32</v>
      </c>
      <c r="AR364" s="21">
        <v>8.39</v>
      </c>
      <c r="AS364" s="21">
        <v>8.74</v>
      </c>
      <c r="AT364" s="21">
        <v>8.0719999999999992</v>
      </c>
      <c r="AU364" s="21">
        <v>62.09</v>
      </c>
      <c r="AV364" s="21">
        <v>0.93379999999999996</v>
      </c>
      <c r="AW364" s="21" t="s">
        <v>32</v>
      </c>
      <c r="AX364" s="21">
        <v>8.69</v>
      </c>
      <c r="AY364" s="21">
        <v>8.74</v>
      </c>
      <c r="AZ364" s="21">
        <v>7.6829999999999998</v>
      </c>
      <c r="BA364" s="21">
        <v>59.097999999999999</v>
      </c>
      <c r="BB364" s="21">
        <v>0.85819999999999996</v>
      </c>
      <c r="BC364" s="21" t="s">
        <v>32</v>
      </c>
      <c r="BD364" s="21">
        <v>8.31</v>
      </c>
      <c r="BE364" s="21">
        <v>8.6999999999999993</v>
      </c>
      <c r="BF364" s="21">
        <v>7.7050000000000001</v>
      </c>
      <c r="BG364" s="21">
        <v>59.271000000000001</v>
      </c>
      <c r="BH364" s="21">
        <v>0.9516</v>
      </c>
      <c r="BI364" s="21" t="s">
        <v>32</v>
      </c>
      <c r="BJ364" s="21">
        <v>8.7200000000000006</v>
      </c>
      <c r="BK364" s="21">
        <v>8.75</v>
      </c>
      <c r="BL364" s="21">
        <v>7.5880000000000001</v>
      </c>
      <c r="BM364" s="21">
        <v>58.369</v>
      </c>
      <c r="BN364" s="21">
        <v>0.83640000000000003</v>
      </c>
      <c r="BO364" s="21" t="s">
        <v>17</v>
      </c>
      <c r="BP364" s="21">
        <v>8.34</v>
      </c>
      <c r="BQ364" s="21">
        <v>8.7100000000000009</v>
      </c>
      <c r="BR364" s="21">
        <v>7.87</v>
      </c>
      <c r="BS364" s="21">
        <v>60.536000000000001</v>
      </c>
      <c r="BT364" s="21">
        <v>0.94820000000000004</v>
      </c>
      <c r="BU364" s="21" t="s">
        <v>32</v>
      </c>
      <c r="BV364" s="21">
        <v>8.2899999999999991</v>
      </c>
      <c r="BW364" s="21">
        <v>8.74</v>
      </c>
      <c r="BX364" s="21">
        <v>8.2439999999999998</v>
      </c>
      <c r="BY364" s="21">
        <v>63.414000000000001</v>
      </c>
      <c r="BZ364" s="21">
        <v>0.9083</v>
      </c>
      <c r="CA364" s="21" t="s">
        <v>32</v>
      </c>
    </row>
    <row r="365" spans="1:79" x14ac:dyDescent="0.25">
      <c r="A365" s="21" t="s">
        <v>158</v>
      </c>
      <c r="B365" s="21">
        <v>876</v>
      </c>
      <c r="C365" s="21">
        <v>892</v>
      </c>
      <c r="D365" s="21" t="s">
        <v>156</v>
      </c>
      <c r="E365" s="21">
        <v>8.49</v>
      </c>
      <c r="F365" s="21">
        <v>4</v>
      </c>
      <c r="G365" s="21">
        <v>13</v>
      </c>
      <c r="H365" s="21">
        <v>8.36</v>
      </c>
      <c r="I365" s="21">
        <v>8.7200000000000006</v>
      </c>
      <c r="J365" s="21">
        <v>6.7389999999999999</v>
      </c>
      <c r="K365" s="21">
        <v>51.841999999999999</v>
      </c>
      <c r="L365" s="21">
        <v>0.88160000000000005</v>
      </c>
      <c r="M365" s="21" t="s">
        <v>17</v>
      </c>
      <c r="N365" s="21">
        <v>8.36</v>
      </c>
      <c r="O365" s="21">
        <v>8.7200000000000006</v>
      </c>
      <c r="P365" s="21">
        <v>7.0369999999999999</v>
      </c>
      <c r="Q365" s="21">
        <v>54.128999999999998</v>
      </c>
      <c r="R365" s="21">
        <v>0.88759999999999994</v>
      </c>
      <c r="S365" s="21" t="s">
        <v>17</v>
      </c>
      <c r="T365" s="21">
        <v>8.43</v>
      </c>
      <c r="U365" s="21">
        <v>8.61</v>
      </c>
      <c r="V365" s="21">
        <v>6.415</v>
      </c>
      <c r="W365" s="21">
        <v>49.343000000000004</v>
      </c>
      <c r="X365" s="21">
        <v>0.91930000000000001</v>
      </c>
      <c r="Y365" s="21" t="s">
        <v>32</v>
      </c>
      <c r="Z365" s="21">
        <v>8.42</v>
      </c>
      <c r="AA365" s="21">
        <v>8.64</v>
      </c>
      <c r="AB365" s="21">
        <v>7.9779999999999998</v>
      </c>
      <c r="AC365" s="21">
        <v>61.372</v>
      </c>
      <c r="AD365" s="21">
        <v>0.88800000000000001</v>
      </c>
      <c r="AE365" s="21" t="s">
        <v>17</v>
      </c>
      <c r="AF365" s="21">
        <v>8.23</v>
      </c>
      <c r="AG365" s="21">
        <v>8.67</v>
      </c>
      <c r="AH365" s="21">
        <v>7.87</v>
      </c>
      <c r="AI365" s="21">
        <v>60.536000000000001</v>
      </c>
      <c r="AJ365" s="21">
        <v>0.81889999999999996</v>
      </c>
      <c r="AK365" s="21" t="s">
        <v>17</v>
      </c>
      <c r="AL365" s="21">
        <v>8.5</v>
      </c>
      <c r="AM365" s="21">
        <v>8.5</v>
      </c>
      <c r="AN365" s="21">
        <v>7.9050000000000002</v>
      </c>
      <c r="AO365" s="21">
        <v>60.808999999999997</v>
      </c>
      <c r="AP365" s="21">
        <v>0.83499999999999996</v>
      </c>
      <c r="AQ365" s="21" t="s">
        <v>17</v>
      </c>
      <c r="AR365" s="21">
        <v>8.36</v>
      </c>
      <c r="AS365" s="21">
        <v>8.7200000000000006</v>
      </c>
      <c r="AT365" s="21">
        <v>8.0589999999999993</v>
      </c>
      <c r="AU365" s="21">
        <v>61.988999999999997</v>
      </c>
      <c r="AV365" s="21">
        <v>0.85870000000000002</v>
      </c>
      <c r="AW365" s="21" t="s">
        <v>17</v>
      </c>
      <c r="AX365" s="21">
        <v>8.41</v>
      </c>
      <c r="AY365" s="21">
        <v>8.69</v>
      </c>
      <c r="AZ365" s="21">
        <v>7.819</v>
      </c>
      <c r="BA365" s="21">
        <v>60.149000000000001</v>
      </c>
      <c r="BB365" s="21">
        <v>0.89590000000000003</v>
      </c>
      <c r="BC365" s="21" t="s">
        <v>17</v>
      </c>
      <c r="BD365" s="21">
        <v>8.2200000000000006</v>
      </c>
      <c r="BE365" s="21">
        <v>8.64</v>
      </c>
      <c r="BF365" s="21">
        <v>7.6429999999999998</v>
      </c>
      <c r="BG365" s="21">
        <v>58.793999999999997</v>
      </c>
      <c r="BH365" s="21">
        <v>0.86570000000000003</v>
      </c>
      <c r="BI365" s="21" t="s">
        <v>17</v>
      </c>
      <c r="BJ365" s="21">
        <v>8.4</v>
      </c>
      <c r="BK365" s="21">
        <v>8.69</v>
      </c>
      <c r="BL365" s="21">
        <v>7.8280000000000003</v>
      </c>
      <c r="BM365" s="21">
        <v>60.216000000000001</v>
      </c>
      <c r="BN365" s="21">
        <v>0.89639999999999997</v>
      </c>
      <c r="BO365" s="21" t="s">
        <v>17</v>
      </c>
      <c r="BP365" s="21">
        <v>8.3800000000000008</v>
      </c>
      <c r="BQ365" s="21">
        <v>8.66</v>
      </c>
      <c r="BR365" s="21">
        <v>7.8920000000000003</v>
      </c>
      <c r="BS365" s="21">
        <v>60.71</v>
      </c>
      <c r="BT365" s="21">
        <v>0.90010000000000001</v>
      </c>
      <c r="BU365" s="21" t="s">
        <v>17</v>
      </c>
      <c r="BV365" s="21">
        <v>8.36</v>
      </c>
      <c r="BW365" s="21">
        <v>8.66</v>
      </c>
      <c r="BX365" s="21">
        <v>8.2289999999999992</v>
      </c>
      <c r="BY365" s="21">
        <v>63.296999999999997</v>
      </c>
      <c r="BZ365" s="21">
        <v>0.88639999999999997</v>
      </c>
      <c r="CA365" s="21" t="s">
        <v>17</v>
      </c>
    </row>
    <row r="366" spans="1:79" x14ac:dyDescent="0.25">
      <c r="A366" s="21" t="s">
        <v>158</v>
      </c>
      <c r="B366" s="21">
        <v>877</v>
      </c>
      <c r="C366" s="21">
        <v>892</v>
      </c>
      <c r="D366" s="21" t="s">
        <v>157</v>
      </c>
      <c r="E366" s="21">
        <v>8.4600000000000009</v>
      </c>
      <c r="F366" s="21">
        <v>3</v>
      </c>
      <c r="G366" s="21">
        <v>12</v>
      </c>
      <c r="H366" s="21">
        <v>8.34</v>
      </c>
      <c r="I366" s="21">
        <v>8.52</v>
      </c>
      <c r="J366" s="21">
        <v>6.1470000000000002</v>
      </c>
      <c r="K366" s="21">
        <v>51.223999999999997</v>
      </c>
      <c r="L366" s="21">
        <v>0.78449999999999998</v>
      </c>
      <c r="M366" s="21" t="s">
        <v>17</v>
      </c>
      <c r="N366" s="21">
        <v>8.3000000000000007</v>
      </c>
      <c r="O366" s="21">
        <v>8.5399999999999991</v>
      </c>
      <c r="P366" s="21">
        <v>6.3849999999999998</v>
      </c>
      <c r="Q366" s="21">
        <v>53.21</v>
      </c>
      <c r="R366" s="21">
        <v>0.78690000000000004</v>
      </c>
      <c r="S366" s="21" t="s">
        <v>17</v>
      </c>
      <c r="T366" s="21">
        <v>8.3000000000000007</v>
      </c>
      <c r="U366" s="21">
        <v>8.52</v>
      </c>
      <c r="V366" s="21">
        <v>6.0330000000000004</v>
      </c>
      <c r="W366" s="21">
        <v>50.277999999999999</v>
      </c>
      <c r="X366" s="21">
        <v>0.77070000000000005</v>
      </c>
      <c r="Y366" s="21" t="s">
        <v>17</v>
      </c>
      <c r="Z366" s="21">
        <v>8.42</v>
      </c>
      <c r="AA366" s="21">
        <v>8.6999999999999993</v>
      </c>
      <c r="AB366" s="21">
        <v>6.9989999999999997</v>
      </c>
      <c r="AC366" s="21">
        <v>58.328000000000003</v>
      </c>
      <c r="AD366" s="21">
        <v>0.80840000000000001</v>
      </c>
      <c r="AE366" s="21" t="s">
        <v>17</v>
      </c>
      <c r="AF366" s="21">
        <v>8.31</v>
      </c>
      <c r="AG366" s="21">
        <v>8.5399999999999991</v>
      </c>
      <c r="AH366" s="21">
        <v>6.9969999999999999</v>
      </c>
      <c r="AI366" s="21">
        <v>58.307000000000002</v>
      </c>
      <c r="AJ366" s="21">
        <v>0.72560000000000002</v>
      </c>
      <c r="AK366" s="21" t="s">
        <v>17</v>
      </c>
      <c r="AL366" s="21">
        <v>8.42</v>
      </c>
      <c r="AM366" s="21">
        <v>8.6999999999999993</v>
      </c>
      <c r="AN366" s="21">
        <v>6.98</v>
      </c>
      <c r="AO366" s="21">
        <v>58.164000000000001</v>
      </c>
      <c r="AP366" s="21">
        <v>0.84219999999999995</v>
      </c>
      <c r="AQ366" s="21" t="s">
        <v>17</v>
      </c>
      <c r="AR366" s="21">
        <v>8.43</v>
      </c>
      <c r="AS366" s="21">
        <v>8.6999999999999993</v>
      </c>
      <c r="AT366" s="21">
        <v>7.1050000000000004</v>
      </c>
      <c r="AU366" s="21">
        <v>59.204999999999998</v>
      </c>
      <c r="AV366" s="21">
        <v>0.81589999999999996</v>
      </c>
      <c r="AW366" s="21" t="s">
        <v>17</v>
      </c>
      <c r="AX366" s="21">
        <v>8.42</v>
      </c>
      <c r="AY366" s="21">
        <v>8.6999999999999993</v>
      </c>
      <c r="AZ366" s="21">
        <v>6.8070000000000004</v>
      </c>
      <c r="BA366" s="21">
        <v>56.722999999999999</v>
      </c>
      <c r="BB366" s="21">
        <v>0.83540000000000003</v>
      </c>
      <c r="BC366" s="21" t="s">
        <v>17</v>
      </c>
      <c r="BD366" s="21">
        <v>8.42</v>
      </c>
      <c r="BE366" s="21">
        <v>8.6999999999999993</v>
      </c>
      <c r="BF366" s="21">
        <v>6.6740000000000004</v>
      </c>
      <c r="BG366" s="21">
        <v>55.616999999999997</v>
      </c>
      <c r="BH366" s="21">
        <v>0.87680000000000002</v>
      </c>
      <c r="BI366" s="21" t="s">
        <v>32</v>
      </c>
      <c r="BJ366" s="21">
        <v>8.3000000000000007</v>
      </c>
      <c r="BK366" s="21">
        <v>8.57</v>
      </c>
      <c r="BL366" s="21">
        <v>6.7359999999999998</v>
      </c>
      <c r="BM366" s="21">
        <v>56.13</v>
      </c>
      <c r="BN366" s="21">
        <v>0.75160000000000005</v>
      </c>
      <c r="BO366" s="21" t="s">
        <v>17</v>
      </c>
      <c r="BP366" s="21">
        <v>8.42</v>
      </c>
      <c r="BQ366" s="21">
        <v>8.6999999999999993</v>
      </c>
      <c r="BR366" s="21">
        <v>6.8250000000000002</v>
      </c>
      <c r="BS366" s="21">
        <v>56.878</v>
      </c>
      <c r="BT366" s="21">
        <v>0.85450000000000004</v>
      </c>
      <c r="BU366" s="21" t="s">
        <v>17</v>
      </c>
      <c r="BV366" s="21">
        <v>8.43</v>
      </c>
      <c r="BW366" s="21">
        <v>8.6999999999999993</v>
      </c>
      <c r="BX366" s="21">
        <v>7.16</v>
      </c>
      <c r="BY366" s="21">
        <v>59.664999999999999</v>
      </c>
      <c r="BZ366" s="21">
        <v>0.81420000000000003</v>
      </c>
      <c r="CA366" s="21" t="s">
        <v>17</v>
      </c>
    </row>
    <row r="368" spans="1:79" x14ac:dyDescent="0.25">
      <c r="A368" s="21" t="s">
        <v>170</v>
      </c>
      <c r="B368" s="21"/>
      <c r="C368" s="21"/>
      <c r="D368" s="21"/>
      <c r="E368" s="21"/>
      <c r="F368" s="21"/>
      <c r="G368" s="21"/>
      <c r="H368" s="21" t="s">
        <v>0</v>
      </c>
      <c r="I368" s="21"/>
      <c r="J368" s="21"/>
      <c r="K368" s="21"/>
      <c r="L368" s="21"/>
      <c r="M368" s="21"/>
      <c r="N368" s="21" t="s">
        <v>0</v>
      </c>
      <c r="O368" s="21"/>
      <c r="P368" s="21"/>
      <c r="Q368" s="21"/>
      <c r="R368" s="21"/>
      <c r="S368" s="21"/>
      <c r="T368" s="21" t="s">
        <v>0</v>
      </c>
      <c r="U368" s="21"/>
      <c r="V368" s="21"/>
      <c r="W368" s="21"/>
      <c r="X368" s="21"/>
      <c r="Y368" s="21"/>
      <c r="Z368" s="21" t="s">
        <v>1</v>
      </c>
      <c r="AA368" s="21"/>
      <c r="AB368" s="21"/>
      <c r="AC368" s="21"/>
      <c r="AD368" s="21"/>
      <c r="AE368" s="21"/>
      <c r="AF368" s="21" t="s">
        <v>1</v>
      </c>
      <c r="AG368" s="21"/>
      <c r="AH368" s="21"/>
      <c r="AI368" s="21"/>
      <c r="AJ368" s="21"/>
      <c r="AK368" s="21"/>
      <c r="AL368" s="21" t="s">
        <v>1</v>
      </c>
      <c r="AM368" s="21"/>
      <c r="AN368" s="21"/>
      <c r="AO368" s="21"/>
      <c r="AP368" s="21"/>
      <c r="AQ368" s="21"/>
      <c r="AR368" s="21" t="s">
        <v>2</v>
      </c>
      <c r="AS368" s="21"/>
      <c r="AT368" s="21"/>
      <c r="AU368" s="21"/>
      <c r="AV368" s="21"/>
      <c r="AW368" s="21"/>
      <c r="AX368" s="21" t="s">
        <v>2</v>
      </c>
      <c r="AY368" s="21"/>
      <c r="AZ368" s="21"/>
      <c r="BA368" s="21"/>
      <c r="BB368" s="21"/>
      <c r="BC368" s="21"/>
      <c r="BD368" s="21" t="s">
        <v>2</v>
      </c>
      <c r="BE368" s="21"/>
      <c r="BF368" s="21"/>
      <c r="BG368" s="21"/>
      <c r="BH368" s="21"/>
      <c r="BI368" s="21"/>
      <c r="BJ368" s="21" t="s">
        <v>3</v>
      </c>
      <c r="BK368" s="21"/>
      <c r="BL368" s="21"/>
      <c r="BM368" s="21"/>
      <c r="BN368" s="21"/>
      <c r="BO368" s="21"/>
      <c r="BP368" s="21" t="s">
        <v>3</v>
      </c>
      <c r="BQ368" s="21"/>
      <c r="BR368" s="21"/>
      <c r="BS368" s="21"/>
      <c r="BT368" s="21"/>
      <c r="BU368" s="21"/>
      <c r="BV368" s="21" t="s">
        <v>3</v>
      </c>
      <c r="BW368" s="21"/>
      <c r="BX368" s="21"/>
      <c r="BY368" s="21"/>
      <c r="BZ368" s="21"/>
      <c r="CA368" s="21"/>
    </row>
    <row r="369" spans="1:79" s="13" customFormat="1" x14ac:dyDescent="0.25">
      <c r="A369" s="21" t="s">
        <v>4</v>
      </c>
      <c r="B369" s="21" t="s">
        <v>5</v>
      </c>
      <c r="C369" s="21" t="s">
        <v>6</v>
      </c>
      <c r="D369" s="21" t="s">
        <v>7</v>
      </c>
      <c r="E369" s="21" t="s">
        <v>8</v>
      </c>
      <c r="F369" s="21" t="s">
        <v>9</v>
      </c>
      <c r="G369" s="21" t="s">
        <v>10</v>
      </c>
      <c r="H369" s="21" t="s">
        <v>11</v>
      </c>
      <c r="I369" s="21" t="s">
        <v>12</v>
      </c>
      <c r="J369" s="21" t="s">
        <v>13</v>
      </c>
      <c r="K369" s="21" t="s">
        <v>14</v>
      </c>
      <c r="L369" s="21" t="s">
        <v>15</v>
      </c>
      <c r="M369" s="21" t="s">
        <v>16</v>
      </c>
      <c r="N369" s="21" t="s">
        <v>11</v>
      </c>
      <c r="O369" s="21" t="s">
        <v>12</v>
      </c>
      <c r="P369" s="21" t="s">
        <v>13</v>
      </c>
      <c r="Q369" s="21" t="s">
        <v>14</v>
      </c>
      <c r="R369" s="21" t="s">
        <v>15</v>
      </c>
      <c r="S369" s="21" t="s">
        <v>16</v>
      </c>
      <c r="T369" s="21" t="s">
        <v>11</v>
      </c>
      <c r="U369" s="21" t="s">
        <v>12</v>
      </c>
      <c r="V369" s="21" t="s">
        <v>13</v>
      </c>
      <c r="W369" s="21" t="s">
        <v>14</v>
      </c>
      <c r="X369" s="21" t="s">
        <v>15</v>
      </c>
      <c r="Y369" s="21" t="s">
        <v>16</v>
      </c>
      <c r="Z369" s="21" t="s">
        <v>11</v>
      </c>
      <c r="AA369" s="21" t="s">
        <v>12</v>
      </c>
      <c r="AB369" s="21" t="s">
        <v>13</v>
      </c>
      <c r="AC369" s="21" t="s">
        <v>14</v>
      </c>
      <c r="AD369" s="21" t="s">
        <v>15</v>
      </c>
      <c r="AE369" s="21" t="s">
        <v>16</v>
      </c>
      <c r="AF369" s="21" t="s">
        <v>11</v>
      </c>
      <c r="AG369" s="21" t="s">
        <v>12</v>
      </c>
      <c r="AH369" s="21" t="s">
        <v>13</v>
      </c>
      <c r="AI369" s="21" t="s">
        <v>14</v>
      </c>
      <c r="AJ369" s="21" t="s">
        <v>15</v>
      </c>
      <c r="AK369" s="21" t="s">
        <v>16</v>
      </c>
      <c r="AL369" s="21" t="s">
        <v>11</v>
      </c>
      <c r="AM369" s="21" t="s">
        <v>12</v>
      </c>
      <c r="AN369" s="21" t="s">
        <v>13</v>
      </c>
      <c r="AO369" s="21" t="s">
        <v>14</v>
      </c>
      <c r="AP369" s="21" t="s">
        <v>15</v>
      </c>
      <c r="AQ369" s="21" t="s">
        <v>16</v>
      </c>
      <c r="AR369" s="21" t="s">
        <v>11</v>
      </c>
      <c r="AS369" s="21" t="s">
        <v>12</v>
      </c>
      <c r="AT369" s="21" t="s">
        <v>13</v>
      </c>
      <c r="AU369" s="21" t="s">
        <v>14</v>
      </c>
      <c r="AV369" s="21" t="s">
        <v>15</v>
      </c>
      <c r="AW369" s="21" t="s">
        <v>16</v>
      </c>
      <c r="AX369" s="21" t="s">
        <v>11</v>
      </c>
      <c r="AY369" s="21" t="s">
        <v>12</v>
      </c>
      <c r="AZ369" s="21" t="s">
        <v>13</v>
      </c>
      <c r="BA369" s="21" t="s">
        <v>14</v>
      </c>
      <c r="BB369" s="21" t="s">
        <v>15</v>
      </c>
      <c r="BC369" s="21" t="s">
        <v>16</v>
      </c>
      <c r="BD369" s="21" t="s">
        <v>11</v>
      </c>
      <c r="BE369" s="21" t="s">
        <v>12</v>
      </c>
      <c r="BF369" s="21" t="s">
        <v>13</v>
      </c>
      <c r="BG369" s="21" t="s">
        <v>14</v>
      </c>
      <c r="BH369" s="21" t="s">
        <v>15</v>
      </c>
      <c r="BI369" s="21" t="s">
        <v>16</v>
      </c>
      <c r="BJ369" s="21" t="s">
        <v>11</v>
      </c>
      <c r="BK369" s="21" t="s">
        <v>12</v>
      </c>
      <c r="BL369" s="21" t="s">
        <v>13</v>
      </c>
      <c r="BM369" s="21" t="s">
        <v>14</v>
      </c>
      <c r="BN369" s="21" t="s">
        <v>15</v>
      </c>
      <c r="BO369" s="21" t="s">
        <v>16</v>
      </c>
      <c r="BP369" s="21" t="s">
        <v>11</v>
      </c>
      <c r="BQ369" s="21" t="s">
        <v>12</v>
      </c>
      <c r="BR369" s="21" t="s">
        <v>13</v>
      </c>
      <c r="BS369" s="21" t="s">
        <v>14</v>
      </c>
      <c r="BT369" s="21" t="s">
        <v>15</v>
      </c>
      <c r="BU369" s="21" t="s">
        <v>16</v>
      </c>
      <c r="BV369" s="21" t="s">
        <v>11</v>
      </c>
      <c r="BW369" s="21" t="s">
        <v>12</v>
      </c>
      <c r="BX369" s="21" t="s">
        <v>13</v>
      </c>
      <c r="BY369" s="21" t="s">
        <v>14</v>
      </c>
      <c r="BZ369" s="21" t="s">
        <v>15</v>
      </c>
      <c r="CA369" s="21" t="s">
        <v>16</v>
      </c>
    </row>
    <row r="370" spans="1:79" x14ac:dyDescent="0.25">
      <c r="A370" s="21" t="s">
        <v>33</v>
      </c>
      <c r="B370" s="21">
        <v>731</v>
      </c>
      <c r="C370" s="21">
        <v>738</v>
      </c>
      <c r="D370" s="21" t="s">
        <v>162</v>
      </c>
      <c r="E370" s="21">
        <v>5.15</v>
      </c>
      <c r="F370" s="21">
        <v>1</v>
      </c>
      <c r="G370" s="21">
        <v>6</v>
      </c>
      <c r="H370" s="21">
        <v>4.95</v>
      </c>
      <c r="I370" s="21">
        <v>5.23</v>
      </c>
      <c r="J370" s="21">
        <v>3.0089999999999999</v>
      </c>
      <c r="K370" s="21">
        <v>50.15</v>
      </c>
      <c r="L370" s="21">
        <v>0.89380000000000004</v>
      </c>
      <c r="M370" s="21" t="s">
        <v>17</v>
      </c>
      <c r="N370" s="21">
        <v>4.95</v>
      </c>
      <c r="O370" s="21">
        <v>5.19</v>
      </c>
      <c r="P370" s="21">
        <v>3.0289999999999999</v>
      </c>
      <c r="Q370" s="21">
        <v>50.488</v>
      </c>
      <c r="R370" s="21">
        <v>0.91349999999999998</v>
      </c>
      <c r="S370" s="21" t="s">
        <v>17</v>
      </c>
      <c r="T370" s="21">
        <v>4.9400000000000004</v>
      </c>
      <c r="U370" s="21">
        <v>5.17</v>
      </c>
      <c r="V370" s="21">
        <v>2.931</v>
      </c>
      <c r="W370" s="21">
        <v>48.854999999999997</v>
      </c>
      <c r="X370" s="21">
        <v>0.92630000000000001</v>
      </c>
      <c r="Y370" s="21" t="s">
        <v>17</v>
      </c>
      <c r="Z370" s="21">
        <v>4.92</v>
      </c>
      <c r="AA370" s="21">
        <v>5.18</v>
      </c>
      <c r="AB370" s="21">
        <v>3.077</v>
      </c>
      <c r="AC370" s="21">
        <v>51.276000000000003</v>
      </c>
      <c r="AD370" s="21">
        <v>0.93559999999999999</v>
      </c>
      <c r="AE370" s="21" t="s">
        <v>17</v>
      </c>
      <c r="AF370" s="21">
        <v>4.97</v>
      </c>
      <c r="AG370" s="21">
        <v>5.19</v>
      </c>
      <c r="AH370" s="21">
        <v>3.2730000000000001</v>
      </c>
      <c r="AI370" s="21">
        <v>54.542999999999999</v>
      </c>
      <c r="AJ370" s="21">
        <v>0.92100000000000004</v>
      </c>
      <c r="AK370" s="21" t="s">
        <v>17</v>
      </c>
      <c r="AL370" s="21">
        <v>4.93</v>
      </c>
      <c r="AM370" s="21">
        <v>5.22</v>
      </c>
      <c r="AN370" s="21">
        <v>3.1819999999999999</v>
      </c>
      <c r="AO370" s="21">
        <v>53.040999999999997</v>
      </c>
      <c r="AP370" s="21">
        <v>0.91700000000000004</v>
      </c>
      <c r="AQ370" s="21" t="s">
        <v>17</v>
      </c>
      <c r="AR370" s="21">
        <v>4.9800000000000004</v>
      </c>
      <c r="AS370" s="21">
        <v>5.18</v>
      </c>
      <c r="AT370" s="21">
        <v>4.46</v>
      </c>
      <c r="AU370" s="21">
        <v>74.334000000000003</v>
      </c>
      <c r="AV370" s="21">
        <v>0.9325</v>
      </c>
      <c r="AW370" s="21" t="s">
        <v>17</v>
      </c>
      <c r="AX370" s="21">
        <v>4.97</v>
      </c>
      <c r="AY370" s="21">
        <v>5.14</v>
      </c>
      <c r="AZ370" s="21">
        <v>4.5129999999999999</v>
      </c>
      <c r="BA370" s="21">
        <v>75.216999999999999</v>
      </c>
      <c r="BB370" s="21">
        <v>0.90869999999999995</v>
      </c>
      <c r="BC370" s="21" t="s">
        <v>17</v>
      </c>
      <c r="BD370" s="21">
        <v>4.92</v>
      </c>
      <c r="BE370" s="21">
        <v>5.18</v>
      </c>
      <c r="BF370" s="21">
        <v>4.6589999999999998</v>
      </c>
      <c r="BG370" s="21">
        <v>77.650999999999996</v>
      </c>
      <c r="BH370" s="21">
        <v>0.92</v>
      </c>
      <c r="BI370" s="21" t="s">
        <v>17</v>
      </c>
      <c r="BJ370" s="21">
        <v>5.07</v>
      </c>
      <c r="BK370" s="21">
        <v>5.14</v>
      </c>
      <c r="BL370" s="21">
        <v>4.9560000000000004</v>
      </c>
      <c r="BM370" s="21">
        <v>82.599000000000004</v>
      </c>
      <c r="BN370" s="21">
        <v>0.87770000000000004</v>
      </c>
      <c r="BO370" s="21" t="s">
        <v>17</v>
      </c>
      <c r="BP370" s="21">
        <v>4.91</v>
      </c>
      <c r="BQ370" s="21">
        <v>5.2</v>
      </c>
      <c r="BR370" s="21">
        <v>4.93</v>
      </c>
      <c r="BS370" s="21">
        <v>82.171999999999997</v>
      </c>
      <c r="BT370" s="21">
        <v>0.92759999999999998</v>
      </c>
      <c r="BU370" s="21" t="s">
        <v>17</v>
      </c>
      <c r="BV370" s="21">
        <v>4.92</v>
      </c>
      <c r="BW370" s="21">
        <v>5.18</v>
      </c>
      <c r="BX370" s="21">
        <v>4.9729999999999999</v>
      </c>
      <c r="BY370" s="21">
        <v>82.881</v>
      </c>
      <c r="BZ370" s="21">
        <v>0.9224</v>
      </c>
      <c r="CA370" s="21" t="s">
        <v>17</v>
      </c>
    </row>
    <row r="371" spans="1:79" x14ac:dyDescent="0.25">
      <c r="A371" s="21" t="s">
        <v>33</v>
      </c>
      <c r="B371" s="21">
        <v>731</v>
      </c>
      <c r="C371" s="21">
        <v>738</v>
      </c>
      <c r="D371" s="21" t="s">
        <v>162</v>
      </c>
      <c r="E371" s="21">
        <v>5.15</v>
      </c>
      <c r="F371" s="21">
        <v>2</v>
      </c>
      <c r="G371" s="21">
        <v>6</v>
      </c>
      <c r="H371" s="21">
        <v>5</v>
      </c>
      <c r="I371" s="21">
        <v>5.22</v>
      </c>
      <c r="J371" s="21">
        <v>3.04</v>
      </c>
      <c r="K371" s="21">
        <v>50.668999999999997</v>
      </c>
      <c r="L371" s="21">
        <v>0.92310000000000003</v>
      </c>
      <c r="M371" s="21" t="s">
        <v>17</v>
      </c>
      <c r="N371" s="21">
        <v>4.93</v>
      </c>
      <c r="O371" s="21">
        <v>5.23</v>
      </c>
      <c r="P371" s="21">
        <v>2.9830000000000001</v>
      </c>
      <c r="Q371" s="21">
        <v>49.715000000000003</v>
      </c>
      <c r="R371" s="21">
        <v>0.95660000000000001</v>
      </c>
      <c r="S371" s="21" t="s">
        <v>32</v>
      </c>
      <c r="T371" s="21">
        <v>4.9400000000000004</v>
      </c>
      <c r="U371" s="21">
        <v>5.21</v>
      </c>
      <c r="V371" s="21">
        <v>3.012</v>
      </c>
      <c r="W371" s="21">
        <v>50.207999999999998</v>
      </c>
      <c r="X371" s="21">
        <v>0.93859999999999999</v>
      </c>
      <c r="Y371" s="21" t="s">
        <v>32</v>
      </c>
      <c r="Z371" s="21">
        <v>4.88</v>
      </c>
      <c r="AA371" s="21">
        <v>5.23</v>
      </c>
      <c r="AB371" s="21">
        <v>3.11</v>
      </c>
      <c r="AC371" s="21">
        <v>51.832000000000001</v>
      </c>
      <c r="AD371" s="21">
        <v>0.96140000000000003</v>
      </c>
      <c r="AE371" s="21" t="s">
        <v>32</v>
      </c>
      <c r="AF371" s="21">
        <v>4.95</v>
      </c>
      <c r="AG371" s="21">
        <v>5.24</v>
      </c>
      <c r="AH371" s="21">
        <v>3.3279999999999998</v>
      </c>
      <c r="AI371" s="21">
        <v>55.459000000000003</v>
      </c>
      <c r="AJ371" s="21">
        <v>0.96040000000000003</v>
      </c>
      <c r="AK371" s="21" t="s">
        <v>32</v>
      </c>
      <c r="AL371" s="21">
        <v>4.95</v>
      </c>
      <c r="AM371" s="21">
        <v>5.25</v>
      </c>
      <c r="AN371" s="21">
        <v>3.2120000000000002</v>
      </c>
      <c r="AO371" s="21">
        <v>53.537999999999997</v>
      </c>
      <c r="AP371" s="21">
        <v>0.94169999999999998</v>
      </c>
      <c r="AQ371" s="21" t="s">
        <v>32</v>
      </c>
      <c r="AR371" s="21">
        <v>4.93</v>
      </c>
      <c r="AS371" s="21">
        <v>5.24</v>
      </c>
      <c r="AT371" s="21">
        <v>4.5010000000000003</v>
      </c>
      <c r="AU371" s="21">
        <v>75.009</v>
      </c>
      <c r="AV371" s="21">
        <v>0.96250000000000002</v>
      </c>
      <c r="AW371" s="21" t="s">
        <v>32</v>
      </c>
      <c r="AX371" s="21">
        <v>4.93</v>
      </c>
      <c r="AY371" s="21">
        <v>5.21</v>
      </c>
      <c r="AZ371" s="21">
        <v>4.5590000000000002</v>
      </c>
      <c r="BA371" s="21">
        <v>75.991</v>
      </c>
      <c r="BB371" s="21">
        <v>0.9647</v>
      </c>
      <c r="BC371" s="21" t="s">
        <v>32</v>
      </c>
      <c r="BD371" s="21">
        <v>4.9400000000000004</v>
      </c>
      <c r="BE371" s="21">
        <v>5.19</v>
      </c>
      <c r="BF371" s="21">
        <v>4.6950000000000003</v>
      </c>
      <c r="BG371" s="21">
        <v>78.245999999999995</v>
      </c>
      <c r="BH371" s="21">
        <v>0.95009999999999994</v>
      </c>
      <c r="BI371" s="21" t="s">
        <v>32</v>
      </c>
      <c r="BJ371" s="21">
        <v>4.96</v>
      </c>
      <c r="BK371" s="21">
        <v>5.25</v>
      </c>
      <c r="BL371" s="21">
        <v>5</v>
      </c>
      <c r="BM371" s="21">
        <v>83.33</v>
      </c>
      <c r="BN371" s="21">
        <v>0.94710000000000005</v>
      </c>
      <c r="BO371" s="21" t="s">
        <v>32</v>
      </c>
      <c r="BP371" s="21">
        <v>4.91</v>
      </c>
      <c r="BQ371" s="21">
        <v>5.23</v>
      </c>
      <c r="BR371" s="21">
        <v>4.9429999999999996</v>
      </c>
      <c r="BS371" s="21">
        <v>82.387</v>
      </c>
      <c r="BT371" s="21">
        <v>0.93879999999999997</v>
      </c>
      <c r="BU371" s="21" t="s">
        <v>32</v>
      </c>
      <c r="BV371" s="21">
        <v>4.92</v>
      </c>
      <c r="BW371" s="21">
        <v>5.21</v>
      </c>
      <c r="BX371" s="21">
        <v>4.992</v>
      </c>
      <c r="BY371" s="21">
        <v>83.203999999999994</v>
      </c>
      <c r="BZ371" s="21">
        <v>0.94289999999999996</v>
      </c>
      <c r="CA371" s="21" t="s">
        <v>32</v>
      </c>
    </row>
    <row r="372" spans="1:79" x14ac:dyDescent="0.25">
      <c r="A372" s="21" t="s">
        <v>33</v>
      </c>
      <c r="B372" s="21">
        <v>731</v>
      </c>
      <c r="C372" s="21">
        <v>739</v>
      </c>
      <c r="D372" s="21" t="s">
        <v>163</v>
      </c>
      <c r="E372" s="21">
        <v>7.96</v>
      </c>
      <c r="F372" s="21">
        <v>1</v>
      </c>
      <c r="G372" s="21">
        <v>7</v>
      </c>
      <c r="H372" s="21">
        <v>7.93</v>
      </c>
      <c r="I372" s="21">
        <v>8.17</v>
      </c>
      <c r="J372" s="21">
        <v>3.4350000000000001</v>
      </c>
      <c r="K372" s="21">
        <v>49.064</v>
      </c>
      <c r="L372" s="21">
        <v>0.79459999999999997</v>
      </c>
      <c r="M372" s="21" t="s">
        <v>17</v>
      </c>
      <c r="N372" s="21">
        <v>8.0399999999999991</v>
      </c>
      <c r="O372" s="21">
        <v>8.09</v>
      </c>
      <c r="P372" s="21">
        <v>3.516</v>
      </c>
      <c r="Q372" s="21">
        <v>50.23</v>
      </c>
      <c r="R372" s="21">
        <v>0.75039999999999996</v>
      </c>
      <c r="S372" s="21" t="s">
        <v>17</v>
      </c>
      <c r="T372" s="21">
        <v>7.96</v>
      </c>
      <c r="U372" s="21">
        <v>8.0500000000000007</v>
      </c>
      <c r="V372" s="21">
        <v>3.4129999999999998</v>
      </c>
      <c r="W372" s="21">
        <v>48.753999999999998</v>
      </c>
      <c r="X372" s="21">
        <v>0.81699999999999995</v>
      </c>
      <c r="Y372" s="21" t="s">
        <v>17</v>
      </c>
      <c r="Z372" s="21">
        <v>7.85</v>
      </c>
      <c r="AA372" s="21">
        <v>8.1</v>
      </c>
      <c r="AB372" s="21">
        <v>3.4809999999999999</v>
      </c>
      <c r="AC372" s="21">
        <v>49.73</v>
      </c>
      <c r="AD372" s="21">
        <v>0.86599999999999999</v>
      </c>
      <c r="AE372" s="21" t="s">
        <v>17</v>
      </c>
      <c r="AF372" s="21">
        <v>8</v>
      </c>
      <c r="AG372" s="21">
        <v>8.1199999999999992</v>
      </c>
      <c r="AH372" s="21">
        <v>3.5449999999999999</v>
      </c>
      <c r="AI372" s="21">
        <v>50.646999999999998</v>
      </c>
      <c r="AJ372" s="21">
        <v>0.83460000000000001</v>
      </c>
      <c r="AK372" s="21" t="s">
        <v>17</v>
      </c>
      <c r="AL372" s="21">
        <v>7.85</v>
      </c>
      <c r="AM372" s="21">
        <v>8.19</v>
      </c>
      <c r="AN372" s="21">
        <v>3.7639999999999998</v>
      </c>
      <c r="AO372" s="21">
        <v>53.774999999999999</v>
      </c>
      <c r="AP372" s="21">
        <v>0.89700000000000002</v>
      </c>
      <c r="AQ372" s="21" t="s">
        <v>17</v>
      </c>
      <c r="AR372" s="21">
        <v>7.88</v>
      </c>
      <c r="AS372" s="21">
        <v>8.15</v>
      </c>
      <c r="AT372" s="21">
        <v>4.9589999999999996</v>
      </c>
      <c r="AU372" s="21">
        <v>70.846000000000004</v>
      </c>
      <c r="AV372" s="21">
        <v>0.86619999999999997</v>
      </c>
      <c r="AW372" s="21" t="s">
        <v>17</v>
      </c>
      <c r="AX372" s="21">
        <v>7.98</v>
      </c>
      <c r="AY372" s="21">
        <v>8.1199999999999992</v>
      </c>
      <c r="AZ372" s="21">
        <v>5.109</v>
      </c>
      <c r="BA372" s="21">
        <v>72.980999999999995</v>
      </c>
      <c r="BB372" s="21">
        <v>0.80569999999999997</v>
      </c>
      <c r="BC372" s="21" t="s">
        <v>17</v>
      </c>
      <c r="BD372" s="21">
        <v>7.95</v>
      </c>
      <c r="BE372" s="21">
        <v>8.02</v>
      </c>
      <c r="BF372" s="21">
        <v>5.0990000000000002</v>
      </c>
      <c r="BG372" s="21">
        <v>72.835999999999999</v>
      </c>
      <c r="BH372" s="21">
        <v>0.78979999999999995</v>
      </c>
      <c r="BI372" s="21" t="s">
        <v>17</v>
      </c>
      <c r="BJ372" s="21">
        <v>7.94</v>
      </c>
      <c r="BK372" s="21">
        <v>8.18</v>
      </c>
      <c r="BL372" s="21">
        <v>5.37</v>
      </c>
      <c r="BM372" s="21">
        <v>76.709999999999994</v>
      </c>
      <c r="BN372" s="21">
        <v>0.87929999999999997</v>
      </c>
      <c r="BO372" s="21" t="s">
        <v>17</v>
      </c>
      <c r="BP372" s="21">
        <v>7.96</v>
      </c>
      <c r="BQ372" s="21">
        <v>8.1199999999999992</v>
      </c>
      <c r="BR372" s="21">
        <v>5.46</v>
      </c>
      <c r="BS372" s="21">
        <v>77.995999999999995</v>
      </c>
      <c r="BT372" s="21">
        <v>0.84260000000000002</v>
      </c>
      <c r="BU372" s="21" t="s">
        <v>17</v>
      </c>
      <c r="BV372" s="21">
        <v>7.9</v>
      </c>
      <c r="BW372" s="21">
        <v>8.1</v>
      </c>
      <c r="BX372" s="21">
        <v>5.5919999999999996</v>
      </c>
      <c r="BY372" s="21">
        <v>79.887</v>
      </c>
      <c r="BZ372" s="21">
        <v>0.84109999999999996</v>
      </c>
      <c r="CA372" s="21" t="s">
        <v>17</v>
      </c>
    </row>
    <row r="373" spans="1:79" x14ac:dyDescent="0.25">
      <c r="A373" s="21" t="s">
        <v>33</v>
      </c>
      <c r="B373" s="21">
        <v>739</v>
      </c>
      <c r="C373" s="21">
        <v>755</v>
      </c>
      <c r="D373" s="21" t="s">
        <v>164</v>
      </c>
      <c r="E373" s="21">
        <v>11.06</v>
      </c>
      <c r="F373" s="21">
        <v>3</v>
      </c>
      <c r="G373" s="21">
        <v>13</v>
      </c>
      <c r="H373" s="21">
        <v>11.06</v>
      </c>
      <c r="I373" s="21">
        <v>11.14</v>
      </c>
      <c r="J373" s="21">
        <v>7.52</v>
      </c>
      <c r="K373" s="21">
        <v>57.845999999999997</v>
      </c>
      <c r="L373" s="21">
        <v>0.8528</v>
      </c>
      <c r="M373" s="21" t="s">
        <v>17</v>
      </c>
      <c r="N373" s="21">
        <v>11.05</v>
      </c>
      <c r="O373" s="21">
        <v>11.13</v>
      </c>
      <c r="P373" s="21">
        <v>7.87</v>
      </c>
      <c r="Q373" s="21">
        <v>60.536000000000001</v>
      </c>
      <c r="R373" s="21">
        <v>0.85980000000000001</v>
      </c>
      <c r="S373" s="21" t="s">
        <v>17</v>
      </c>
      <c r="T373" s="21">
        <v>11.12</v>
      </c>
      <c r="U373" s="21">
        <v>11.16</v>
      </c>
      <c r="V373" s="21">
        <v>7.1559999999999997</v>
      </c>
      <c r="W373" s="21">
        <v>55.042999999999999</v>
      </c>
      <c r="X373" s="21">
        <v>0.8397</v>
      </c>
      <c r="Y373" s="21" t="s">
        <v>17</v>
      </c>
      <c r="Z373" s="21">
        <v>10.98</v>
      </c>
      <c r="AA373" s="21">
        <v>11.21</v>
      </c>
      <c r="AB373" s="21">
        <v>9.0220000000000002</v>
      </c>
      <c r="AC373" s="21">
        <v>69.400999999999996</v>
      </c>
      <c r="AD373" s="21">
        <v>0.84</v>
      </c>
      <c r="AE373" s="21" t="s">
        <v>17</v>
      </c>
      <c r="AF373" s="21">
        <v>11.01</v>
      </c>
      <c r="AG373" s="21">
        <v>11.23</v>
      </c>
      <c r="AH373" s="21">
        <v>9.4700000000000006</v>
      </c>
      <c r="AI373" s="21">
        <v>72.843000000000004</v>
      </c>
      <c r="AJ373" s="21">
        <v>0.83950000000000002</v>
      </c>
      <c r="AK373" s="21" t="s">
        <v>17</v>
      </c>
      <c r="AL373" s="21">
        <v>11.02</v>
      </c>
      <c r="AM373" s="21">
        <v>11.25</v>
      </c>
      <c r="AN373" s="21">
        <v>9.1059999999999999</v>
      </c>
      <c r="AO373" s="21">
        <v>70.049000000000007</v>
      </c>
      <c r="AP373" s="21">
        <v>0.85329999999999995</v>
      </c>
      <c r="AQ373" s="21" t="s">
        <v>17</v>
      </c>
      <c r="AR373" s="21">
        <v>11.02</v>
      </c>
      <c r="AS373" s="21">
        <v>11.3</v>
      </c>
      <c r="AT373" s="21">
        <v>9.41</v>
      </c>
      <c r="AU373" s="21">
        <v>72.384</v>
      </c>
      <c r="AV373" s="21">
        <v>0.87139999999999995</v>
      </c>
      <c r="AW373" s="21" t="s">
        <v>17</v>
      </c>
      <c r="AX373" s="21">
        <v>11.01</v>
      </c>
      <c r="AY373" s="21">
        <v>11.2</v>
      </c>
      <c r="AZ373" s="21">
        <v>9.4589999999999996</v>
      </c>
      <c r="BA373" s="21">
        <v>72.763000000000005</v>
      </c>
      <c r="BB373" s="21">
        <v>0.82879999999999998</v>
      </c>
      <c r="BC373" s="21" t="s">
        <v>17</v>
      </c>
      <c r="BD373" s="21">
        <v>10.96</v>
      </c>
      <c r="BE373" s="21">
        <v>11.2</v>
      </c>
      <c r="BF373" s="21">
        <v>9.5389999999999997</v>
      </c>
      <c r="BG373" s="21">
        <v>73.375</v>
      </c>
      <c r="BH373" s="21">
        <v>0.8619</v>
      </c>
      <c r="BI373" s="21" t="s">
        <v>17</v>
      </c>
      <c r="BJ373" s="21">
        <v>11.02</v>
      </c>
      <c r="BK373" s="21">
        <v>11.22</v>
      </c>
      <c r="BL373" s="21">
        <v>9.5440000000000005</v>
      </c>
      <c r="BM373" s="21">
        <v>73.412999999999997</v>
      </c>
      <c r="BN373" s="21">
        <v>0.85589999999999999</v>
      </c>
      <c r="BO373" s="21" t="s">
        <v>17</v>
      </c>
      <c r="BP373" s="21">
        <v>11.01</v>
      </c>
      <c r="BQ373" s="21">
        <v>11.19</v>
      </c>
      <c r="BR373" s="21">
        <v>9.532</v>
      </c>
      <c r="BS373" s="21">
        <v>73.323999999999998</v>
      </c>
      <c r="BT373" s="21">
        <v>0.86270000000000002</v>
      </c>
      <c r="BU373" s="21" t="s">
        <v>17</v>
      </c>
      <c r="BV373" s="21">
        <v>10.93</v>
      </c>
      <c r="BW373" s="21">
        <v>11.2</v>
      </c>
      <c r="BX373" s="21">
        <v>9.5709999999999997</v>
      </c>
      <c r="BY373" s="21">
        <v>73.62</v>
      </c>
      <c r="BZ373" s="21">
        <v>0.86319999999999997</v>
      </c>
      <c r="CA373" s="21" t="s">
        <v>17</v>
      </c>
    </row>
    <row r="374" spans="1:79" s="13" customFormat="1" x14ac:dyDescent="0.25">
      <c r="A374" s="21" t="s">
        <v>33</v>
      </c>
      <c r="B374" s="21">
        <v>739</v>
      </c>
      <c r="C374" s="21">
        <v>766</v>
      </c>
      <c r="D374" s="21" t="s">
        <v>165</v>
      </c>
      <c r="E374" s="21">
        <v>9.8000000000000007</v>
      </c>
      <c r="F374" s="21">
        <v>5</v>
      </c>
      <c r="G374" s="21">
        <v>24</v>
      </c>
      <c r="H374" s="21">
        <v>9.6300000000000008</v>
      </c>
      <c r="I374" s="21">
        <v>9.8699999999999992</v>
      </c>
      <c r="J374" s="21">
        <v>11.816000000000001</v>
      </c>
      <c r="K374" s="21">
        <v>49.234000000000002</v>
      </c>
      <c r="L374" s="21">
        <v>0.88470000000000004</v>
      </c>
      <c r="M374" s="21" t="s">
        <v>17</v>
      </c>
      <c r="N374" s="21">
        <v>9.68</v>
      </c>
      <c r="O374" s="21">
        <v>9.8699999999999992</v>
      </c>
      <c r="P374" s="21">
        <v>11.856</v>
      </c>
      <c r="Q374" s="21">
        <v>49.399000000000001</v>
      </c>
      <c r="R374" s="21">
        <v>0.91579999999999995</v>
      </c>
      <c r="S374" s="21" t="s">
        <v>17</v>
      </c>
      <c r="T374" s="21">
        <v>9.6</v>
      </c>
      <c r="U374" s="21">
        <v>9.7899999999999991</v>
      </c>
      <c r="V374" s="21">
        <v>11.334</v>
      </c>
      <c r="W374" s="21">
        <v>47.225999999999999</v>
      </c>
      <c r="X374" s="21">
        <v>0.8962</v>
      </c>
      <c r="Y374" s="21" t="s">
        <v>17</v>
      </c>
      <c r="Z374" s="21">
        <v>9.57</v>
      </c>
      <c r="AA374" s="21">
        <v>9.7799999999999994</v>
      </c>
      <c r="AB374" s="21">
        <v>13.62</v>
      </c>
      <c r="AC374" s="21">
        <v>56.75</v>
      </c>
      <c r="AD374" s="21">
        <v>0.89280000000000004</v>
      </c>
      <c r="AE374" s="21" t="s">
        <v>17</v>
      </c>
      <c r="AF374" s="21">
        <v>9.57</v>
      </c>
      <c r="AG374" s="21">
        <v>9.7799999999999994</v>
      </c>
      <c r="AH374" s="21">
        <v>14.363</v>
      </c>
      <c r="AI374" s="21">
        <v>59.847000000000001</v>
      </c>
      <c r="AJ374" s="21">
        <v>0.8579</v>
      </c>
      <c r="AK374" s="21" t="s">
        <v>17</v>
      </c>
      <c r="AL374" s="21">
        <v>9.58</v>
      </c>
      <c r="AM374" s="21">
        <v>9.7899999999999991</v>
      </c>
      <c r="AN374" s="21">
        <v>13.743</v>
      </c>
      <c r="AO374" s="21">
        <v>57.262</v>
      </c>
      <c r="AP374" s="21">
        <v>0.90290000000000004</v>
      </c>
      <c r="AQ374" s="21" t="s">
        <v>17</v>
      </c>
      <c r="AR374" s="21">
        <v>9.61</v>
      </c>
      <c r="AS374" s="21">
        <v>9.89</v>
      </c>
      <c r="AT374" s="21">
        <v>14.965999999999999</v>
      </c>
      <c r="AU374" s="21">
        <v>62.356999999999999</v>
      </c>
      <c r="AV374" s="21">
        <v>0.88870000000000005</v>
      </c>
      <c r="AW374" s="21" t="s">
        <v>17</v>
      </c>
      <c r="AX374" s="21">
        <v>9.57</v>
      </c>
      <c r="AY374" s="21">
        <v>9.84</v>
      </c>
      <c r="AZ374" s="21">
        <v>15.404999999999999</v>
      </c>
      <c r="BA374" s="21">
        <v>64.186999999999998</v>
      </c>
      <c r="BB374" s="21">
        <v>0.84950000000000003</v>
      </c>
      <c r="BC374" s="21" t="s">
        <v>17</v>
      </c>
      <c r="BD374" s="21">
        <v>9.56</v>
      </c>
      <c r="BE374" s="21">
        <v>9.77</v>
      </c>
      <c r="BF374" s="21">
        <v>15.59</v>
      </c>
      <c r="BG374" s="21">
        <v>64.959999999999994</v>
      </c>
      <c r="BH374" s="21">
        <v>0.86450000000000005</v>
      </c>
      <c r="BI374" s="21" t="s">
        <v>17</v>
      </c>
      <c r="BJ374" s="21">
        <v>9.65</v>
      </c>
      <c r="BK374" s="21">
        <v>9.8699999999999992</v>
      </c>
      <c r="BL374" s="21">
        <v>15.287000000000001</v>
      </c>
      <c r="BM374" s="21">
        <v>63.694000000000003</v>
      </c>
      <c r="BN374" s="21">
        <v>0.85589999999999999</v>
      </c>
      <c r="BO374" s="21" t="s">
        <v>17</v>
      </c>
      <c r="BP374" s="21">
        <v>9.59</v>
      </c>
      <c r="BQ374" s="21">
        <v>9.75</v>
      </c>
      <c r="BR374" s="21">
        <v>15.446</v>
      </c>
      <c r="BS374" s="21">
        <v>64.36</v>
      </c>
      <c r="BT374" s="21">
        <v>0.86629999999999996</v>
      </c>
      <c r="BU374" s="21" t="s">
        <v>17</v>
      </c>
      <c r="BV374" s="21">
        <v>9.6999999999999993</v>
      </c>
      <c r="BW374" s="21">
        <v>9.74</v>
      </c>
      <c r="BX374" s="21">
        <v>15.202999999999999</v>
      </c>
      <c r="BY374" s="21">
        <v>63.347000000000001</v>
      </c>
      <c r="BZ374" s="21">
        <v>0.88590000000000002</v>
      </c>
      <c r="CA374" s="21" t="s">
        <v>17</v>
      </c>
    </row>
    <row r="375" spans="1:79" s="13" customFormat="1" x14ac:dyDescent="0.25">
      <c r="A375" s="13" t="s">
        <v>160</v>
      </c>
      <c r="B375" s="13">
        <v>731</v>
      </c>
      <c r="C375" s="13">
        <v>738</v>
      </c>
      <c r="D375" s="13" t="s">
        <v>166</v>
      </c>
      <c r="E375" s="13">
        <v>5.15</v>
      </c>
      <c r="F375" s="13">
        <v>1</v>
      </c>
      <c r="G375" s="13">
        <v>6</v>
      </c>
      <c r="H375" s="13">
        <v>5.35</v>
      </c>
      <c r="I375" s="13">
        <v>5.53</v>
      </c>
      <c r="J375" s="13">
        <v>2.6240000000000001</v>
      </c>
      <c r="K375" s="13">
        <v>43.737000000000002</v>
      </c>
      <c r="L375" s="13">
        <v>0.93740000000000001</v>
      </c>
      <c r="M375" s="13" t="s">
        <v>32</v>
      </c>
      <c r="N375" s="13">
        <v>5.32</v>
      </c>
      <c r="O375" s="13">
        <v>5.56</v>
      </c>
      <c r="P375" s="13">
        <v>2.6829999999999998</v>
      </c>
      <c r="Q375" s="13">
        <v>44.716999999999999</v>
      </c>
      <c r="R375" s="13">
        <v>0.94850000000000001</v>
      </c>
      <c r="S375" s="13" t="s">
        <v>32</v>
      </c>
      <c r="T375" s="13">
        <v>5.31</v>
      </c>
      <c r="U375" s="13">
        <v>5.54</v>
      </c>
      <c r="V375" s="13">
        <v>2.5070000000000001</v>
      </c>
      <c r="W375" s="13">
        <v>41.78</v>
      </c>
      <c r="X375" s="13">
        <v>0.94079999999999997</v>
      </c>
      <c r="Y375" s="13" t="s">
        <v>32</v>
      </c>
      <c r="Z375" s="13">
        <v>5.32</v>
      </c>
      <c r="AA375" s="13">
        <v>5.52</v>
      </c>
      <c r="AB375" s="13">
        <v>3.0720000000000001</v>
      </c>
      <c r="AC375" s="13">
        <v>51.203000000000003</v>
      </c>
      <c r="AD375" s="13">
        <v>0.93120000000000003</v>
      </c>
      <c r="AE375" s="13" t="s">
        <v>17</v>
      </c>
      <c r="AF375" s="13">
        <v>5.38</v>
      </c>
      <c r="AG375" s="13">
        <v>5.5</v>
      </c>
      <c r="AH375" s="13">
        <v>3.0449999999999999</v>
      </c>
      <c r="AI375" s="13">
        <v>50.747999999999998</v>
      </c>
      <c r="AJ375" s="13">
        <v>0.93230000000000002</v>
      </c>
      <c r="AK375" s="13" t="s">
        <v>17</v>
      </c>
      <c r="AL375" s="13">
        <v>5.41</v>
      </c>
      <c r="AM375" s="13">
        <v>5.54</v>
      </c>
      <c r="AN375" s="13">
        <v>2.9830000000000001</v>
      </c>
      <c r="AO375" s="13">
        <v>49.716999999999999</v>
      </c>
      <c r="AP375" s="13">
        <v>0.93799999999999994</v>
      </c>
      <c r="AQ375" s="13" t="s">
        <v>17</v>
      </c>
      <c r="AR375" s="13">
        <v>5.42</v>
      </c>
      <c r="AS375" s="13">
        <v>5.52</v>
      </c>
      <c r="AT375" s="13">
        <v>3.952</v>
      </c>
      <c r="AU375" s="13">
        <v>65.861000000000004</v>
      </c>
      <c r="AV375" s="13">
        <v>0.92949999999999999</v>
      </c>
      <c r="AW375" s="13" t="s">
        <v>17</v>
      </c>
      <c r="AX375" s="13">
        <v>5.34</v>
      </c>
      <c r="AY375" s="13">
        <v>5.59</v>
      </c>
      <c r="AZ375" s="13">
        <v>3.8319999999999999</v>
      </c>
      <c r="BA375" s="13">
        <v>63.87</v>
      </c>
      <c r="BB375" s="13">
        <v>0.94259999999999999</v>
      </c>
      <c r="BC375" s="13" t="s">
        <v>32</v>
      </c>
      <c r="BD375" s="13">
        <v>5.27</v>
      </c>
      <c r="BE375" s="13">
        <v>5.59</v>
      </c>
      <c r="BF375" s="13">
        <v>3.7810000000000001</v>
      </c>
      <c r="BG375" s="13">
        <v>63.018000000000001</v>
      </c>
      <c r="BH375" s="13">
        <v>0.94610000000000005</v>
      </c>
      <c r="BI375" s="13" t="s">
        <v>32</v>
      </c>
      <c r="BJ375" s="13">
        <v>5.35</v>
      </c>
      <c r="BK375" s="13">
        <v>5.55</v>
      </c>
      <c r="BL375" s="13">
        <v>4.8650000000000002</v>
      </c>
      <c r="BM375" s="13">
        <v>81.075999999999993</v>
      </c>
      <c r="BN375" s="13">
        <v>0.91700000000000004</v>
      </c>
      <c r="BO375" s="13" t="s">
        <v>17</v>
      </c>
      <c r="BP375" s="13">
        <v>5.33</v>
      </c>
      <c r="BQ375" s="13">
        <v>5.55</v>
      </c>
      <c r="BR375" s="13">
        <v>4.7370000000000001</v>
      </c>
      <c r="BS375" s="13">
        <v>78.954999999999998</v>
      </c>
      <c r="BT375" s="13">
        <v>0.93289999999999995</v>
      </c>
      <c r="BU375" s="13" t="s">
        <v>32</v>
      </c>
      <c r="BV375" s="13">
        <v>5.3</v>
      </c>
      <c r="BW375" s="13">
        <v>5.52</v>
      </c>
      <c r="BX375" s="13">
        <v>4.9880000000000004</v>
      </c>
      <c r="BY375" s="13">
        <v>83.138999999999996</v>
      </c>
      <c r="BZ375" s="13">
        <v>0.9274</v>
      </c>
      <c r="CA375" s="13" t="s">
        <v>17</v>
      </c>
    </row>
    <row r="376" spans="1:79" x14ac:dyDescent="0.25">
      <c r="A376" s="21" t="s">
        <v>160</v>
      </c>
      <c r="B376" s="21">
        <v>731</v>
      </c>
      <c r="C376" s="21">
        <v>738</v>
      </c>
      <c r="D376" s="21" t="s">
        <v>166</v>
      </c>
      <c r="E376" s="21">
        <v>5.15</v>
      </c>
      <c r="F376" s="21">
        <v>2</v>
      </c>
      <c r="G376" s="21">
        <v>6</v>
      </c>
      <c r="H376" s="21">
        <v>5.29</v>
      </c>
      <c r="I376" s="21">
        <v>5.59</v>
      </c>
      <c r="J376" s="21">
        <v>2.6829999999999998</v>
      </c>
      <c r="K376" s="21">
        <v>44.712000000000003</v>
      </c>
      <c r="L376" s="21">
        <v>0.95709999999999995</v>
      </c>
      <c r="M376" s="21" t="s">
        <v>17</v>
      </c>
      <c r="N376" s="21">
        <v>5.29</v>
      </c>
      <c r="O376" s="21">
        <v>5.61</v>
      </c>
      <c r="P376" s="21">
        <v>2.754</v>
      </c>
      <c r="Q376" s="21">
        <v>45.908000000000001</v>
      </c>
      <c r="R376" s="21">
        <v>0.9617</v>
      </c>
      <c r="S376" s="21" t="s">
        <v>17</v>
      </c>
      <c r="T376" s="21">
        <v>5.27</v>
      </c>
      <c r="U376" s="21">
        <v>5.59</v>
      </c>
      <c r="V376" s="21">
        <v>2.5539999999999998</v>
      </c>
      <c r="W376" s="21">
        <v>42.567</v>
      </c>
      <c r="X376" s="21">
        <v>0.95950000000000002</v>
      </c>
      <c r="Y376" s="21" t="s">
        <v>17</v>
      </c>
      <c r="Z376" s="21">
        <v>5.25</v>
      </c>
      <c r="AA376" s="21">
        <v>5.59</v>
      </c>
      <c r="AB376" s="21">
        <v>3.093</v>
      </c>
      <c r="AC376" s="21">
        <v>51.557000000000002</v>
      </c>
      <c r="AD376" s="21">
        <v>0.95840000000000003</v>
      </c>
      <c r="AE376" s="21" t="s">
        <v>17</v>
      </c>
      <c r="AF376" s="21">
        <v>5.29</v>
      </c>
      <c r="AG376" s="21">
        <v>5.61</v>
      </c>
      <c r="AH376" s="21">
        <v>3.0830000000000002</v>
      </c>
      <c r="AI376" s="21">
        <v>51.38</v>
      </c>
      <c r="AJ376" s="21">
        <v>0.95720000000000005</v>
      </c>
      <c r="AK376" s="21" t="s">
        <v>17</v>
      </c>
      <c r="AL376" s="21">
        <v>5.28</v>
      </c>
      <c r="AM376" s="21">
        <v>5.61</v>
      </c>
      <c r="AN376" s="21">
        <v>3.0419999999999998</v>
      </c>
      <c r="AO376" s="21">
        <v>50.703000000000003</v>
      </c>
      <c r="AP376" s="21">
        <v>0.95799999999999996</v>
      </c>
      <c r="AQ376" s="21" t="s">
        <v>17</v>
      </c>
      <c r="AR376" s="21">
        <v>5.3</v>
      </c>
      <c r="AS376" s="21">
        <v>5.62</v>
      </c>
      <c r="AT376" s="21">
        <v>3.9769999999999999</v>
      </c>
      <c r="AU376" s="21">
        <v>66.281999999999996</v>
      </c>
      <c r="AV376" s="21">
        <v>0.95809999999999995</v>
      </c>
      <c r="AW376" s="21" t="s">
        <v>17</v>
      </c>
      <c r="AX376" s="21">
        <v>5.32</v>
      </c>
      <c r="AY376" s="21">
        <v>5.61</v>
      </c>
      <c r="AZ376" s="21">
        <v>3.8959999999999999</v>
      </c>
      <c r="BA376" s="21">
        <v>64.935000000000002</v>
      </c>
      <c r="BB376" s="21">
        <v>0.95279999999999998</v>
      </c>
      <c r="BC376" s="21" t="s">
        <v>17</v>
      </c>
      <c r="BD376" s="21">
        <v>5.29</v>
      </c>
      <c r="BE376" s="21">
        <v>5.58</v>
      </c>
      <c r="BF376" s="21">
        <v>3.8180000000000001</v>
      </c>
      <c r="BG376" s="21">
        <v>63.63</v>
      </c>
      <c r="BH376" s="21">
        <v>0.95169999999999999</v>
      </c>
      <c r="BI376" s="21" t="s">
        <v>17</v>
      </c>
      <c r="BJ376" s="21">
        <v>5.28</v>
      </c>
      <c r="BK376" s="21">
        <v>5.6</v>
      </c>
      <c r="BL376" s="21">
        <v>4.8630000000000004</v>
      </c>
      <c r="BM376" s="21">
        <v>81.055999999999997</v>
      </c>
      <c r="BN376" s="21">
        <v>0.94899999999999995</v>
      </c>
      <c r="BO376" s="21" t="s">
        <v>17</v>
      </c>
      <c r="BP376" s="21">
        <v>5.28</v>
      </c>
      <c r="BQ376" s="21">
        <v>5.6</v>
      </c>
      <c r="BR376" s="21">
        <v>4.758</v>
      </c>
      <c r="BS376" s="21">
        <v>79.293000000000006</v>
      </c>
      <c r="BT376" s="21">
        <v>0.96030000000000004</v>
      </c>
      <c r="BU376" s="21" t="s">
        <v>17</v>
      </c>
      <c r="BV376" s="21">
        <v>5.26</v>
      </c>
      <c r="BW376" s="21">
        <v>5.58</v>
      </c>
      <c r="BX376" s="21">
        <v>4.9889999999999999</v>
      </c>
      <c r="BY376" s="21">
        <v>83.155000000000001</v>
      </c>
      <c r="BZ376" s="21">
        <v>0.94950000000000001</v>
      </c>
      <c r="CA376" s="21" t="s">
        <v>17</v>
      </c>
    </row>
    <row r="377" spans="1:79" x14ac:dyDescent="0.25">
      <c r="A377" s="21" t="s">
        <v>160</v>
      </c>
      <c r="B377" s="21">
        <v>731</v>
      </c>
      <c r="C377" s="21">
        <v>739</v>
      </c>
      <c r="D377" s="21" t="s">
        <v>167</v>
      </c>
      <c r="E377" s="21">
        <v>7.96</v>
      </c>
      <c r="F377" s="21">
        <v>1</v>
      </c>
      <c r="G377" s="21">
        <v>7</v>
      </c>
      <c r="H377" s="21">
        <v>7.51</v>
      </c>
      <c r="I377" s="21">
        <v>7.79</v>
      </c>
      <c r="J377" s="21">
        <v>2.4609999999999999</v>
      </c>
      <c r="K377" s="21">
        <v>35.152000000000001</v>
      </c>
      <c r="L377" s="21">
        <v>0.76160000000000005</v>
      </c>
      <c r="M377" s="21" t="s">
        <v>17</v>
      </c>
      <c r="N377" s="21">
        <v>7.54</v>
      </c>
      <c r="O377" s="21">
        <v>7.86</v>
      </c>
      <c r="P377" s="21">
        <v>2.4550000000000001</v>
      </c>
      <c r="Q377" s="21">
        <v>35.076000000000001</v>
      </c>
      <c r="R377" s="21">
        <v>0.67600000000000005</v>
      </c>
      <c r="S377" s="21" t="s">
        <v>17</v>
      </c>
      <c r="T377" s="21">
        <v>7.51</v>
      </c>
      <c r="U377" s="21">
        <v>7.76</v>
      </c>
      <c r="V377" s="21">
        <v>2.4740000000000002</v>
      </c>
      <c r="W377" s="21">
        <v>35.345999999999997</v>
      </c>
      <c r="X377" s="21">
        <v>0.73980000000000001</v>
      </c>
      <c r="Y377" s="21" t="s">
        <v>17</v>
      </c>
      <c r="Z377" s="21">
        <v>7.54</v>
      </c>
      <c r="AA377" s="21">
        <v>7.85</v>
      </c>
      <c r="AB377" s="21">
        <v>2.82</v>
      </c>
      <c r="AC377" s="21">
        <v>40.292000000000002</v>
      </c>
      <c r="AD377" s="21">
        <v>0.64490000000000003</v>
      </c>
      <c r="AE377" s="21" t="s">
        <v>17</v>
      </c>
      <c r="AF377" s="21">
        <v>7.6</v>
      </c>
      <c r="AG377" s="21">
        <v>7.71</v>
      </c>
      <c r="AH377" s="21">
        <v>2.8420000000000001</v>
      </c>
      <c r="AI377" s="21">
        <v>40.6</v>
      </c>
      <c r="AJ377" s="21">
        <v>0.65769999999999995</v>
      </c>
      <c r="AK377" s="21" t="s">
        <v>17</v>
      </c>
      <c r="AL377" s="21">
        <v>7.58</v>
      </c>
      <c r="AM377" s="21">
        <v>7.74</v>
      </c>
      <c r="AN377" s="21">
        <v>2.7429999999999999</v>
      </c>
      <c r="AO377" s="21">
        <v>39.19</v>
      </c>
      <c r="AP377" s="21">
        <v>0.69920000000000004</v>
      </c>
      <c r="AQ377" s="21" t="s">
        <v>17</v>
      </c>
      <c r="AR377" s="21">
        <v>7.55</v>
      </c>
      <c r="AS377" s="21">
        <v>7.83</v>
      </c>
      <c r="AT377" s="21">
        <v>3.8170000000000002</v>
      </c>
      <c r="AU377" s="21">
        <v>54.536000000000001</v>
      </c>
      <c r="AV377" s="21">
        <v>0.73750000000000004</v>
      </c>
      <c r="AW377" s="21" t="s">
        <v>17</v>
      </c>
      <c r="AX377" s="21">
        <v>7.59</v>
      </c>
      <c r="AY377" s="21">
        <v>7.76</v>
      </c>
      <c r="AZ377" s="21">
        <v>3.871</v>
      </c>
      <c r="BA377" s="21">
        <v>55.302999999999997</v>
      </c>
      <c r="BB377" s="21">
        <v>0.73709999999999998</v>
      </c>
      <c r="BC377" s="21" t="s">
        <v>17</v>
      </c>
      <c r="BD377" s="21">
        <v>7.53</v>
      </c>
      <c r="BE377" s="21">
        <v>7.84</v>
      </c>
      <c r="BF377" s="21">
        <v>3.782</v>
      </c>
      <c r="BG377" s="21">
        <v>54.029000000000003</v>
      </c>
      <c r="BH377" s="21">
        <v>0.86009999999999998</v>
      </c>
      <c r="BI377" s="21" t="s">
        <v>17</v>
      </c>
      <c r="BJ377" s="21">
        <v>7.54</v>
      </c>
      <c r="BK377" s="21">
        <v>7.81</v>
      </c>
      <c r="BL377" s="21">
        <v>5.2590000000000003</v>
      </c>
      <c r="BM377" s="21">
        <v>75.132000000000005</v>
      </c>
      <c r="BN377" s="21">
        <v>0.76400000000000001</v>
      </c>
      <c r="BO377" s="21" t="s">
        <v>17</v>
      </c>
      <c r="BP377" s="21">
        <v>7.67</v>
      </c>
      <c r="BQ377" s="21">
        <v>7.7</v>
      </c>
      <c r="BR377" s="21">
        <v>5.22</v>
      </c>
      <c r="BS377" s="21">
        <v>74.572000000000003</v>
      </c>
      <c r="BT377" s="21">
        <v>0.75309999999999999</v>
      </c>
      <c r="BU377" s="21" t="s">
        <v>17</v>
      </c>
      <c r="BV377" s="21">
        <v>7.65</v>
      </c>
      <c r="BW377" s="21">
        <v>7.69</v>
      </c>
      <c r="BX377" s="21">
        <v>5.3</v>
      </c>
      <c r="BY377" s="21">
        <v>75.715000000000003</v>
      </c>
      <c r="BZ377" s="21">
        <v>0.68220000000000003</v>
      </c>
      <c r="CA377" s="21" t="s">
        <v>17</v>
      </c>
    </row>
    <row r="378" spans="1:79" x14ac:dyDescent="0.25">
      <c r="A378" s="21" t="s">
        <v>160</v>
      </c>
      <c r="B378" s="21">
        <v>739</v>
      </c>
      <c r="C378" s="21">
        <v>755</v>
      </c>
      <c r="D378" s="21" t="s">
        <v>168</v>
      </c>
      <c r="E378" s="21">
        <v>11.06</v>
      </c>
      <c r="F378" s="21">
        <v>3</v>
      </c>
      <c r="G378" s="21">
        <v>13</v>
      </c>
      <c r="H378" s="21">
        <v>10.9</v>
      </c>
      <c r="I378" s="21">
        <v>11.29</v>
      </c>
      <c r="J378" s="21">
        <v>5.8689999999999998</v>
      </c>
      <c r="K378" s="21">
        <v>45.15</v>
      </c>
      <c r="L378" s="21">
        <v>0.86799999999999999</v>
      </c>
      <c r="M378" s="21" t="s">
        <v>17</v>
      </c>
      <c r="N378" s="21">
        <v>11.18</v>
      </c>
      <c r="O378" s="21">
        <v>11.26</v>
      </c>
      <c r="P378" s="21">
        <v>6.1970000000000001</v>
      </c>
      <c r="Q378" s="21">
        <v>47.667999999999999</v>
      </c>
      <c r="R378" s="21">
        <v>0.87109999999999999</v>
      </c>
      <c r="S378" s="21" t="s">
        <v>17</v>
      </c>
      <c r="T378" s="21">
        <v>10.95</v>
      </c>
      <c r="U378" s="21">
        <v>11.03</v>
      </c>
      <c r="V378" s="21">
        <v>5.4980000000000002</v>
      </c>
      <c r="W378" s="21">
        <v>42.293999999999997</v>
      </c>
      <c r="X378" s="21">
        <v>0.87760000000000005</v>
      </c>
      <c r="Y378" s="21" t="s">
        <v>17</v>
      </c>
      <c r="Z378" s="21">
        <v>11.05</v>
      </c>
      <c r="AA378" s="21">
        <v>11.25</v>
      </c>
      <c r="AB378" s="21">
        <v>9.5210000000000008</v>
      </c>
      <c r="AC378" s="21">
        <v>73.236999999999995</v>
      </c>
      <c r="AD378" s="21">
        <v>0.87949999999999995</v>
      </c>
      <c r="AE378" s="21" t="s">
        <v>17</v>
      </c>
      <c r="AF378" s="21">
        <v>11.05</v>
      </c>
      <c r="AG378" s="21">
        <v>11.25</v>
      </c>
      <c r="AH378" s="21">
        <v>9.4139999999999997</v>
      </c>
      <c r="AI378" s="21">
        <v>72.415999999999997</v>
      </c>
      <c r="AJ378" s="21">
        <v>0.89739999999999998</v>
      </c>
      <c r="AK378" s="21" t="s">
        <v>17</v>
      </c>
      <c r="AL378" s="21">
        <v>11.05</v>
      </c>
      <c r="AM378" s="21">
        <v>11.25</v>
      </c>
      <c r="AN378" s="21">
        <v>9.3510000000000009</v>
      </c>
      <c r="AO378" s="21">
        <v>71.929000000000002</v>
      </c>
      <c r="AP378" s="21">
        <v>0.89500000000000002</v>
      </c>
      <c r="AQ378" s="21" t="s">
        <v>17</v>
      </c>
      <c r="AR378" s="21">
        <v>11.07</v>
      </c>
      <c r="AS378" s="21">
        <v>11.26</v>
      </c>
      <c r="AT378" s="21">
        <v>9.7550000000000008</v>
      </c>
      <c r="AU378" s="21">
        <v>75.040000000000006</v>
      </c>
      <c r="AV378" s="21">
        <v>0.91490000000000005</v>
      </c>
      <c r="AW378" s="21" t="s">
        <v>17</v>
      </c>
      <c r="AX378" s="21">
        <v>11.06</v>
      </c>
      <c r="AY378" s="21">
        <v>11.23</v>
      </c>
      <c r="AZ378" s="21">
        <v>9.6020000000000003</v>
      </c>
      <c r="BA378" s="21">
        <v>73.864999999999995</v>
      </c>
      <c r="BB378" s="21">
        <v>0.92200000000000004</v>
      </c>
      <c r="BC378" s="21" t="s">
        <v>17</v>
      </c>
      <c r="BD378" s="21">
        <v>10.95</v>
      </c>
      <c r="BE378" s="21">
        <v>11.24</v>
      </c>
      <c r="BF378" s="21">
        <v>9.3740000000000006</v>
      </c>
      <c r="BG378" s="21">
        <v>72.108000000000004</v>
      </c>
      <c r="BH378" s="21">
        <v>0.93169999999999997</v>
      </c>
      <c r="BI378" s="21" t="s">
        <v>17</v>
      </c>
      <c r="BJ378" s="21">
        <v>10.99</v>
      </c>
      <c r="BK378" s="21">
        <v>11.28</v>
      </c>
      <c r="BL378" s="21">
        <v>10.010999999999999</v>
      </c>
      <c r="BM378" s="21">
        <v>77.007999999999996</v>
      </c>
      <c r="BN378" s="21">
        <v>0.92</v>
      </c>
      <c r="BO378" s="21" t="s">
        <v>17</v>
      </c>
      <c r="BP378" s="21">
        <v>10.98</v>
      </c>
      <c r="BQ378" s="21">
        <v>11.28</v>
      </c>
      <c r="BR378" s="21">
        <v>9.673</v>
      </c>
      <c r="BS378" s="21">
        <v>74.408000000000001</v>
      </c>
      <c r="BT378" s="21">
        <v>0.91879999999999995</v>
      </c>
      <c r="BU378" s="21" t="s">
        <v>17</v>
      </c>
      <c r="BV378" s="21">
        <v>10.97</v>
      </c>
      <c r="BW378" s="21">
        <v>11.23</v>
      </c>
      <c r="BX378" s="21">
        <v>10.048</v>
      </c>
      <c r="BY378" s="21">
        <v>77.289000000000001</v>
      </c>
      <c r="BZ378" s="21">
        <v>0.90449999999999997</v>
      </c>
      <c r="CA378" s="21" t="s">
        <v>17</v>
      </c>
    </row>
    <row r="379" spans="1:79" x14ac:dyDescent="0.25">
      <c r="A379" s="21" t="s">
        <v>160</v>
      </c>
      <c r="B379" s="21">
        <v>739</v>
      </c>
      <c r="C379" s="21">
        <v>766</v>
      </c>
      <c r="D379" s="21" t="s">
        <v>169</v>
      </c>
      <c r="E379" s="21">
        <v>9.8000000000000007</v>
      </c>
      <c r="F379" s="21">
        <v>5</v>
      </c>
      <c r="G379" s="21">
        <v>24</v>
      </c>
      <c r="H379" s="21">
        <v>10.02</v>
      </c>
      <c r="I379" s="21">
        <v>10.25</v>
      </c>
      <c r="J379" s="21">
        <v>8.7330000000000005</v>
      </c>
      <c r="K379" s="21">
        <v>36.387</v>
      </c>
      <c r="L379" s="21">
        <v>0.93079999999999996</v>
      </c>
      <c r="M379" s="21" t="s">
        <v>32</v>
      </c>
      <c r="N379" s="21">
        <v>10.06</v>
      </c>
      <c r="O379" s="21">
        <v>10.27</v>
      </c>
      <c r="P379" s="21">
        <v>9.4280000000000008</v>
      </c>
      <c r="Q379" s="21">
        <v>39.283999999999999</v>
      </c>
      <c r="R379" s="21">
        <v>0.92079999999999995</v>
      </c>
      <c r="S379" s="21" t="s">
        <v>32</v>
      </c>
      <c r="T379" s="21">
        <v>10.02</v>
      </c>
      <c r="U379" s="21">
        <v>10.32</v>
      </c>
      <c r="V379" s="21">
        <v>7.7779999999999996</v>
      </c>
      <c r="W379" s="21">
        <v>32.408999999999999</v>
      </c>
      <c r="X379" s="21">
        <v>0.92910000000000004</v>
      </c>
      <c r="Y379" s="21" t="s">
        <v>32</v>
      </c>
      <c r="Z379" s="21">
        <v>10.039999999999999</v>
      </c>
      <c r="AA379" s="21">
        <v>10.34</v>
      </c>
      <c r="AB379" s="21">
        <v>13.785</v>
      </c>
      <c r="AC379" s="21">
        <v>57.436999999999998</v>
      </c>
      <c r="AD379" s="21">
        <v>0.91720000000000002</v>
      </c>
      <c r="AE379" s="21" t="s">
        <v>32</v>
      </c>
      <c r="AF379" s="21">
        <v>10.050000000000001</v>
      </c>
      <c r="AG379" s="21">
        <v>10.26</v>
      </c>
      <c r="AH379" s="21">
        <v>13.538</v>
      </c>
      <c r="AI379" s="21">
        <v>56.408999999999999</v>
      </c>
      <c r="AJ379" s="21">
        <v>0.90049999999999997</v>
      </c>
      <c r="AK379" s="21" t="s">
        <v>32</v>
      </c>
      <c r="AL379" s="21">
        <v>10.08</v>
      </c>
      <c r="AM379" s="21">
        <v>10.36</v>
      </c>
      <c r="AN379" s="21">
        <v>13.499000000000001</v>
      </c>
      <c r="AO379" s="21">
        <v>56.244</v>
      </c>
      <c r="AP379" s="21">
        <v>0.88429999999999997</v>
      </c>
      <c r="AQ379" s="21" t="s">
        <v>17</v>
      </c>
      <c r="AR379" s="21">
        <v>10.11</v>
      </c>
      <c r="AS379" s="21">
        <v>10.4</v>
      </c>
      <c r="AT379" s="21">
        <v>15.33</v>
      </c>
      <c r="AU379" s="21">
        <v>63.874000000000002</v>
      </c>
      <c r="AV379" s="21">
        <v>0.90110000000000001</v>
      </c>
      <c r="AW379" s="21" t="s">
        <v>32</v>
      </c>
      <c r="AX379" s="21">
        <v>10.09</v>
      </c>
      <c r="AY379" s="21">
        <v>10.44</v>
      </c>
      <c r="AZ379" s="21">
        <v>14.994999999999999</v>
      </c>
      <c r="BA379" s="21">
        <v>62.48</v>
      </c>
      <c r="BB379" s="21">
        <v>0.92910000000000004</v>
      </c>
      <c r="BC379" s="21" t="s">
        <v>32</v>
      </c>
      <c r="BD379" s="21">
        <v>10.06</v>
      </c>
      <c r="BE379" s="21">
        <v>10.37</v>
      </c>
      <c r="BF379" s="21">
        <v>14.23</v>
      </c>
      <c r="BG379" s="21">
        <v>59.292999999999999</v>
      </c>
      <c r="BH379" s="21">
        <v>0.92889999999999995</v>
      </c>
      <c r="BI379" s="21" t="s">
        <v>32</v>
      </c>
      <c r="BJ379" s="21">
        <v>10.06</v>
      </c>
      <c r="BK379" s="21">
        <v>10.29</v>
      </c>
      <c r="BL379" s="21">
        <v>15.702</v>
      </c>
      <c r="BM379" s="21">
        <v>65.424999999999997</v>
      </c>
      <c r="BN379" s="21">
        <v>0.94420000000000004</v>
      </c>
      <c r="BO379" s="21" t="s">
        <v>32</v>
      </c>
      <c r="BP379" s="21">
        <v>10.09</v>
      </c>
      <c r="BQ379" s="21">
        <v>10.35</v>
      </c>
      <c r="BR379" s="21">
        <v>15.201000000000001</v>
      </c>
      <c r="BS379" s="21">
        <v>63.335999999999999</v>
      </c>
      <c r="BT379" s="21">
        <v>0.93230000000000002</v>
      </c>
      <c r="BU379" s="21" t="s">
        <v>32</v>
      </c>
      <c r="BV379" s="21">
        <v>10.07</v>
      </c>
      <c r="BW379" s="21">
        <v>10.36</v>
      </c>
      <c r="BX379" s="21">
        <v>16.065999999999999</v>
      </c>
      <c r="BY379" s="21">
        <v>66.94</v>
      </c>
      <c r="BZ379" s="21">
        <v>0.92720000000000002</v>
      </c>
      <c r="CA379" s="21" t="s">
        <v>32</v>
      </c>
    </row>
    <row r="414" s="13" customFormat="1" x14ac:dyDescent="0.25"/>
  </sheetData>
  <conditionalFormatting sqref="CB1:XFD44 A45:XFD1048576">
    <cfRule type="containsBlanks" dxfId="23" priority="3">
      <formula>LEN(TRIM(A1))=0</formula>
    </cfRule>
  </conditionalFormatting>
  <conditionalFormatting sqref="A1:CA44">
    <cfRule type="containsBlanks" dxfId="22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22"/>
  <sheetViews>
    <sheetView zoomScale="71" zoomScaleNormal="71" workbookViewId="0">
      <selection activeCell="Z209" sqref="Z209"/>
    </sheetView>
  </sheetViews>
  <sheetFormatPr defaultColWidth="8.85546875" defaultRowHeight="15" x14ac:dyDescent="0.25"/>
  <cols>
    <col min="1" max="1" width="15.85546875" customWidth="1"/>
    <col min="5" max="5" width="19.5703125" customWidth="1"/>
    <col min="6" max="6" width="9" style="10" bestFit="1" customWidth="1"/>
    <col min="7" max="7" width="9" bestFit="1" customWidth="1"/>
    <col min="8" max="8" width="8.140625" bestFit="1" customWidth="1"/>
    <col min="9" max="9" width="9" style="10" bestFit="1" customWidth="1"/>
    <col min="10" max="10" width="9" bestFit="1" customWidth="1"/>
    <col min="11" max="11" width="8.140625" bestFit="1" customWidth="1"/>
    <col min="12" max="12" width="9" style="10" bestFit="1" customWidth="1"/>
    <col min="13" max="13" width="9" bestFit="1" customWidth="1"/>
    <col min="14" max="14" width="8.140625" bestFit="1" customWidth="1"/>
    <col min="15" max="15" width="9" style="10" bestFit="1" customWidth="1"/>
    <col min="16" max="17" width="9" bestFit="1" customWidth="1"/>
    <col min="19" max="21" width="14.5703125" bestFit="1" customWidth="1"/>
    <col min="22" max="22" width="12" bestFit="1" customWidth="1"/>
  </cols>
  <sheetData>
    <row r="1" spans="1:22" x14ac:dyDescent="0.25">
      <c r="T1" s="34" t="s">
        <v>159</v>
      </c>
      <c r="U1" s="34"/>
      <c r="V1" s="34"/>
    </row>
    <row r="2" spans="1:22" ht="18.75" x14ac:dyDescent="0.3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F2" s="30">
        <v>3</v>
      </c>
      <c r="G2" s="30"/>
      <c r="H2" s="30"/>
      <c r="I2" s="30">
        <v>30</v>
      </c>
      <c r="J2" s="30"/>
      <c r="K2" s="30"/>
      <c r="L2" s="31">
        <v>300</v>
      </c>
      <c r="M2" s="32"/>
      <c r="N2" s="33"/>
      <c r="O2" s="31">
        <v>3000</v>
      </c>
      <c r="P2" s="32"/>
      <c r="Q2" s="33"/>
      <c r="S2">
        <v>3</v>
      </c>
      <c r="T2">
        <v>30</v>
      </c>
      <c r="U2">
        <v>300</v>
      </c>
      <c r="V2">
        <v>3000</v>
      </c>
    </row>
    <row r="3" spans="1:22" x14ac:dyDescent="0.25">
      <c r="A3" t="str">
        <f>'Raw Data'!A3</f>
        <v>PKD1cat WT</v>
      </c>
      <c r="B3">
        <f>'Raw Data'!B3</f>
        <v>574</v>
      </c>
      <c r="C3">
        <f>'Raw Data'!C3</f>
        <v>579</v>
      </c>
      <c r="D3" t="str">
        <f>'Raw Data'!D3</f>
        <v>NVDIST</v>
      </c>
      <c r="F3" s="10">
        <f>'Raw Data'!J3</f>
        <v>2.8719999999999999</v>
      </c>
      <c r="G3" s="10">
        <f>'Raw Data'!P3</f>
        <v>2.948</v>
      </c>
      <c r="H3" s="10">
        <f>'Raw Data'!V3</f>
        <v>2.8570000000000002</v>
      </c>
      <c r="I3" s="10">
        <f>'Raw Data'!AB3</f>
        <v>3.202</v>
      </c>
      <c r="J3" s="10">
        <f>'Raw Data'!AH3</f>
        <v>3.2829999999999999</v>
      </c>
      <c r="K3" s="10">
        <f>'Raw Data'!AN3</f>
        <v>3.254</v>
      </c>
      <c r="L3" s="10">
        <f>'Raw Data'!AT3</f>
        <v>3.2829999999999999</v>
      </c>
      <c r="M3" s="10">
        <f>'Raw Data'!AZ3</f>
        <v>3.3290000000000002</v>
      </c>
      <c r="N3" s="10">
        <f>'Raw Data'!BF3</f>
        <v>3.3820000000000001</v>
      </c>
      <c r="O3" s="10">
        <f>'Raw Data'!BL3</f>
        <v>3.306</v>
      </c>
      <c r="P3" s="10">
        <f>'Raw Data'!BR3</f>
        <v>3.36</v>
      </c>
      <c r="Q3" s="10">
        <f>'Raw Data'!BX3</f>
        <v>3.4020000000000001</v>
      </c>
      <c r="S3" s="11">
        <f>TTEST(F3:H3,F185:H185,2,3)</f>
        <v>0.62251895422006787</v>
      </c>
      <c r="T3" s="11">
        <f>TTEST(I3:K3,I185:K185,2,3)</f>
        <v>1.9460035473990524E-2</v>
      </c>
      <c r="U3" s="11">
        <f>TTEST(L3:N3,L185:N185,2,3)</f>
        <v>0.71449972988759147</v>
      </c>
      <c r="V3" s="11">
        <f>TTEST(O3:Q3,O185:Q185,2,3)</f>
        <v>0.63625468955811559</v>
      </c>
    </row>
    <row r="4" spans="1:22" x14ac:dyDescent="0.25">
      <c r="A4" t="str">
        <f>'Raw Data'!A4</f>
        <v>PKD1cat WT</v>
      </c>
      <c r="B4">
        <f>'Raw Data'!B4</f>
        <v>577</v>
      </c>
      <c r="C4">
        <f>'Raw Data'!C4</f>
        <v>610</v>
      </c>
      <c r="D4" t="str">
        <f>'Raw Data'!D4</f>
        <v>ISTVYQIFPDEVLGSGQFGIVYGGKHRKTGRDVA</v>
      </c>
      <c r="F4" s="10">
        <f>'Raw Data'!J4</f>
        <v>3.6779999999999999</v>
      </c>
      <c r="G4" s="10">
        <f>'Raw Data'!P4</f>
        <v>4.0449999999999999</v>
      </c>
      <c r="H4" s="10">
        <f>'Raw Data'!V4</f>
        <v>3.9329999999999998</v>
      </c>
      <c r="I4" s="10">
        <f>'Raw Data'!AB4</f>
        <v>6.4169999999999998</v>
      </c>
      <c r="J4" s="10">
        <f>'Raw Data'!AH4</f>
        <v>6.6920000000000002</v>
      </c>
      <c r="K4" s="10">
        <f>'Raw Data'!AN4</f>
        <v>6.3780000000000001</v>
      </c>
      <c r="L4" s="10">
        <f>'Raw Data'!AT4</f>
        <v>9.5739999999999998</v>
      </c>
      <c r="M4" s="10">
        <f>'Raw Data'!AT4</f>
        <v>9.5739999999999998</v>
      </c>
      <c r="N4" s="10">
        <f>'Raw Data'!BF4</f>
        <v>10.004</v>
      </c>
      <c r="O4" s="10">
        <f>'Raw Data'!BL4</f>
        <v>12.372999999999999</v>
      </c>
      <c r="P4" s="10">
        <f>'Raw Data'!BR4</f>
        <v>12.311999999999999</v>
      </c>
      <c r="Q4" s="10">
        <f>'Raw Data'!BX4</f>
        <v>12.324</v>
      </c>
      <c r="S4" s="11">
        <f t="shared" ref="S4:S67" si="0">TTEST(F4:H4,F186:H186,2,3)</f>
        <v>7.2166201543579509E-3</v>
      </c>
      <c r="T4" s="11">
        <f t="shared" ref="T4:T67" si="1">TTEST(I4:K4,I186:K186,2,3)</f>
        <v>1.5397461240582775E-2</v>
      </c>
      <c r="U4" s="11">
        <f t="shared" ref="U4:U67" si="2">TTEST(L4:N4,L186:N186,2,3)</f>
        <v>7.9583101789970721E-3</v>
      </c>
      <c r="V4" s="11">
        <f t="shared" ref="V4:V67" si="3">TTEST(O4:Q4,O186:Q186,2,3)</f>
        <v>3.0727267922952932E-2</v>
      </c>
    </row>
    <row r="5" spans="1:22" x14ac:dyDescent="0.25">
      <c r="A5" t="str">
        <f>'Raw Data'!A5</f>
        <v>PKD1cat WT</v>
      </c>
      <c r="B5">
        <f>'Raw Data'!B5</f>
        <v>580</v>
      </c>
      <c r="C5">
        <f>'Raw Data'!C5</f>
        <v>587</v>
      </c>
      <c r="D5" t="str">
        <f>'Raw Data'!D5</f>
        <v>VYQIFPDE</v>
      </c>
      <c r="F5" s="10">
        <f>'Raw Data'!J5</f>
        <v>0.26700000000000002</v>
      </c>
      <c r="G5" s="10">
        <f>'Raw Data'!P5</f>
        <v>0.23699999999999999</v>
      </c>
      <c r="H5" s="10">
        <f>'Raw Data'!V5</f>
        <v>0.221</v>
      </c>
      <c r="I5" s="10">
        <f>'Raw Data'!AB5</f>
        <v>0.754</v>
      </c>
      <c r="J5" s="10">
        <f>'Raw Data'!AH5</f>
        <v>0.79200000000000004</v>
      </c>
      <c r="K5" s="10">
        <f>'Raw Data'!AN5</f>
        <v>0.79500000000000004</v>
      </c>
      <c r="L5" s="10">
        <f>'Raw Data'!AT5</f>
        <v>1.194</v>
      </c>
      <c r="M5" s="10">
        <f>'Raw Data'!AT5</f>
        <v>1.194</v>
      </c>
      <c r="N5" s="10">
        <f>'Raw Data'!BF5</f>
        <v>1.24</v>
      </c>
      <c r="O5" s="10">
        <f>'Raw Data'!BL5</f>
        <v>1.8089999999999999</v>
      </c>
      <c r="P5" s="10">
        <f>'Raw Data'!BR5</f>
        <v>1.8340000000000001</v>
      </c>
      <c r="Q5" s="10">
        <f>'Raw Data'!BX5</f>
        <v>1.8029999999999999</v>
      </c>
      <c r="S5" s="11">
        <f t="shared" si="0"/>
        <v>8.2787029314901617E-2</v>
      </c>
      <c r="T5" s="11">
        <f t="shared" si="1"/>
        <v>0.14527711114468533</v>
      </c>
      <c r="U5" s="11">
        <f t="shared" si="2"/>
        <v>6.3872005616800204E-2</v>
      </c>
      <c r="V5" s="11">
        <f t="shared" si="3"/>
        <v>7.7273745199274497E-6</v>
      </c>
    </row>
    <row r="6" spans="1:22" x14ac:dyDescent="0.25">
      <c r="A6" t="str">
        <f>'Raw Data'!A6</f>
        <v>PKD1cat WT</v>
      </c>
      <c r="B6">
        <f>'Raw Data'!B6</f>
        <v>580</v>
      </c>
      <c r="C6">
        <f>'Raw Data'!C6</f>
        <v>589</v>
      </c>
      <c r="D6" t="str">
        <f>'Raw Data'!D6</f>
        <v>VYQIFPDEVL</v>
      </c>
      <c r="F6" s="10">
        <f>'Raw Data'!J6</f>
        <v>0.38800000000000001</v>
      </c>
      <c r="G6" s="10">
        <f>'Raw Data'!P6</f>
        <v>0.50700000000000001</v>
      </c>
      <c r="H6" s="10">
        <f>'Raw Data'!V6</f>
        <v>0.42699999999999999</v>
      </c>
      <c r="I6" s="10">
        <f>'Raw Data'!AB6</f>
        <v>1.4179999999999999</v>
      </c>
      <c r="J6" s="10">
        <f>'Raw Data'!AH6</f>
        <v>1.4490000000000001</v>
      </c>
      <c r="K6" s="10">
        <f>'Raw Data'!AN6</f>
        <v>1.4239999999999999</v>
      </c>
      <c r="L6" s="10">
        <f>'Raw Data'!AT6</f>
        <v>2.7789999999999999</v>
      </c>
      <c r="M6" s="10">
        <f>'Raw Data'!AT6</f>
        <v>2.7789999999999999</v>
      </c>
      <c r="N6" s="10">
        <f>'Raw Data'!BF6</f>
        <v>2.8279999999999998</v>
      </c>
      <c r="O6" s="10">
        <f>'Raw Data'!BL6</f>
        <v>3.6179999999999999</v>
      </c>
      <c r="P6" s="10">
        <f>'Raw Data'!BR6</f>
        <v>3.6440000000000001</v>
      </c>
      <c r="Q6" s="10">
        <f>'Raw Data'!BX6</f>
        <v>3.5870000000000002</v>
      </c>
      <c r="S6" s="11">
        <f t="shared" si="0"/>
        <v>0.12271737330225475</v>
      </c>
      <c r="T6" s="11">
        <f t="shared" si="1"/>
        <v>8.9402883057998882E-3</v>
      </c>
      <c r="U6" s="11">
        <f t="shared" si="2"/>
        <v>2.3102739608071726E-2</v>
      </c>
      <c r="V6" s="11">
        <f t="shared" si="3"/>
        <v>4.6207067536558734E-3</v>
      </c>
    </row>
    <row r="7" spans="1:22" x14ac:dyDescent="0.25">
      <c r="A7" t="str">
        <f>'Raw Data'!A7</f>
        <v>PKD1cat WT</v>
      </c>
      <c r="B7">
        <f>'Raw Data'!B7</f>
        <v>580</v>
      </c>
      <c r="C7">
        <f>'Raw Data'!C7</f>
        <v>594</v>
      </c>
      <c r="D7" t="str">
        <f>'Raw Data'!D7</f>
        <v>VYQIFPDEVLGSGQF</v>
      </c>
      <c r="F7" s="10">
        <f>'Raw Data'!J7</f>
        <v>2.3420000000000001</v>
      </c>
      <c r="G7" s="10">
        <f>'Raw Data'!P7</f>
        <v>2.4289999999999998</v>
      </c>
      <c r="H7" s="10">
        <f>'Raw Data'!V7</f>
        <v>2.3540000000000001</v>
      </c>
      <c r="I7" s="10">
        <f>'Raw Data'!AB7</f>
        <v>3.9289999999999998</v>
      </c>
      <c r="J7" s="10">
        <f>'Raw Data'!AH7</f>
        <v>3.9740000000000002</v>
      </c>
      <c r="K7" s="10">
        <f>'Raw Data'!AN7</f>
        <v>3.9319999999999999</v>
      </c>
      <c r="L7" s="10">
        <f>'Raw Data'!AT7</f>
        <v>5.66</v>
      </c>
      <c r="M7" s="10">
        <f>'Raw Data'!AT7</f>
        <v>5.66</v>
      </c>
      <c r="N7" s="10">
        <f>'Raw Data'!BF7</f>
        <v>5.7480000000000002</v>
      </c>
      <c r="O7" s="10">
        <f>'Raw Data'!BL7</f>
        <v>6.55</v>
      </c>
      <c r="P7" s="10">
        <f>'Raw Data'!BR7</f>
        <v>6.5350000000000001</v>
      </c>
      <c r="Q7" s="10">
        <f>'Raw Data'!BX7</f>
        <v>6.4580000000000002</v>
      </c>
      <c r="S7" s="11">
        <f t="shared" si="0"/>
        <v>4.9309857723037216E-3</v>
      </c>
      <c r="T7" s="11">
        <f t="shared" si="1"/>
        <v>5.2875084169571231E-3</v>
      </c>
      <c r="U7" s="11">
        <f t="shared" si="2"/>
        <v>0.1008238262079082</v>
      </c>
      <c r="V7" s="11">
        <f t="shared" si="3"/>
        <v>2.8647796763807704E-2</v>
      </c>
    </row>
    <row r="8" spans="1:22" x14ac:dyDescent="0.25">
      <c r="A8" t="str">
        <f>'Raw Data'!A8</f>
        <v>PKD1cat WT</v>
      </c>
      <c r="B8">
        <f>'Raw Data'!B8</f>
        <v>580</v>
      </c>
      <c r="C8">
        <f>'Raw Data'!C8</f>
        <v>608</v>
      </c>
      <c r="D8" t="str">
        <f>'Raw Data'!D8</f>
        <v>VYQIFPDEVLGSGQFGIVYGGKHRKTGRD</v>
      </c>
      <c r="F8" s="10">
        <f>'Raw Data'!J8</f>
        <v>2.794</v>
      </c>
      <c r="G8" s="10">
        <f>'Raw Data'!P8</f>
        <v>3.0379999999999998</v>
      </c>
      <c r="H8" s="10">
        <f>'Raw Data'!V8</f>
        <v>2.9849999999999999</v>
      </c>
      <c r="I8" s="10">
        <f>'Raw Data'!AB8</f>
        <v>5.1619999999999999</v>
      </c>
      <c r="J8" s="10">
        <f>'Raw Data'!AH8</f>
        <v>5.3710000000000004</v>
      </c>
      <c r="K8" s="10">
        <f>'Raw Data'!AN8</f>
        <v>5.2830000000000004</v>
      </c>
      <c r="L8" s="10">
        <f>'Raw Data'!AT8</f>
        <v>7.8959999999999999</v>
      </c>
      <c r="M8" s="10">
        <f>'Raw Data'!AT8</f>
        <v>7.8959999999999999</v>
      </c>
      <c r="N8" s="10">
        <f>'Raw Data'!BF8</f>
        <v>8.3140000000000001</v>
      </c>
      <c r="O8" s="10">
        <f>'Raw Data'!BL8</f>
        <v>9.9529999999999994</v>
      </c>
      <c r="P8" s="10">
        <f>'Raw Data'!BR8</f>
        <v>10.045</v>
      </c>
      <c r="Q8" s="10">
        <f>'Raw Data'!BX8</f>
        <v>10.125999999999999</v>
      </c>
      <c r="S8" s="11">
        <f t="shared" si="0"/>
        <v>2.1933887203434634E-3</v>
      </c>
      <c r="T8" s="11">
        <f t="shared" si="1"/>
        <v>3.0331393626919778E-3</v>
      </c>
      <c r="U8" s="11">
        <f t="shared" si="2"/>
        <v>8.5387596426809639E-3</v>
      </c>
      <c r="V8" s="11">
        <f t="shared" si="3"/>
        <v>3.9124948117667023E-3</v>
      </c>
    </row>
    <row r="9" spans="1:22" x14ac:dyDescent="0.25">
      <c r="A9" t="str">
        <f>'Raw Data'!A9</f>
        <v>PKD1cat WT</v>
      </c>
      <c r="B9">
        <f>'Raw Data'!B9</f>
        <v>580</v>
      </c>
      <c r="C9">
        <f>'Raw Data'!C9</f>
        <v>610</v>
      </c>
      <c r="D9" t="str">
        <f>'Raw Data'!D9</f>
        <v>VYQIFPDEVLGSGQFGIVYGGKHRKTGRDVA</v>
      </c>
      <c r="F9" s="10">
        <f>'Raw Data'!J9</f>
        <v>2.7989999999999999</v>
      </c>
      <c r="G9" s="10">
        <f>'Raw Data'!P9</f>
        <v>2.9990000000000001</v>
      </c>
      <c r="H9" s="10">
        <f>'Raw Data'!V9</f>
        <v>3.1560000000000001</v>
      </c>
      <c r="I9" s="10">
        <f>'Raw Data'!AB9</f>
        <v>4.99</v>
      </c>
      <c r="J9" s="10">
        <f>'Raw Data'!AH9</f>
        <v>5.3029999999999999</v>
      </c>
      <c r="K9" s="10">
        <f>'Raw Data'!AN9</f>
        <v>5.1079999999999997</v>
      </c>
      <c r="L9" s="10">
        <f>'Raw Data'!AT9</f>
        <v>7.5549999999999997</v>
      </c>
      <c r="M9" s="10">
        <f>'Raw Data'!AT9</f>
        <v>7.5549999999999997</v>
      </c>
      <c r="N9" s="10">
        <f>'Raw Data'!BF9</f>
        <v>7.95</v>
      </c>
      <c r="O9" s="10">
        <f>'Raw Data'!BL9</f>
        <v>9.5960000000000001</v>
      </c>
      <c r="P9" s="10">
        <f>'Raw Data'!BR9</f>
        <v>9.6319999999999997</v>
      </c>
      <c r="Q9" s="10">
        <f>'Raw Data'!BX9</f>
        <v>9.7089999999999996</v>
      </c>
      <c r="S9" s="11">
        <f t="shared" si="0"/>
        <v>5.1566811737090183E-3</v>
      </c>
      <c r="T9" s="11">
        <f t="shared" si="1"/>
        <v>1.3394932035819474E-2</v>
      </c>
      <c r="U9" s="11">
        <f t="shared" si="2"/>
        <v>7.6387093275276877E-3</v>
      </c>
      <c r="V9" s="11">
        <f t="shared" si="3"/>
        <v>7.527016180124399E-3</v>
      </c>
    </row>
    <row r="10" spans="1:22" x14ac:dyDescent="0.25">
      <c r="A10" t="str">
        <f>'Raw Data'!A10</f>
        <v>PKD1cat WT</v>
      </c>
      <c r="B10">
        <f>'Raw Data'!B10</f>
        <v>581</v>
      </c>
      <c r="C10">
        <f>'Raw Data'!C10</f>
        <v>589</v>
      </c>
      <c r="D10" t="str">
        <f>'Raw Data'!D10</f>
        <v>YQIFPDEVL</v>
      </c>
      <c r="F10" s="10">
        <f>'Raw Data'!J10</f>
        <v>0.432</v>
      </c>
      <c r="G10" s="10">
        <f>'Raw Data'!P10</f>
        <v>0.495</v>
      </c>
      <c r="H10" s="10">
        <f>'Raw Data'!V10</f>
        <v>0.437</v>
      </c>
      <c r="I10" s="10">
        <f>'Raw Data'!AB10</f>
        <v>1.411</v>
      </c>
      <c r="J10" s="10">
        <f>'Raw Data'!AH10</f>
        <v>1.4359999999999999</v>
      </c>
      <c r="K10" s="10">
        <f>'Raw Data'!AN10</f>
        <v>1.3520000000000001</v>
      </c>
      <c r="L10" s="10">
        <f>'Raw Data'!AT10</f>
        <v>2.726</v>
      </c>
      <c r="M10" s="10">
        <f>'Raw Data'!AT10</f>
        <v>2.726</v>
      </c>
      <c r="N10" s="10">
        <f>'Raw Data'!BF10</f>
        <v>2.6850000000000001</v>
      </c>
      <c r="O10" s="10">
        <f>'Raw Data'!BL10</f>
        <v>3.2919999999999998</v>
      </c>
      <c r="P10" s="10">
        <f>'Raw Data'!BR10</f>
        <v>3.25</v>
      </c>
      <c r="Q10" s="10">
        <f>'Raw Data'!BX10</f>
        <v>3.2549999999999999</v>
      </c>
      <c r="S10" s="11">
        <f t="shared" si="0"/>
        <v>3.390920844933875E-2</v>
      </c>
      <c r="T10" s="11">
        <f t="shared" si="1"/>
        <v>2.395642917680596E-2</v>
      </c>
      <c r="U10" s="11">
        <f t="shared" si="2"/>
        <v>2.4093717464960165E-2</v>
      </c>
      <c r="V10" s="11">
        <f t="shared" si="3"/>
        <v>2.6833043413569024E-2</v>
      </c>
    </row>
    <row r="11" spans="1:22" x14ac:dyDescent="0.25">
      <c r="A11" t="str">
        <f>'Raw Data'!A11</f>
        <v>PKD1cat WT</v>
      </c>
      <c r="B11">
        <f>'Raw Data'!B11</f>
        <v>581</v>
      </c>
      <c r="C11">
        <f>'Raw Data'!C11</f>
        <v>594</v>
      </c>
      <c r="D11" t="str">
        <f>'Raw Data'!D11</f>
        <v>YQIFPDEVLGSGQF</v>
      </c>
      <c r="F11" s="10">
        <f>'Raw Data'!J11</f>
        <v>2.302</v>
      </c>
      <c r="G11" s="10">
        <f>'Raw Data'!P11</f>
        <v>2.3679999999999999</v>
      </c>
      <c r="H11" s="10">
        <f>'Raw Data'!V11</f>
        <v>2.2719999999999998</v>
      </c>
      <c r="I11" s="10">
        <f>'Raw Data'!AB11</f>
        <v>3.7730000000000001</v>
      </c>
      <c r="J11" s="10">
        <f>'Raw Data'!AH11</f>
        <v>3.7879999999999998</v>
      </c>
      <c r="K11" s="10">
        <f>'Raw Data'!AN11</f>
        <v>3.7570000000000001</v>
      </c>
      <c r="L11" s="10">
        <f>'Raw Data'!AT11</f>
        <v>5.3869999999999996</v>
      </c>
      <c r="M11" s="10">
        <f>'Raw Data'!AT11</f>
        <v>5.3869999999999996</v>
      </c>
      <c r="N11" s="10">
        <f>'Raw Data'!BF11</f>
        <v>5.4930000000000003</v>
      </c>
      <c r="O11" s="10">
        <f>'Raw Data'!BL11</f>
        <v>6.1219999999999999</v>
      </c>
      <c r="P11" s="10">
        <f>'Raw Data'!BR11</f>
        <v>6.1139999999999999</v>
      </c>
      <c r="Q11" s="10">
        <f>'Raw Data'!BX11</f>
        <v>6.04</v>
      </c>
      <c r="S11" s="11">
        <f t="shared" si="0"/>
        <v>4.4624930824953956E-3</v>
      </c>
      <c r="T11" s="11">
        <f t="shared" si="1"/>
        <v>9.9999128798352963E-3</v>
      </c>
      <c r="U11" s="11">
        <f t="shared" si="2"/>
        <v>0.10086863805365992</v>
      </c>
      <c r="V11" s="11">
        <f t="shared" si="3"/>
        <v>9.7483741335811322E-2</v>
      </c>
    </row>
    <row r="12" spans="1:22" x14ac:dyDescent="0.25">
      <c r="A12" t="str">
        <f>'Raw Data'!A12</f>
        <v>PKD1cat WT</v>
      </c>
      <c r="B12">
        <f>'Raw Data'!B12</f>
        <v>590</v>
      </c>
      <c r="C12">
        <f>'Raw Data'!C12</f>
        <v>608</v>
      </c>
      <c r="D12" t="str">
        <f>'Raw Data'!D12</f>
        <v>GSGQFGIVYGGKHRKTGRD</v>
      </c>
      <c r="F12" s="10">
        <f>'Raw Data'!J12</f>
        <v>1.7789999999999999</v>
      </c>
      <c r="G12" s="10">
        <f>'Raw Data'!P12</f>
        <v>2</v>
      </c>
      <c r="H12" s="10">
        <f>'Raw Data'!V12</f>
        <v>1.716</v>
      </c>
      <c r="I12" s="10">
        <f>'Raw Data'!AB12</f>
        <v>2.99</v>
      </c>
      <c r="J12" s="10">
        <f>'Raw Data'!AH12</f>
        <v>3.2290000000000001</v>
      </c>
      <c r="K12" s="10">
        <f>'Raw Data'!AN12</f>
        <v>3.0459999999999998</v>
      </c>
      <c r="L12" s="10">
        <f>'Raw Data'!AT12</f>
        <v>4.1379999999999999</v>
      </c>
      <c r="M12" s="10">
        <f>'Raw Data'!AT12</f>
        <v>4.1379999999999999</v>
      </c>
      <c r="N12" s="10">
        <f>'Raw Data'!BF12</f>
        <v>4.2380000000000004</v>
      </c>
      <c r="O12" s="10">
        <f>'Raw Data'!BL12</f>
        <v>5.5019999999999998</v>
      </c>
      <c r="P12" s="10">
        <f>'Raw Data'!BR12</f>
        <v>5.4109999999999996</v>
      </c>
      <c r="Q12" s="10">
        <f>'Raw Data'!BX12</f>
        <v>5.5789999999999997</v>
      </c>
      <c r="S12" s="11">
        <f t="shared" si="0"/>
        <v>2.78022814203845E-2</v>
      </c>
      <c r="T12" s="11">
        <f t="shared" si="1"/>
        <v>0.15235189129968105</v>
      </c>
      <c r="U12" s="11">
        <f t="shared" si="2"/>
        <v>0.1487688294063918</v>
      </c>
      <c r="V12" s="11">
        <f t="shared" si="3"/>
        <v>1.525821869275883E-2</v>
      </c>
    </row>
    <row r="13" spans="1:22" x14ac:dyDescent="0.25">
      <c r="A13" t="str">
        <f>'Raw Data'!A13</f>
        <v>PKD1cat WT</v>
      </c>
      <c r="B13">
        <f>'Raw Data'!B13</f>
        <v>590</v>
      </c>
      <c r="C13">
        <f>'Raw Data'!C13</f>
        <v>610</v>
      </c>
      <c r="D13" t="str">
        <f>'Raw Data'!D13</f>
        <v>GSGQFGIVYGGKHRKTGRDVA</v>
      </c>
      <c r="F13" s="10">
        <f>'Raw Data'!J13</f>
        <v>1.786</v>
      </c>
      <c r="G13" s="10">
        <f>'Raw Data'!P13</f>
        <v>1.863</v>
      </c>
      <c r="H13" s="10">
        <f>'Raw Data'!V13</f>
        <v>1.5840000000000001</v>
      </c>
      <c r="I13" s="10">
        <f>'Raw Data'!AB13</f>
        <v>2.7749999999999999</v>
      </c>
      <c r="J13" s="10">
        <f>'Raw Data'!AH13</f>
        <v>2.8559999999999999</v>
      </c>
      <c r="K13" s="10">
        <f>'Raw Data'!AN13</f>
        <v>2.847</v>
      </c>
      <c r="L13" s="10">
        <f>'Raw Data'!AT13</f>
        <v>3.8260000000000001</v>
      </c>
      <c r="M13" s="10">
        <f>'Raw Data'!AT13</f>
        <v>3.8260000000000001</v>
      </c>
      <c r="N13" s="10">
        <f>'Raw Data'!BF13</f>
        <v>3.8340000000000001</v>
      </c>
      <c r="O13" s="10">
        <f>'Raw Data'!BL13</f>
        <v>5.0629999999999997</v>
      </c>
      <c r="P13" s="10">
        <f>'Raw Data'!BR13</f>
        <v>5.17</v>
      </c>
      <c r="Q13" s="10">
        <f>'Raw Data'!BX13</f>
        <v>5.1280000000000001</v>
      </c>
      <c r="S13" s="11">
        <f t="shared" si="0"/>
        <v>4.1197797273337181E-2</v>
      </c>
      <c r="T13" s="11">
        <f t="shared" si="1"/>
        <v>4.1447089435734774E-2</v>
      </c>
      <c r="U13" s="11">
        <f t="shared" si="2"/>
        <v>3.9882230291380757E-2</v>
      </c>
      <c r="V13" s="11">
        <f t="shared" si="3"/>
        <v>3.9092341524681684E-3</v>
      </c>
    </row>
    <row r="14" spans="1:22" x14ac:dyDescent="0.25">
      <c r="A14" t="str">
        <f>'Raw Data'!A14</f>
        <v>PKD1cat WT</v>
      </c>
      <c r="B14">
        <f>'Raw Data'!B14</f>
        <v>595</v>
      </c>
      <c r="C14">
        <f>'Raw Data'!C14</f>
        <v>608</v>
      </c>
      <c r="D14" t="str">
        <f>'Raw Data'!D14</f>
        <v>GIVYGGKHRKTGRD</v>
      </c>
      <c r="F14" s="10">
        <f>'Raw Data'!J14</f>
        <v>0.55500000000000005</v>
      </c>
      <c r="G14" s="10">
        <f>'Raw Data'!P14</f>
        <v>0.60799999999999998</v>
      </c>
      <c r="H14" s="10">
        <f>'Raw Data'!V14</f>
        <v>0.56100000000000005</v>
      </c>
      <c r="I14" s="10">
        <f>'Raw Data'!AB14</f>
        <v>1.339</v>
      </c>
      <c r="J14" s="10">
        <f>'Raw Data'!AH14</f>
        <v>1.3320000000000001</v>
      </c>
      <c r="K14" s="10">
        <f>'Raw Data'!AN14</f>
        <v>1.3720000000000001</v>
      </c>
      <c r="L14" s="10">
        <f>'Raw Data'!AT14</f>
        <v>2.0219999999999998</v>
      </c>
      <c r="M14" s="10">
        <f>'Raw Data'!AT14</f>
        <v>2.0219999999999998</v>
      </c>
      <c r="N14" s="10">
        <f>'Raw Data'!BF14</f>
        <v>2.3279999999999998</v>
      </c>
      <c r="O14" s="10">
        <f>'Raw Data'!BL14</f>
        <v>2.972</v>
      </c>
      <c r="P14" s="10">
        <f>'Raw Data'!BR14</f>
        <v>2.91</v>
      </c>
      <c r="Q14" s="10">
        <f>'Raw Data'!BX14</f>
        <v>3.2280000000000002</v>
      </c>
      <c r="S14" s="11">
        <f t="shared" si="0"/>
        <v>0.51454318145930977</v>
      </c>
      <c r="T14" s="11">
        <f t="shared" si="1"/>
        <v>0.27525472178048999</v>
      </c>
      <c r="U14" s="11">
        <f t="shared" si="2"/>
        <v>0.421494384412548</v>
      </c>
      <c r="V14" s="11">
        <f t="shared" si="3"/>
        <v>5.5720107054424317E-2</v>
      </c>
    </row>
    <row r="15" spans="1:22" x14ac:dyDescent="0.25">
      <c r="A15" t="str">
        <f>'Raw Data'!A15</f>
        <v>PKD1cat WT</v>
      </c>
      <c r="B15">
        <f>'Raw Data'!B15</f>
        <v>595</v>
      </c>
      <c r="C15">
        <f>'Raw Data'!C15</f>
        <v>608</v>
      </c>
      <c r="D15" t="str">
        <f>'Raw Data'!D15</f>
        <v>GIVYGGKHRKTGRD</v>
      </c>
      <c r="F15" s="10">
        <f>'Raw Data'!J15</f>
        <v>0.54200000000000004</v>
      </c>
      <c r="G15" s="10">
        <f>'Raw Data'!P15</f>
        <v>0.60099999999999998</v>
      </c>
      <c r="H15" s="10">
        <f>'Raw Data'!V15</f>
        <v>0.58599999999999997</v>
      </c>
      <c r="I15" s="10">
        <f>'Raw Data'!AB15</f>
        <v>1.2210000000000001</v>
      </c>
      <c r="J15" s="10">
        <f>'Raw Data'!AH15</f>
        <v>1.339</v>
      </c>
      <c r="K15" s="10">
        <f>'Raw Data'!AN15</f>
        <v>1.3680000000000001</v>
      </c>
      <c r="L15" s="10">
        <f>'Raw Data'!AT15</f>
        <v>2.0249999999999999</v>
      </c>
      <c r="M15" s="10">
        <f>'Raw Data'!AT15</f>
        <v>2.0249999999999999</v>
      </c>
      <c r="N15" s="10">
        <f>'Raw Data'!BF15</f>
        <v>2.3250000000000002</v>
      </c>
      <c r="O15" s="10">
        <f>'Raw Data'!BL15</f>
        <v>2.9980000000000002</v>
      </c>
      <c r="P15" s="10">
        <f>'Raw Data'!BR15</f>
        <v>2.8929999999999998</v>
      </c>
      <c r="Q15" s="10">
        <f>'Raw Data'!BX15</f>
        <v>3.2719999999999998</v>
      </c>
      <c r="S15" s="11">
        <f t="shared" si="0"/>
        <v>0.14719037967143403</v>
      </c>
      <c r="T15" s="11">
        <f t="shared" si="1"/>
        <v>0.93552234988808647</v>
      </c>
      <c r="U15" s="11">
        <f t="shared" si="2"/>
        <v>0.40412441791083459</v>
      </c>
      <c r="V15" s="11">
        <f t="shared" si="3"/>
        <v>6.3016092035960286E-2</v>
      </c>
    </row>
    <row r="16" spans="1:22" x14ac:dyDescent="0.25">
      <c r="A16" t="str">
        <f>'Raw Data'!A16</f>
        <v>PKD1cat WT</v>
      </c>
      <c r="B16">
        <f>'Raw Data'!B16</f>
        <v>595</v>
      </c>
      <c r="C16">
        <f>'Raw Data'!C16</f>
        <v>610</v>
      </c>
      <c r="D16" t="str">
        <f>'Raw Data'!D16</f>
        <v>GIVYGGKHRKTGRDVA</v>
      </c>
      <c r="F16" s="10">
        <f>'Raw Data'!J16</f>
        <v>0.51400000000000001</v>
      </c>
      <c r="G16" s="10">
        <f>'Raw Data'!P16</f>
        <v>0.49</v>
      </c>
      <c r="H16" s="10">
        <f>'Raw Data'!V16</f>
        <v>0.48899999999999999</v>
      </c>
      <c r="I16" s="10">
        <f>'Raw Data'!AB16</f>
        <v>0.97199999999999998</v>
      </c>
      <c r="J16" s="10">
        <f>'Raw Data'!AH16</f>
        <v>1.115</v>
      </c>
      <c r="K16" s="10">
        <f>'Raw Data'!AN16</f>
        <v>1.135</v>
      </c>
      <c r="L16" s="10">
        <f>'Raw Data'!AT16</f>
        <v>1.6479999999999999</v>
      </c>
      <c r="M16" s="10">
        <f>'Raw Data'!AT16</f>
        <v>1.6479999999999999</v>
      </c>
      <c r="N16" s="10">
        <f>'Raw Data'!BF16</f>
        <v>1.8660000000000001</v>
      </c>
      <c r="O16" s="10">
        <f>'Raw Data'!BL16</f>
        <v>2.4900000000000002</v>
      </c>
      <c r="P16" s="10">
        <f>'Raw Data'!BR16</f>
        <v>2.411</v>
      </c>
      <c r="Q16" s="10">
        <f>'Raw Data'!BX16</f>
        <v>2.645</v>
      </c>
      <c r="S16" s="11">
        <f t="shared" si="0"/>
        <v>0.34191968700802949</v>
      </c>
      <c r="T16" s="11">
        <f t="shared" si="1"/>
        <v>0.39465647391172648</v>
      </c>
      <c r="U16" s="11">
        <f t="shared" si="2"/>
        <v>0.2524604409290484</v>
      </c>
      <c r="V16" s="11">
        <f t="shared" si="3"/>
        <v>3.8089468985902639E-2</v>
      </c>
    </row>
    <row r="17" spans="1:22" x14ac:dyDescent="0.25">
      <c r="A17" t="str">
        <f>'Raw Data'!A17</f>
        <v>PKD1cat WT</v>
      </c>
      <c r="B17">
        <f>'Raw Data'!B17</f>
        <v>595</v>
      </c>
      <c r="C17">
        <f>'Raw Data'!C17</f>
        <v>610</v>
      </c>
      <c r="D17" t="str">
        <f>'Raw Data'!D17</f>
        <v>GIVYGGKHRKTGRDVA</v>
      </c>
      <c r="F17" s="10">
        <f>'Raw Data'!J17</f>
        <v>0.42699999999999999</v>
      </c>
      <c r="G17" s="10">
        <f>'Raw Data'!P17</f>
        <v>0.48699999999999999</v>
      </c>
      <c r="H17" s="10">
        <f>'Raw Data'!V17</f>
        <v>0.503</v>
      </c>
      <c r="I17" s="10">
        <f>'Raw Data'!AB17</f>
        <v>0.95699999999999996</v>
      </c>
      <c r="J17" s="10">
        <f>'Raw Data'!AH17</f>
        <v>1.125</v>
      </c>
      <c r="K17" s="10">
        <f>'Raw Data'!AN17</f>
        <v>1.1379999999999999</v>
      </c>
      <c r="L17" s="10">
        <f>'Raw Data'!AT17</f>
        <v>1.5960000000000001</v>
      </c>
      <c r="M17" s="10">
        <f>'Raw Data'!AT17</f>
        <v>1.5960000000000001</v>
      </c>
      <c r="N17" s="10">
        <f>'Raw Data'!BF17</f>
        <v>1.867</v>
      </c>
      <c r="O17" s="10">
        <f>'Raw Data'!BL17</f>
        <v>2.516</v>
      </c>
      <c r="P17" s="10">
        <f>'Raw Data'!BR17</f>
        <v>2.3820000000000001</v>
      </c>
      <c r="Q17" s="10">
        <f>'Raw Data'!BX17</f>
        <v>2.702</v>
      </c>
      <c r="S17" s="11">
        <f t="shared" si="0"/>
        <v>0.63756181135527656</v>
      </c>
      <c r="T17" s="11">
        <f t="shared" si="1"/>
        <v>0.54858242326250195</v>
      </c>
      <c r="U17" s="11">
        <f t="shared" si="2"/>
        <v>0.69457535080086419</v>
      </c>
      <c r="V17" s="11">
        <f t="shared" si="3"/>
        <v>4.1407939112549308E-2</v>
      </c>
    </row>
    <row r="18" spans="1:22" x14ac:dyDescent="0.25">
      <c r="A18" t="str">
        <f>'Raw Data'!A18</f>
        <v>PKD1cat WT</v>
      </c>
      <c r="B18">
        <f>'Raw Data'!B18</f>
        <v>595</v>
      </c>
      <c r="C18">
        <f>'Raw Data'!C18</f>
        <v>610</v>
      </c>
      <c r="D18" t="str">
        <f>'Raw Data'!D18</f>
        <v>GIVYGGKHRKTGRDVA</v>
      </c>
      <c r="F18" s="10">
        <f>'Raw Data'!J18</f>
        <v>0.443</v>
      </c>
      <c r="G18" s="10">
        <f>'Raw Data'!P18</f>
        <v>0.47699999999999998</v>
      </c>
      <c r="H18" s="10">
        <f>'Raw Data'!V18</f>
        <v>0.47299999999999998</v>
      </c>
      <c r="I18" s="10">
        <f>'Raw Data'!AB18</f>
        <v>1.087</v>
      </c>
      <c r="J18" s="10">
        <f>'Raw Data'!AH18</f>
        <v>1.071</v>
      </c>
      <c r="K18" s="10">
        <f>'Raw Data'!AN18</f>
        <v>1.1220000000000001</v>
      </c>
      <c r="L18" s="10">
        <f>'Raw Data'!AT18</f>
        <v>1.5609999999999999</v>
      </c>
      <c r="M18" s="10">
        <f>'Raw Data'!AT18</f>
        <v>1.5609999999999999</v>
      </c>
      <c r="N18" s="10">
        <f>'Raw Data'!BF18</f>
        <v>1.913</v>
      </c>
      <c r="O18" s="10">
        <f>'Raw Data'!BL18</f>
        <v>2.758</v>
      </c>
      <c r="P18" s="10">
        <f>'Raw Data'!BR18</f>
        <v>2.4060000000000001</v>
      </c>
      <c r="Q18" s="10">
        <f>'Raw Data'!BX18</f>
        <v>2.637</v>
      </c>
      <c r="S18" s="11">
        <f t="shared" si="0"/>
        <v>0.44751182321366084</v>
      </c>
      <c r="T18" s="11">
        <f t="shared" si="1"/>
        <v>1.5217631945942589E-2</v>
      </c>
      <c r="U18" s="11">
        <f t="shared" si="2"/>
        <v>0.74378153982243034</v>
      </c>
      <c r="V18" s="11">
        <f t="shared" si="3"/>
        <v>4.309605219308648E-2</v>
      </c>
    </row>
    <row r="19" spans="1:22" x14ac:dyDescent="0.25">
      <c r="A19" t="str">
        <f>'Raw Data'!A19</f>
        <v>PKD1cat WT</v>
      </c>
      <c r="B19">
        <f>'Raw Data'!B19</f>
        <v>597</v>
      </c>
      <c r="C19">
        <f>'Raw Data'!C19</f>
        <v>610</v>
      </c>
      <c r="D19" t="str">
        <f>'Raw Data'!D19</f>
        <v>VYGGKHRKTGRDVA</v>
      </c>
      <c r="F19" s="10">
        <f>'Raw Data'!J19</f>
        <v>0.42</v>
      </c>
      <c r="G19" s="10">
        <f>'Raw Data'!P19</f>
        <v>0.39</v>
      </c>
      <c r="H19" s="10">
        <f>'Raw Data'!V19</f>
        <v>0.44400000000000001</v>
      </c>
      <c r="I19" s="10">
        <f>'Raw Data'!AB19</f>
        <v>0.82899999999999996</v>
      </c>
      <c r="J19" s="10">
        <f>'Raw Data'!AH19</f>
        <v>0.94799999999999995</v>
      </c>
      <c r="K19" s="10">
        <f>'Raw Data'!AN19</f>
        <v>0.98</v>
      </c>
      <c r="L19" s="10">
        <f>'Raw Data'!AT19</f>
        <v>1.41</v>
      </c>
      <c r="M19" s="10">
        <f>'Raw Data'!AT19</f>
        <v>1.41</v>
      </c>
      <c r="N19" s="10">
        <f>'Raw Data'!BF19</f>
        <v>1.714</v>
      </c>
      <c r="O19" s="10">
        <f>'Raw Data'!BL19</f>
        <v>2.125</v>
      </c>
      <c r="P19" s="10">
        <f>'Raw Data'!BR19</f>
        <v>2.073</v>
      </c>
      <c r="Q19" s="10">
        <f>'Raw Data'!BX19</f>
        <v>2.1480000000000001</v>
      </c>
      <c r="S19" s="11">
        <f t="shared" si="0"/>
        <v>0.87888589660908345</v>
      </c>
      <c r="T19" s="11">
        <f t="shared" si="1"/>
        <v>0.57118598813139465</v>
      </c>
      <c r="U19" s="11">
        <f t="shared" si="2"/>
        <v>0.2647344235238549</v>
      </c>
      <c r="V19" s="11">
        <f t="shared" si="3"/>
        <v>0.36973148627584662</v>
      </c>
    </row>
    <row r="20" spans="1:22" x14ac:dyDescent="0.25">
      <c r="A20" t="str">
        <f>'Raw Data'!A20</f>
        <v>PKD1cat WT</v>
      </c>
      <c r="B20">
        <f>'Raw Data'!B20</f>
        <v>609</v>
      </c>
      <c r="C20">
        <f>'Raw Data'!C20</f>
        <v>627</v>
      </c>
      <c r="D20" t="str">
        <f>'Raw Data'!D20</f>
        <v>VAIKIIDKLRFPTKQESQL</v>
      </c>
      <c r="F20" s="10">
        <f>'Raw Data'!J20</f>
        <v>4.7169999999999996</v>
      </c>
      <c r="G20" s="10">
        <f>'Raw Data'!P20</f>
        <v>4.9710000000000001</v>
      </c>
      <c r="H20" s="10">
        <f>'Raw Data'!V20</f>
        <v>4.6070000000000002</v>
      </c>
      <c r="I20" s="10">
        <f>'Raw Data'!AB20</f>
        <v>6.226</v>
      </c>
      <c r="J20" s="10">
        <f>'Raw Data'!AH20</f>
        <v>6.87</v>
      </c>
      <c r="K20" s="10">
        <f>'Raw Data'!AN20</f>
        <v>6.4279999999999999</v>
      </c>
      <c r="L20" s="10">
        <f>'Raw Data'!AT20</f>
        <v>7.0179999999999998</v>
      </c>
      <c r="M20" s="10">
        <f>'Raw Data'!AT20</f>
        <v>7.0179999999999998</v>
      </c>
      <c r="N20" s="10">
        <f>'Raw Data'!BF20</f>
        <v>7.22</v>
      </c>
      <c r="O20" s="10">
        <f>'Raw Data'!BL20</f>
        <v>7.4859999999999998</v>
      </c>
      <c r="P20" s="10">
        <f>'Raw Data'!BR20</f>
        <v>7.6079999999999997</v>
      </c>
      <c r="Q20" s="10">
        <f>'Raw Data'!BX20</f>
        <v>7.5049999999999999</v>
      </c>
      <c r="S20" s="11">
        <f t="shared" si="0"/>
        <v>9.3025374117545509E-2</v>
      </c>
      <c r="T20" s="11">
        <f t="shared" si="1"/>
        <v>0.87956372156313711</v>
      </c>
      <c r="U20" s="11">
        <f t="shared" si="2"/>
        <v>0.41151832580551323</v>
      </c>
      <c r="V20" s="11">
        <f t="shared" si="3"/>
        <v>0.47229171154157373</v>
      </c>
    </row>
    <row r="21" spans="1:22" x14ac:dyDescent="0.25">
      <c r="A21" t="str">
        <f>'Raw Data'!A21</f>
        <v>PKD1cat WT</v>
      </c>
      <c r="B21">
        <f>'Raw Data'!B21</f>
        <v>609</v>
      </c>
      <c r="C21">
        <f>'Raw Data'!C21</f>
        <v>627</v>
      </c>
      <c r="D21" t="str">
        <f>'Raw Data'!D21</f>
        <v>VAIKIIDKLRFPTKQESQL</v>
      </c>
      <c r="F21" s="10">
        <f>'Raw Data'!J21</f>
        <v>4.6920000000000002</v>
      </c>
      <c r="G21" s="10">
        <f>'Raw Data'!P21</f>
        <v>5.0049999999999999</v>
      </c>
      <c r="H21" s="10">
        <f>'Raw Data'!V21</f>
        <v>4.5590000000000002</v>
      </c>
      <c r="I21" s="10">
        <f>'Raw Data'!AB21</f>
        <v>6.226</v>
      </c>
      <c r="J21" s="10">
        <f>'Raw Data'!AH21</f>
        <v>6.7370000000000001</v>
      </c>
      <c r="K21" s="10">
        <f>'Raw Data'!AN21</f>
        <v>6.35</v>
      </c>
      <c r="L21" s="10">
        <f>'Raw Data'!AT21</f>
        <v>7.0229999999999997</v>
      </c>
      <c r="M21" s="10">
        <f>'Raw Data'!AT21</f>
        <v>7.0229999999999997</v>
      </c>
      <c r="N21" s="10">
        <f>'Raw Data'!BF21</f>
        <v>7.2469999999999999</v>
      </c>
      <c r="O21" s="10">
        <f>'Raw Data'!BL21</f>
        <v>7.56</v>
      </c>
      <c r="P21" s="10">
        <f>'Raw Data'!BR21</f>
        <v>7.5830000000000002</v>
      </c>
      <c r="Q21" s="10">
        <f>'Raw Data'!BX21</f>
        <v>7.55</v>
      </c>
      <c r="S21" s="11">
        <f t="shared" si="0"/>
        <v>7.3880931308455258E-2</v>
      </c>
      <c r="T21" s="11">
        <f t="shared" si="1"/>
        <v>0.78943929471555419</v>
      </c>
      <c r="U21" s="11">
        <f t="shared" si="2"/>
        <v>0.44281971674079323</v>
      </c>
      <c r="V21" s="11">
        <f t="shared" si="3"/>
        <v>0.51837579567108771</v>
      </c>
    </row>
    <row r="22" spans="1:22" x14ac:dyDescent="0.25">
      <c r="A22" t="str">
        <f>'Raw Data'!A22</f>
        <v>PKD1cat WT</v>
      </c>
      <c r="B22">
        <f>'Raw Data'!B22</f>
        <v>609</v>
      </c>
      <c r="C22">
        <f>'Raw Data'!C22</f>
        <v>627</v>
      </c>
      <c r="D22" t="str">
        <f>'Raw Data'!D22</f>
        <v>VAIKIIDKLRFPTKQESQL</v>
      </c>
      <c r="F22" s="10">
        <f>'Raw Data'!J22</f>
        <v>4.6660000000000004</v>
      </c>
      <c r="G22" s="10">
        <f>'Raw Data'!P22</f>
        <v>4.9740000000000002</v>
      </c>
      <c r="H22" s="10">
        <f>'Raw Data'!V22</f>
        <v>4.5839999999999996</v>
      </c>
      <c r="I22" s="10">
        <f>'Raw Data'!AB22</f>
        <v>6.2329999999999997</v>
      </c>
      <c r="J22" s="10">
        <f>'Raw Data'!AH22</f>
        <v>6.7279999999999998</v>
      </c>
      <c r="K22" s="10">
        <f>'Raw Data'!AN22</f>
        <v>6.3940000000000001</v>
      </c>
      <c r="L22" s="10">
        <f>'Raw Data'!AT22</f>
        <v>6.9809999999999999</v>
      </c>
      <c r="M22" s="10">
        <f>'Raw Data'!AT22</f>
        <v>6.9809999999999999</v>
      </c>
      <c r="N22" s="10">
        <f>'Raw Data'!BF22</f>
        <v>7.0039999999999996</v>
      </c>
      <c r="O22" s="10">
        <f>'Raw Data'!BL22</f>
        <v>7.51</v>
      </c>
      <c r="P22" s="10">
        <f>'Raw Data'!BR22</f>
        <v>7.5650000000000004</v>
      </c>
      <c r="Q22" s="10">
        <f>'Raw Data'!BX22</f>
        <v>7.5359999999999996</v>
      </c>
      <c r="S22" s="11">
        <f t="shared" si="0"/>
        <v>6.931200004377519E-2</v>
      </c>
      <c r="T22" s="11">
        <f t="shared" si="1"/>
        <v>0.95001217972973451</v>
      </c>
      <c r="U22" s="11">
        <f t="shared" si="2"/>
        <v>0.28402875891847462</v>
      </c>
      <c r="V22" s="11">
        <f t="shared" si="3"/>
        <v>0.51292556369691644</v>
      </c>
    </row>
    <row r="23" spans="1:22" x14ac:dyDescent="0.25">
      <c r="A23" t="str">
        <f>'Raw Data'!A23</f>
        <v>PKD1cat WT</v>
      </c>
      <c r="B23">
        <f>'Raw Data'!B23</f>
        <v>609</v>
      </c>
      <c r="C23">
        <f>'Raw Data'!C23</f>
        <v>634</v>
      </c>
      <c r="D23" t="str">
        <f>'Raw Data'!D23</f>
        <v>VAIKIIDKLRFPTKQESQLRNEVAIL</v>
      </c>
      <c r="F23" s="10">
        <f>'Raw Data'!J23</f>
        <v>4.34</v>
      </c>
      <c r="G23" s="10">
        <f>'Raw Data'!P23</f>
        <v>4.9459999999999997</v>
      </c>
      <c r="H23" s="10">
        <f>'Raw Data'!V23</f>
        <v>4.51</v>
      </c>
      <c r="I23" s="10">
        <f>'Raw Data'!AB23</f>
        <v>7.5369999999999999</v>
      </c>
      <c r="J23" s="10">
        <f>'Raw Data'!AH23</f>
        <v>8.18</v>
      </c>
      <c r="K23" s="10">
        <f>'Raw Data'!AN23</f>
        <v>7.6589999999999998</v>
      </c>
      <c r="L23" s="10">
        <f>'Raw Data'!AT23</f>
        <v>11.704000000000001</v>
      </c>
      <c r="M23" s="10">
        <f>'Raw Data'!AT23</f>
        <v>11.704000000000001</v>
      </c>
      <c r="N23" s="10">
        <f>'Raw Data'!BF23</f>
        <v>11.98</v>
      </c>
      <c r="O23" s="10">
        <f>'Raw Data'!BL23</f>
        <v>13.58</v>
      </c>
      <c r="P23" s="10">
        <f>'Raw Data'!BR23</f>
        <v>13.782999999999999</v>
      </c>
      <c r="Q23" s="10">
        <f>'Raw Data'!BX23</f>
        <v>13.688000000000001</v>
      </c>
      <c r="S23" s="11">
        <f t="shared" si="0"/>
        <v>6.9771636688664207E-2</v>
      </c>
      <c r="T23" s="11">
        <f t="shared" si="1"/>
        <v>0.10616132048357436</v>
      </c>
      <c r="U23" s="11">
        <f t="shared" si="2"/>
        <v>7.1488891656578161E-4</v>
      </c>
      <c r="V23" s="11">
        <f t="shared" si="3"/>
        <v>5.4952633386317166E-2</v>
      </c>
    </row>
    <row r="24" spans="1:22" s="21" customFormat="1" x14ac:dyDescent="0.25">
      <c r="A24" s="21" t="str">
        <f>'Raw Data'!A24</f>
        <v>PKD1cat WT</v>
      </c>
      <c r="B24" s="21">
        <f>'Raw Data'!B24</f>
        <v>611</v>
      </c>
      <c r="C24" s="21">
        <f>'Raw Data'!C24</f>
        <v>632</v>
      </c>
      <c r="D24" s="21" t="str">
        <f>'Raw Data'!D24</f>
        <v>IKIIDKLRFPTKQESQLRNEVA</v>
      </c>
      <c r="F24" s="24">
        <f>'Raw Data'!J24</f>
        <v>4.9219999999999997</v>
      </c>
      <c r="G24" s="24">
        <f>'Raw Data'!P24</f>
        <v>4.9589999999999996</v>
      </c>
      <c r="H24" s="10">
        <f>'Raw Data'!V24</f>
        <v>4.63</v>
      </c>
      <c r="I24" s="24">
        <f>'Raw Data'!AB24</f>
        <v>7.7480000000000002</v>
      </c>
      <c r="J24" s="24">
        <f>'Raw Data'!AH24</f>
        <v>8.1839999999999993</v>
      </c>
      <c r="K24" s="24">
        <f>'Raw Data'!AN24</f>
        <v>7.8209999999999997</v>
      </c>
      <c r="L24" s="24">
        <f>'Raw Data'!AT24</f>
        <v>10.489000000000001</v>
      </c>
      <c r="M24" s="24">
        <f>'Raw Data'!AT24</f>
        <v>10.489000000000001</v>
      </c>
      <c r="N24" s="24">
        <f>'Raw Data'!BF24</f>
        <v>10.85</v>
      </c>
      <c r="O24" s="24">
        <f>'Raw Data'!BL24</f>
        <v>11.401999999999999</v>
      </c>
      <c r="P24" s="24">
        <f>'Raw Data'!BR24</f>
        <v>11.409000000000001</v>
      </c>
      <c r="Q24" s="24">
        <f>'Raw Data'!BX24</f>
        <v>11.801</v>
      </c>
      <c r="S24" s="11">
        <f t="shared" si="0"/>
        <v>1.8979822517446673E-2</v>
      </c>
      <c r="T24" s="11">
        <f t="shared" si="1"/>
        <v>7.9090652664203009E-2</v>
      </c>
      <c r="U24" s="11">
        <f t="shared" si="2"/>
        <v>2.3925874543052335E-2</v>
      </c>
      <c r="V24" s="11">
        <f t="shared" si="3"/>
        <v>0.36244569049672892</v>
      </c>
    </row>
    <row r="25" spans="1:22" x14ac:dyDescent="0.25">
      <c r="A25" t="str">
        <f>'Raw Data'!A25</f>
        <v>PKD1cat WT</v>
      </c>
      <c r="B25">
        <f>'Raw Data'!B25</f>
        <v>628</v>
      </c>
      <c r="C25">
        <f>'Raw Data'!C25</f>
        <v>645</v>
      </c>
      <c r="D25" t="str">
        <f>'Raw Data'!D25</f>
        <v>RNEVAILQNLHHPGVVNL</v>
      </c>
      <c r="F25" s="10">
        <f>'Raw Data'!J25</f>
        <v>0.93700000000000006</v>
      </c>
      <c r="G25" s="10">
        <f>'Raw Data'!P25</f>
        <v>1.1100000000000001</v>
      </c>
      <c r="H25" s="10">
        <f>'Raw Data'!V25</f>
        <v>1.014</v>
      </c>
      <c r="I25" s="10">
        <f>'Raw Data'!AB25</f>
        <v>1.657</v>
      </c>
      <c r="J25" s="10">
        <f>'Raw Data'!AH25</f>
        <v>1.82</v>
      </c>
      <c r="K25" s="10">
        <f>'Raw Data'!AN25</f>
        <v>1.7250000000000001</v>
      </c>
      <c r="L25" s="10">
        <f>'Raw Data'!AT25</f>
        <v>5.6349999999999998</v>
      </c>
      <c r="M25" s="10">
        <f>'Raw Data'!AT25</f>
        <v>5.6349999999999998</v>
      </c>
      <c r="N25" s="10">
        <f>'Raw Data'!BF25</f>
        <v>5.8070000000000004</v>
      </c>
      <c r="O25" s="10">
        <f>'Raw Data'!BL25</f>
        <v>7.85</v>
      </c>
      <c r="P25" s="10">
        <f>'Raw Data'!BR25</f>
        <v>7.87</v>
      </c>
      <c r="Q25" s="10">
        <f>'Raw Data'!BX25</f>
        <v>7.8140000000000001</v>
      </c>
      <c r="S25" s="11">
        <f t="shared" si="0"/>
        <v>0.34161347821447374</v>
      </c>
      <c r="T25" s="11">
        <f t="shared" si="1"/>
        <v>7.7510054303510942E-3</v>
      </c>
      <c r="U25" s="11">
        <f t="shared" si="2"/>
        <v>8.0597818878047335E-5</v>
      </c>
      <c r="V25" s="11">
        <f t="shared" si="3"/>
        <v>1.2630931308890822E-2</v>
      </c>
    </row>
    <row r="26" spans="1:22" x14ac:dyDescent="0.25">
      <c r="A26" s="22" t="str">
        <f>'Raw Data'!A26</f>
        <v>PKD1cat WT</v>
      </c>
      <c r="B26" s="22">
        <f>'Raw Data'!B26</f>
        <v>632</v>
      </c>
      <c r="C26" s="22">
        <f>'Raw Data'!C26</f>
        <v>645</v>
      </c>
      <c r="D26" s="22" t="str">
        <f>'Raw Data'!D26</f>
        <v>AILQNLHHPGVVNL</v>
      </c>
      <c r="E26" s="22"/>
      <c r="F26" s="23">
        <f>'Raw Data'!J26</f>
        <v>0.73799999999999999</v>
      </c>
      <c r="G26" s="23">
        <f>'Raw Data'!P26</f>
        <v>0.79500000000000004</v>
      </c>
      <c r="H26" s="10">
        <f>'Raw Data'!V26</f>
        <v>0.75800000000000001</v>
      </c>
      <c r="I26" s="23">
        <f>'Raw Data'!AB26</f>
        <v>1.2350000000000001</v>
      </c>
      <c r="J26" s="23">
        <f>'Raw Data'!AH26</f>
        <v>1.39</v>
      </c>
      <c r="K26" s="23">
        <f>'Raw Data'!AN26</f>
        <v>1.296</v>
      </c>
      <c r="L26" s="23">
        <f>'Raw Data'!AT26</f>
        <v>3.3220000000000001</v>
      </c>
      <c r="M26" s="23">
        <f>'Raw Data'!AT26</f>
        <v>3.3220000000000001</v>
      </c>
      <c r="N26" s="23">
        <f>'Raw Data'!BF26</f>
        <v>3.4420000000000002</v>
      </c>
      <c r="O26" s="23">
        <f>'Raw Data'!BL26</f>
        <v>4.6740000000000004</v>
      </c>
      <c r="P26" s="23">
        <f>'Raw Data'!BR26</f>
        <v>4.5979999999999999</v>
      </c>
      <c r="Q26" s="23">
        <f>'Raw Data'!BX26</f>
        <v>4.6580000000000004</v>
      </c>
      <c r="S26" s="11">
        <f t="shared" si="0"/>
        <v>0.26785563146033514</v>
      </c>
      <c r="T26" s="11">
        <f t="shared" si="1"/>
        <v>7.3692245546396973E-2</v>
      </c>
      <c r="U26" s="11">
        <f t="shared" si="2"/>
        <v>2.5098136206169281E-3</v>
      </c>
      <c r="V26" s="11">
        <f t="shared" si="3"/>
        <v>5.7219743302401496E-2</v>
      </c>
    </row>
    <row r="27" spans="1:22" x14ac:dyDescent="0.25">
      <c r="A27" t="str">
        <f>'Raw Data'!A27</f>
        <v>PKD1cat WT</v>
      </c>
      <c r="B27">
        <f>'Raw Data'!B27</f>
        <v>633</v>
      </c>
      <c r="C27">
        <f>'Raw Data'!C27</f>
        <v>645</v>
      </c>
      <c r="D27" t="str">
        <f>'Raw Data'!D27</f>
        <v>ILQNLHHPGVVNL</v>
      </c>
      <c r="F27" s="10">
        <f>'Raw Data'!J27</f>
        <v>0.56899999999999995</v>
      </c>
      <c r="G27" s="10">
        <f>'Raw Data'!P27</f>
        <v>0.61099999999999999</v>
      </c>
      <c r="H27" s="10">
        <f>'Raw Data'!V27</f>
        <v>0.56299999999999994</v>
      </c>
      <c r="I27" s="10">
        <f>'Raw Data'!AB27</f>
        <v>1.026</v>
      </c>
      <c r="J27" s="10">
        <f>'Raw Data'!AH27</f>
        <v>1.093</v>
      </c>
      <c r="K27" s="10">
        <f>'Raw Data'!AN27</f>
        <v>1</v>
      </c>
      <c r="L27" s="10">
        <f>'Raw Data'!AT27</f>
        <v>2.3039999999999998</v>
      </c>
      <c r="M27" s="10">
        <f>'Raw Data'!AT27</f>
        <v>2.3039999999999998</v>
      </c>
      <c r="N27" s="10">
        <f>'Raw Data'!BF27</f>
        <v>2.456</v>
      </c>
      <c r="O27" s="10">
        <f>'Raw Data'!BL27</f>
        <v>3.0760000000000001</v>
      </c>
      <c r="P27" s="10">
        <f>'Raw Data'!BR27</f>
        <v>3.125</v>
      </c>
      <c r="Q27" s="10">
        <f>'Raw Data'!BX27</f>
        <v>3.1219999999999999</v>
      </c>
      <c r="S27" s="11">
        <f t="shared" si="0"/>
        <v>0.34374611022118073</v>
      </c>
      <c r="T27" s="11">
        <f t="shared" si="1"/>
        <v>4.8694918597293919E-2</v>
      </c>
      <c r="U27" s="11">
        <f t="shared" si="2"/>
        <v>0.24191811206924629</v>
      </c>
      <c r="V27" s="11">
        <f t="shared" si="3"/>
        <v>0.70534610529092867</v>
      </c>
    </row>
    <row r="28" spans="1:22" s="21" customFormat="1" x14ac:dyDescent="0.25">
      <c r="A28" s="21" t="str">
        <f>'Raw Data'!A28</f>
        <v>PKD1cat WT</v>
      </c>
      <c r="B28" s="21">
        <f>'Raw Data'!B28</f>
        <v>635</v>
      </c>
      <c r="C28" s="21">
        <f>'Raw Data'!C28</f>
        <v>645</v>
      </c>
      <c r="D28" s="21" t="str">
        <f>'Raw Data'!D28</f>
        <v>QNLHHPGVVNL</v>
      </c>
      <c r="F28" s="24">
        <f>'Raw Data'!J28</f>
        <v>0.19600000000000001</v>
      </c>
      <c r="G28" s="24">
        <f>'Raw Data'!P28</f>
        <v>0.20100000000000001</v>
      </c>
      <c r="H28" s="10">
        <f>'Raw Data'!V28</f>
        <v>0.19800000000000001</v>
      </c>
      <c r="I28" s="24">
        <f>'Raw Data'!AB28</f>
        <v>0.44</v>
      </c>
      <c r="J28" s="24">
        <f>'Raw Data'!AH28</f>
        <v>0.51100000000000001</v>
      </c>
      <c r="K28" s="24">
        <f>'Raw Data'!AN28</f>
        <v>0.496</v>
      </c>
      <c r="L28" s="24">
        <f>'Raw Data'!AT28</f>
        <v>1.4750000000000001</v>
      </c>
      <c r="M28" s="24">
        <f>'Raw Data'!AT28</f>
        <v>1.4750000000000001</v>
      </c>
      <c r="N28" s="24">
        <f>'Raw Data'!BF28</f>
        <v>1.617</v>
      </c>
      <c r="O28" s="24">
        <f>'Raw Data'!BL28</f>
        <v>2.2709999999999999</v>
      </c>
      <c r="P28" s="24">
        <f>'Raw Data'!BR28</f>
        <v>2.3140000000000001</v>
      </c>
      <c r="Q28" s="24">
        <f>'Raw Data'!BX28</f>
        <v>2.3940000000000001</v>
      </c>
      <c r="S28" s="11">
        <f t="shared" si="0"/>
        <v>1</v>
      </c>
      <c r="T28" s="11">
        <f t="shared" si="1"/>
        <v>0.25668108669920536</v>
      </c>
      <c r="U28" s="11">
        <f t="shared" si="2"/>
        <v>0.87835845391354472</v>
      </c>
      <c r="V28" s="11">
        <f t="shared" si="3"/>
        <v>0.5873905871816596</v>
      </c>
    </row>
    <row r="29" spans="1:22" x14ac:dyDescent="0.25">
      <c r="A29" t="str">
        <f>'Raw Data'!A29</f>
        <v>PKD1cat WT</v>
      </c>
      <c r="B29">
        <f>'Raw Data'!B29</f>
        <v>635</v>
      </c>
      <c r="C29">
        <f>'Raw Data'!C29</f>
        <v>645</v>
      </c>
      <c r="D29" t="str">
        <f>'Raw Data'!D29</f>
        <v>QNLHHPGVVNL</v>
      </c>
      <c r="F29" s="10">
        <f>'Raw Data'!J29</f>
        <v>0.224</v>
      </c>
      <c r="G29" s="10">
        <f>'Raw Data'!P29</f>
        <v>0.23</v>
      </c>
      <c r="H29" s="10">
        <f>'Raw Data'!V29</f>
        <v>0.22</v>
      </c>
      <c r="I29" s="10">
        <f>'Raw Data'!AB29</f>
        <v>0.49199999999999999</v>
      </c>
      <c r="J29" s="10">
        <f>'Raw Data'!AH29</f>
        <v>0.50900000000000001</v>
      </c>
      <c r="K29" s="10">
        <f>'Raw Data'!AN29</f>
        <v>0.53600000000000003</v>
      </c>
      <c r="L29" s="10">
        <f>'Raw Data'!AT29</f>
        <v>1.5249999999999999</v>
      </c>
      <c r="M29" s="10">
        <f>'Raw Data'!AT29</f>
        <v>1.5249999999999999</v>
      </c>
      <c r="N29" s="10">
        <f>'Raw Data'!BF29</f>
        <v>1.677</v>
      </c>
      <c r="O29" s="10">
        <f>'Raw Data'!BL29</f>
        <v>2.2999999999999998</v>
      </c>
      <c r="P29" s="10">
        <f>'Raw Data'!BR29</f>
        <v>2.363</v>
      </c>
      <c r="Q29" s="10">
        <f>'Raw Data'!BX29</f>
        <v>2.423</v>
      </c>
      <c r="S29" s="11">
        <f t="shared" si="0"/>
        <v>0.35759634160830028</v>
      </c>
      <c r="T29" s="11">
        <f t="shared" si="1"/>
        <v>0.16646309857337727</v>
      </c>
      <c r="U29" s="11">
        <f t="shared" si="2"/>
        <v>0.76872418072564419</v>
      </c>
      <c r="V29" s="11">
        <f t="shared" si="3"/>
        <v>0.5959826769973946</v>
      </c>
    </row>
    <row r="30" spans="1:22" x14ac:dyDescent="0.25">
      <c r="A30" t="str">
        <f>'Raw Data'!A30</f>
        <v>PKD1cat WT</v>
      </c>
      <c r="B30">
        <f>'Raw Data'!B30</f>
        <v>635</v>
      </c>
      <c r="C30">
        <f>'Raw Data'!C30</f>
        <v>647</v>
      </c>
      <c r="D30" t="str">
        <f>'Raw Data'!D30</f>
        <v>QNLHHPGVVNLEC</v>
      </c>
      <c r="F30" s="10">
        <f>'Raw Data'!J30</f>
        <v>0.183</v>
      </c>
      <c r="G30" s="10">
        <f>'Raw Data'!P30</f>
        <v>0.19400000000000001</v>
      </c>
      <c r="H30" s="10">
        <f>'Raw Data'!V30</f>
        <v>0.23499999999999999</v>
      </c>
      <c r="I30" s="10">
        <f>'Raw Data'!AB30</f>
        <v>0.48899999999999999</v>
      </c>
      <c r="J30" s="10">
        <f>'Raw Data'!AH30</f>
        <v>0.56599999999999995</v>
      </c>
      <c r="K30" s="10">
        <f>'Raw Data'!AN30</f>
        <v>0.496</v>
      </c>
      <c r="L30" s="10">
        <f>'Raw Data'!AT30</f>
        <v>1.671</v>
      </c>
      <c r="M30" s="10">
        <f>'Raw Data'!AT30</f>
        <v>1.671</v>
      </c>
      <c r="N30" s="10">
        <f>'Raw Data'!BF30</f>
        <v>1.829</v>
      </c>
      <c r="O30" s="10">
        <f>'Raw Data'!BL30</f>
        <v>3.1419999999999999</v>
      </c>
      <c r="P30" s="10">
        <f>'Raw Data'!BR30</f>
        <v>3.1749999999999998</v>
      </c>
      <c r="Q30" s="10">
        <f>'Raw Data'!BX30</f>
        <v>3.2559999999999998</v>
      </c>
      <c r="S30" s="11">
        <f t="shared" si="0"/>
        <v>0.89230301416407598</v>
      </c>
      <c r="T30" s="11">
        <f t="shared" si="1"/>
        <v>0.14769370498592566</v>
      </c>
      <c r="U30" s="11">
        <f t="shared" si="2"/>
        <v>0.66749715570195733</v>
      </c>
      <c r="V30" s="11">
        <f t="shared" si="3"/>
        <v>0.27895843297430706</v>
      </c>
    </row>
    <row r="31" spans="1:22" x14ac:dyDescent="0.25">
      <c r="A31" t="str">
        <f>'Raw Data'!A31</f>
        <v>PKD1cat WT</v>
      </c>
      <c r="B31">
        <f>'Raw Data'!B31</f>
        <v>648</v>
      </c>
      <c r="C31">
        <f>'Raw Data'!C31</f>
        <v>656</v>
      </c>
      <c r="D31" t="str">
        <f>'Raw Data'!D31</f>
        <v>MFETPERVF</v>
      </c>
      <c r="F31" s="10">
        <f>'Raw Data'!J31</f>
        <v>1.117</v>
      </c>
      <c r="G31" s="10">
        <f>'Raw Data'!P31</f>
        <v>1.1859999999999999</v>
      </c>
      <c r="H31" s="10">
        <f>'Raw Data'!V31</f>
        <v>1.087</v>
      </c>
      <c r="I31" s="10">
        <f>'Raw Data'!AB31</f>
        <v>1.302</v>
      </c>
      <c r="J31" s="10">
        <f>'Raw Data'!AH31</f>
        <v>1.4279999999999999</v>
      </c>
      <c r="K31" s="10">
        <f>'Raw Data'!AN31</f>
        <v>1.361</v>
      </c>
      <c r="L31" s="10">
        <f>'Raw Data'!AT31</f>
        <v>1.502</v>
      </c>
      <c r="M31" s="10">
        <f>'Raw Data'!AT31</f>
        <v>1.502</v>
      </c>
      <c r="N31" s="10">
        <f>'Raw Data'!BF31</f>
        <v>1.536</v>
      </c>
      <c r="O31" s="10">
        <f>'Raw Data'!BL31</f>
        <v>2.165</v>
      </c>
      <c r="P31" s="10">
        <f>'Raw Data'!BR31</f>
        <v>2.2090000000000001</v>
      </c>
      <c r="Q31" s="10">
        <f>'Raw Data'!BX31</f>
        <v>2.1469999999999998</v>
      </c>
      <c r="S31" s="11">
        <f t="shared" si="0"/>
        <v>0.80646626702063684</v>
      </c>
      <c r="T31" s="11">
        <f t="shared" si="1"/>
        <v>0.25316500375321632</v>
      </c>
      <c r="U31" s="11">
        <f t="shared" si="2"/>
        <v>0.62332770206947274</v>
      </c>
      <c r="V31" s="11">
        <f t="shared" si="3"/>
        <v>0.97704057854591353</v>
      </c>
    </row>
    <row r="32" spans="1:22" x14ac:dyDescent="0.25">
      <c r="A32" t="str">
        <f>'Raw Data'!A32</f>
        <v>PKD1cat WT</v>
      </c>
      <c r="B32">
        <f>'Raw Data'!B32</f>
        <v>649</v>
      </c>
      <c r="C32">
        <f>'Raw Data'!C32</f>
        <v>655</v>
      </c>
      <c r="D32" t="str">
        <f>'Raw Data'!D32</f>
        <v>FETPERV</v>
      </c>
      <c r="F32" s="10">
        <f>'Raw Data'!J32</f>
        <v>0.79</v>
      </c>
      <c r="G32" s="10">
        <f>'Raw Data'!P32</f>
        <v>0.80100000000000005</v>
      </c>
      <c r="H32" s="10">
        <f>'Raw Data'!V32</f>
        <v>0.77300000000000002</v>
      </c>
      <c r="I32" s="10">
        <f>'Raw Data'!AB32</f>
        <v>0.79400000000000004</v>
      </c>
      <c r="J32" s="10">
        <f>'Raw Data'!AH32</f>
        <v>0.86399999999999999</v>
      </c>
      <c r="K32" s="10">
        <f>'Raw Data'!AN32</f>
        <v>0.83899999999999997</v>
      </c>
      <c r="L32" s="10">
        <f>'Raw Data'!AT32</f>
        <v>1.03</v>
      </c>
      <c r="M32" s="10">
        <f>'Raw Data'!AT32</f>
        <v>1.03</v>
      </c>
      <c r="N32" s="10">
        <f>'Raw Data'!BF32</f>
        <v>1.0529999999999999</v>
      </c>
      <c r="O32" s="10">
        <f>'Raw Data'!BL32</f>
        <v>1.7210000000000001</v>
      </c>
      <c r="P32" s="10">
        <f>'Raw Data'!BR32</f>
        <v>1.72</v>
      </c>
      <c r="Q32" s="10">
        <f>'Raw Data'!BX32</f>
        <v>1.7050000000000001</v>
      </c>
      <c r="S32" s="11">
        <f t="shared" si="0"/>
        <v>2.9928690137517654E-2</v>
      </c>
      <c r="T32" s="11">
        <f t="shared" si="1"/>
        <v>0.31272328988324599</v>
      </c>
      <c r="U32" s="11">
        <f t="shared" si="2"/>
        <v>0.72104344339844795</v>
      </c>
      <c r="V32" s="11">
        <f t="shared" si="3"/>
        <v>0.89976049088942278</v>
      </c>
    </row>
    <row r="33" spans="1:22" x14ac:dyDescent="0.25">
      <c r="A33" t="str">
        <f>'Raw Data'!A33</f>
        <v>PKD1cat WT</v>
      </c>
      <c r="B33">
        <f>'Raw Data'!B33</f>
        <v>649</v>
      </c>
      <c r="C33">
        <f>'Raw Data'!C33</f>
        <v>656</v>
      </c>
      <c r="D33" t="str">
        <f>'Raw Data'!D33</f>
        <v>FETPERVF</v>
      </c>
      <c r="F33" s="10">
        <f>'Raw Data'!J33</f>
        <v>0.746</v>
      </c>
      <c r="G33" s="10">
        <f>'Raw Data'!P33</f>
        <v>0.78200000000000003</v>
      </c>
      <c r="H33" s="10">
        <f>'Raw Data'!V33</f>
        <v>0.77300000000000002</v>
      </c>
      <c r="I33" s="10">
        <f>'Raw Data'!AB33</f>
        <v>0.76900000000000002</v>
      </c>
      <c r="J33" s="10">
        <f>'Raw Data'!AH33</f>
        <v>0.83199999999999996</v>
      </c>
      <c r="K33" s="10">
        <f>'Raw Data'!AN33</f>
        <v>0.78900000000000003</v>
      </c>
      <c r="L33" s="10">
        <f>'Raw Data'!AT33</f>
        <v>0.94499999999999995</v>
      </c>
      <c r="M33" s="10">
        <f>'Raw Data'!AT33</f>
        <v>0.94499999999999995</v>
      </c>
      <c r="N33" s="10">
        <f>'Raw Data'!BF33</f>
        <v>0.997</v>
      </c>
      <c r="O33" s="10">
        <f>'Raw Data'!BL33</f>
        <v>1.65</v>
      </c>
      <c r="P33" s="10">
        <f>'Raw Data'!BR33</f>
        <v>1.615</v>
      </c>
      <c r="Q33" s="10">
        <f>'Raw Data'!BX33</f>
        <v>1.591</v>
      </c>
      <c r="S33" s="11">
        <f t="shared" si="0"/>
        <v>0.61694719678648968</v>
      </c>
      <c r="T33" s="11">
        <f t="shared" si="1"/>
        <v>0.39089743641346936</v>
      </c>
      <c r="U33" s="11">
        <f t="shared" si="2"/>
        <v>0.76214831302157982</v>
      </c>
      <c r="V33" s="11">
        <f t="shared" si="3"/>
        <v>0.84439909783395095</v>
      </c>
    </row>
    <row r="34" spans="1:22" x14ac:dyDescent="0.25">
      <c r="A34" t="str">
        <f>'Raw Data'!A34</f>
        <v>PKD1cat WT</v>
      </c>
      <c r="B34">
        <f>'Raw Data'!B34</f>
        <v>649</v>
      </c>
      <c r="C34">
        <f>'Raw Data'!C34</f>
        <v>656</v>
      </c>
      <c r="D34" t="str">
        <f>'Raw Data'!D34</f>
        <v>FETPERVF</v>
      </c>
      <c r="F34" s="10">
        <f>'Raw Data'!J34</f>
        <v>0.746</v>
      </c>
      <c r="G34" s="10">
        <f>'Raw Data'!P34</f>
        <v>0.77700000000000002</v>
      </c>
      <c r="H34" s="10">
        <f>'Raw Data'!V34</f>
        <v>0.745</v>
      </c>
      <c r="I34" s="10">
        <f>'Raw Data'!AB34</f>
        <v>0.75900000000000001</v>
      </c>
      <c r="J34" s="10">
        <f>'Raw Data'!AH34</f>
        <v>0.81599999999999995</v>
      </c>
      <c r="K34" s="10">
        <f>'Raw Data'!AN34</f>
        <v>0.75900000000000001</v>
      </c>
      <c r="L34" s="10">
        <f>'Raw Data'!AT34</f>
        <v>0.94299999999999995</v>
      </c>
      <c r="M34" s="10">
        <f>'Raw Data'!AT34</f>
        <v>0.94299999999999995</v>
      </c>
      <c r="N34" s="10">
        <f>'Raw Data'!BF34</f>
        <v>0.97699999999999998</v>
      </c>
      <c r="O34" s="10">
        <f>'Raw Data'!BL34</f>
        <v>1.6279999999999999</v>
      </c>
      <c r="P34" s="10">
        <f>'Raw Data'!BR34</f>
        <v>1.627</v>
      </c>
      <c r="Q34" s="10">
        <f>'Raw Data'!BX34</f>
        <v>1.617</v>
      </c>
      <c r="S34" s="11">
        <f t="shared" si="0"/>
        <v>0.59229142379498645</v>
      </c>
      <c r="T34" s="11">
        <f t="shared" si="1"/>
        <v>0.12908499816792246</v>
      </c>
      <c r="U34" s="11">
        <f t="shared" si="2"/>
        <v>1</v>
      </c>
      <c r="V34" s="11">
        <f t="shared" si="3"/>
        <v>0.78229733298909365</v>
      </c>
    </row>
    <row r="35" spans="1:22" x14ac:dyDescent="0.25">
      <c r="A35" t="str">
        <f>'Raw Data'!A35</f>
        <v>PKD1cat WT</v>
      </c>
      <c r="B35">
        <f>'Raw Data'!B35</f>
        <v>649</v>
      </c>
      <c r="C35">
        <f>'Raw Data'!C35</f>
        <v>657</v>
      </c>
      <c r="D35" t="str">
        <f>'Raw Data'!D35</f>
        <v>FETPERVFV</v>
      </c>
      <c r="F35" s="10">
        <f>'Raw Data'!J35</f>
        <v>0.73799999999999999</v>
      </c>
      <c r="G35" s="10">
        <f>'Raw Data'!P35</f>
        <v>0.78400000000000003</v>
      </c>
      <c r="H35" s="10">
        <f>'Raw Data'!V35</f>
        <v>0.78100000000000003</v>
      </c>
      <c r="I35" s="10">
        <f>'Raw Data'!AB35</f>
        <v>0.78900000000000003</v>
      </c>
      <c r="J35" s="10">
        <f>'Raw Data'!AH35</f>
        <v>0.86899999999999999</v>
      </c>
      <c r="K35" s="10">
        <f>'Raw Data'!AN35</f>
        <v>0.78</v>
      </c>
      <c r="L35" s="10">
        <f>'Raw Data'!AT35</f>
        <v>0.95399999999999996</v>
      </c>
      <c r="M35" s="10">
        <f>'Raw Data'!AT35</f>
        <v>0.95399999999999996</v>
      </c>
      <c r="N35" s="10">
        <f>'Raw Data'!BF35</f>
        <v>1.0009999999999999</v>
      </c>
      <c r="O35" s="10">
        <f>'Raw Data'!BL35</f>
        <v>1.615</v>
      </c>
      <c r="P35" s="10">
        <f>'Raw Data'!BR35</f>
        <v>1.635</v>
      </c>
      <c r="Q35" s="10">
        <f>'Raw Data'!BX35</f>
        <v>1.623</v>
      </c>
      <c r="S35" s="11">
        <f t="shared" si="0"/>
        <v>0.37908989382590313</v>
      </c>
      <c r="T35" s="11">
        <f t="shared" si="1"/>
        <v>0.82014934940205175</v>
      </c>
      <c r="U35" s="11">
        <f t="shared" si="2"/>
        <v>0.34679594388171453</v>
      </c>
      <c r="V35" s="11">
        <f t="shared" si="3"/>
        <v>0.52195598655344622</v>
      </c>
    </row>
    <row r="36" spans="1:22" x14ac:dyDescent="0.25">
      <c r="A36" t="str">
        <f>'Raw Data'!A36</f>
        <v>PKD1cat WT</v>
      </c>
      <c r="B36">
        <f>'Raw Data'!B36</f>
        <v>649</v>
      </c>
      <c r="C36">
        <f>'Raw Data'!C36</f>
        <v>667</v>
      </c>
      <c r="D36" t="str">
        <f>'Raw Data'!D36</f>
        <v>FETPERVFVVMEKLHGDML</v>
      </c>
      <c r="F36" s="10">
        <f>'Raw Data'!J36</f>
        <v>0.65900000000000003</v>
      </c>
      <c r="G36" s="10">
        <f>'Raw Data'!P36</f>
        <v>0.71</v>
      </c>
      <c r="H36" s="10">
        <f>'Raw Data'!V36</f>
        <v>0.71599999999999997</v>
      </c>
      <c r="I36" s="10">
        <f>'Raw Data'!AB36</f>
        <v>1.0249999999999999</v>
      </c>
      <c r="J36" s="10">
        <f>'Raw Data'!AH36</f>
        <v>1.0589999999999999</v>
      </c>
      <c r="K36" s="10">
        <f>'Raw Data'!AN36</f>
        <v>1.0109999999999999</v>
      </c>
      <c r="L36" s="10">
        <f>'Raw Data'!AT36</f>
        <v>2.5209999999999999</v>
      </c>
      <c r="M36" s="10">
        <f>'Raw Data'!AT36</f>
        <v>2.5209999999999999</v>
      </c>
      <c r="N36" s="10">
        <f>'Raw Data'!BF36</f>
        <v>2.597</v>
      </c>
      <c r="O36" s="10">
        <f>'Raw Data'!BL36</f>
        <v>4.6020000000000003</v>
      </c>
      <c r="P36" s="10">
        <f>'Raw Data'!BR36</f>
        <v>4.5540000000000003</v>
      </c>
      <c r="Q36" s="10">
        <f>'Raw Data'!BX36</f>
        <v>4.6230000000000002</v>
      </c>
      <c r="S36" s="11">
        <f t="shared" si="0"/>
        <v>0.36341493903728256</v>
      </c>
      <c r="T36" s="11">
        <f t="shared" si="1"/>
        <v>4.0189763553287176E-2</v>
      </c>
      <c r="U36" s="11">
        <f t="shared" si="2"/>
        <v>2.1856165028197549E-2</v>
      </c>
      <c r="V36" s="11">
        <f t="shared" si="3"/>
        <v>0.17367488658460381</v>
      </c>
    </row>
    <row r="37" spans="1:22" x14ac:dyDescent="0.25">
      <c r="A37" t="str">
        <f>'Raw Data'!A37</f>
        <v>PKD1cat WT</v>
      </c>
      <c r="B37">
        <f>'Raw Data'!B37</f>
        <v>656</v>
      </c>
      <c r="C37">
        <f>'Raw Data'!C37</f>
        <v>667</v>
      </c>
      <c r="D37" t="str">
        <f>'Raw Data'!D37</f>
        <v>FVVMEKLHGDML</v>
      </c>
      <c r="F37" s="10">
        <f>'Raw Data'!J37</f>
        <v>0.124</v>
      </c>
      <c r="G37" s="10">
        <f>'Raw Data'!P37</f>
        <v>0.10100000000000001</v>
      </c>
      <c r="H37" s="10">
        <f>'Raw Data'!V37</f>
        <v>0.14399999999999999</v>
      </c>
      <c r="I37" s="10">
        <f>'Raw Data'!AB37</f>
        <v>0.38600000000000001</v>
      </c>
      <c r="J37" s="10">
        <f>'Raw Data'!AH37</f>
        <v>0.33100000000000002</v>
      </c>
      <c r="K37" s="10">
        <f>'Raw Data'!AN37</f>
        <v>0.35799999999999998</v>
      </c>
      <c r="L37" s="10">
        <f>'Raw Data'!AT37</f>
        <v>1.4</v>
      </c>
      <c r="M37" s="10">
        <f>'Raw Data'!AT37</f>
        <v>1.4</v>
      </c>
      <c r="N37" s="10">
        <f>'Raw Data'!BF37</f>
        <v>1.4890000000000001</v>
      </c>
      <c r="O37" s="10">
        <f>'Raw Data'!BL37</f>
        <v>2.3559999999999999</v>
      </c>
      <c r="P37" s="10">
        <f>'Raw Data'!BR37</f>
        <v>2.7080000000000002</v>
      </c>
      <c r="Q37" s="10">
        <f>'Raw Data'!BX37</f>
        <v>2.6059999999999999</v>
      </c>
      <c r="S37" s="11">
        <f t="shared" si="0"/>
        <v>0.37518722864087256</v>
      </c>
      <c r="T37" s="11">
        <f t="shared" si="1"/>
        <v>3.5815319452088663E-2</v>
      </c>
      <c r="U37" s="11">
        <f t="shared" si="2"/>
        <v>1.3692454712031423E-3</v>
      </c>
      <c r="V37" s="11">
        <f t="shared" si="3"/>
        <v>0.64427996947499999</v>
      </c>
    </row>
    <row r="38" spans="1:22" s="21" customFormat="1" x14ac:dyDescent="0.25">
      <c r="A38" s="21" t="str">
        <f>'Raw Data'!A38</f>
        <v>PKD1cat WT</v>
      </c>
      <c r="B38" s="21">
        <f>'Raw Data'!B38</f>
        <v>656</v>
      </c>
      <c r="C38" s="21">
        <f>'Raw Data'!C38</f>
        <v>668</v>
      </c>
      <c r="D38" s="21" t="str">
        <f>'Raw Data'!D38</f>
        <v>FVVMEKLHGDMLE</v>
      </c>
      <c r="F38" s="24">
        <f>'Raw Data'!J38</f>
        <v>0.27800000000000002</v>
      </c>
      <c r="G38" s="24">
        <f>'Raw Data'!P38</f>
        <v>0.153</v>
      </c>
      <c r="H38" s="10">
        <f>'Raw Data'!V38</f>
        <v>0.20599999999999999</v>
      </c>
      <c r="I38" s="24">
        <f>'Raw Data'!AB38</f>
        <v>0.41799999999999998</v>
      </c>
      <c r="J38" s="24">
        <f>'Raw Data'!AH38</f>
        <v>0.30199999999999999</v>
      </c>
      <c r="K38" s="24">
        <f>'Raw Data'!AN38</f>
        <v>0.33600000000000002</v>
      </c>
      <c r="L38" s="24">
        <f>'Raw Data'!AT38</f>
        <v>1.397</v>
      </c>
      <c r="M38" s="24">
        <f>'Raw Data'!AT38</f>
        <v>1.397</v>
      </c>
      <c r="N38" s="24">
        <f>'Raw Data'!BF38</f>
        <v>1.601</v>
      </c>
      <c r="O38" s="24">
        <f>'Raw Data'!BL38</f>
        <v>2.649</v>
      </c>
      <c r="P38" s="24">
        <f>'Raw Data'!BR38</f>
        <v>2.7</v>
      </c>
      <c r="Q38" s="24">
        <f>'Raw Data'!BX38</f>
        <v>2.7730000000000001</v>
      </c>
      <c r="S38" s="11">
        <f t="shared" si="0"/>
        <v>0.16173600353373049</v>
      </c>
      <c r="T38" s="11">
        <f t="shared" si="1"/>
        <v>6.4871951798735367E-2</v>
      </c>
      <c r="U38" s="11">
        <f t="shared" si="2"/>
        <v>2.9425112100831131E-2</v>
      </c>
      <c r="V38" s="11">
        <f t="shared" si="3"/>
        <v>0.53365084518112382</v>
      </c>
    </row>
    <row r="39" spans="1:22" x14ac:dyDescent="0.25">
      <c r="A39" t="str">
        <f>'Raw Data'!A39</f>
        <v>PKD1cat WT</v>
      </c>
      <c r="B39">
        <f>'Raw Data'!B39</f>
        <v>657</v>
      </c>
      <c r="C39">
        <f>'Raw Data'!C39</f>
        <v>666</v>
      </c>
      <c r="D39" t="str">
        <f>'Raw Data'!D39</f>
        <v>VVMEKLHGDM</v>
      </c>
      <c r="F39" s="10">
        <f>'Raw Data'!J39</f>
        <v>0.123</v>
      </c>
      <c r="G39" s="10">
        <f>'Raw Data'!P39</f>
        <v>0.122</v>
      </c>
      <c r="H39" s="10">
        <f>'Raw Data'!V39</f>
        <v>0.127</v>
      </c>
      <c r="I39" s="10">
        <f>'Raw Data'!AB39</f>
        <v>0.36799999999999999</v>
      </c>
      <c r="J39" s="10">
        <f>'Raw Data'!AH39</f>
        <v>0.32900000000000001</v>
      </c>
      <c r="K39" s="10">
        <f>'Raw Data'!AN39</f>
        <v>0.40400000000000003</v>
      </c>
      <c r="L39" s="10">
        <f>'Raw Data'!AT39</f>
        <v>1.4419999999999999</v>
      </c>
      <c r="M39" s="10">
        <f>'Raw Data'!AT39</f>
        <v>1.4419999999999999</v>
      </c>
      <c r="N39" s="10">
        <f>'Raw Data'!BF39</f>
        <v>1.5780000000000001</v>
      </c>
      <c r="O39" s="10">
        <f>'Raw Data'!BL39</f>
        <v>2.6139999999999999</v>
      </c>
      <c r="P39" s="10">
        <f>'Raw Data'!BR39</f>
        <v>2.6440000000000001</v>
      </c>
      <c r="Q39" s="10">
        <f>'Raw Data'!BX39</f>
        <v>2.76</v>
      </c>
      <c r="S39" s="11">
        <f t="shared" si="0"/>
        <v>0.57355054997977428</v>
      </c>
      <c r="T39" s="11">
        <f t="shared" si="1"/>
        <v>7.2575171043965284E-2</v>
      </c>
      <c r="U39" s="11">
        <f t="shared" si="2"/>
        <v>5.8329248058809156E-3</v>
      </c>
      <c r="V39" s="11">
        <f t="shared" si="3"/>
        <v>0.14388277132523336</v>
      </c>
    </row>
    <row r="40" spans="1:22" x14ac:dyDescent="0.25">
      <c r="A40" t="str">
        <f>'Raw Data'!A40</f>
        <v>PKD1cat WT</v>
      </c>
      <c r="B40">
        <f>'Raw Data'!B40</f>
        <v>657</v>
      </c>
      <c r="C40">
        <f>'Raw Data'!C40</f>
        <v>666</v>
      </c>
      <c r="D40" t="str">
        <f>'Raw Data'!D40</f>
        <v>VVMEKLHGDM</v>
      </c>
      <c r="F40" s="10">
        <f>'Raw Data'!J40</f>
        <v>9.7000000000000003E-2</v>
      </c>
      <c r="G40" s="10">
        <f>'Raw Data'!P40</f>
        <v>0.11799999999999999</v>
      </c>
      <c r="H40" s="10">
        <f>'Raw Data'!V40</f>
        <v>0.13900000000000001</v>
      </c>
      <c r="I40" s="10">
        <f>'Raw Data'!AB40</f>
        <v>0.39100000000000001</v>
      </c>
      <c r="J40" s="10">
        <f>'Raw Data'!AH40</f>
        <v>0.33300000000000002</v>
      </c>
      <c r="K40" s="10">
        <f>'Raw Data'!AN40</f>
        <v>0.376</v>
      </c>
      <c r="L40" s="10">
        <f>'Raw Data'!AT40</f>
        <v>1.452</v>
      </c>
      <c r="M40" s="10">
        <f>'Raw Data'!AT40</f>
        <v>1.452</v>
      </c>
      <c r="N40" s="10">
        <f>'Raw Data'!BF40</f>
        <v>1.5640000000000001</v>
      </c>
      <c r="O40" s="10">
        <f>'Raw Data'!BL40</f>
        <v>2.5609999999999999</v>
      </c>
      <c r="P40" s="10">
        <f>'Raw Data'!BR40</f>
        <v>2.6480000000000001</v>
      </c>
      <c r="Q40" s="10">
        <f>'Raw Data'!BX40</f>
        <v>2.7410000000000001</v>
      </c>
      <c r="S40" s="11">
        <f t="shared" si="0"/>
        <v>0.18937450751998181</v>
      </c>
      <c r="T40" s="11">
        <f t="shared" si="1"/>
        <v>5.120048965393912E-2</v>
      </c>
      <c r="U40" s="11">
        <f t="shared" si="2"/>
        <v>9.0529894110072916E-3</v>
      </c>
      <c r="V40" s="11">
        <f t="shared" si="3"/>
        <v>0.44066359067201677</v>
      </c>
    </row>
    <row r="41" spans="1:22" x14ac:dyDescent="0.25">
      <c r="A41" t="str">
        <f>'Raw Data'!A41</f>
        <v>PKD1cat WT</v>
      </c>
      <c r="B41">
        <f>'Raw Data'!B41</f>
        <v>657</v>
      </c>
      <c r="C41">
        <f>'Raw Data'!C41</f>
        <v>667</v>
      </c>
      <c r="D41" t="str">
        <f>'Raw Data'!D41</f>
        <v>VVMEKLHGDML</v>
      </c>
      <c r="F41" s="10">
        <f>'Raw Data'!J41</f>
        <v>8.2000000000000003E-2</v>
      </c>
      <c r="G41" s="10">
        <f>'Raw Data'!P41</f>
        <v>2.5000000000000001E-2</v>
      </c>
      <c r="H41" s="10">
        <f>'Raw Data'!V41</f>
        <v>0.109</v>
      </c>
      <c r="I41" s="10">
        <f>'Raw Data'!AB41</f>
        <v>0.33500000000000002</v>
      </c>
      <c r="J41" s="10">
        <f>'Raw Data'!AH41</f>
        <v>0.309</v>
      </c>
      <c r="K41" s="10">
        <f>'Raw Data'!AN41</f>
        <v>0.36099999999999999</v>
      </c>
      <c r="L41" s="10">
        <f>'Raw Data'!AT41</f>
        <v>1.2310000000000001</v>
      </c>
      <c r="M41" s="10">
        <f>'Raw Data'!AT41</f>
        <v>1.2310000000000001</v>
      </c>
      <c r="N41" s="10">
        <f>'Raw Data'!BF41</f>
        <v>1.3240000000000001</v>
      </c>
      <c r="O41" s="10">
        <f>'Raw Data'!BL41</f>
        <v>2.1930000000000001</v>
      </c>
      <c r="P41" s="10">
        <f>'Raw Data'!BR41</f>
        <v>2.3290000000000002</v>
      </c>
      <c r="Q41" s="10">
        <f>'Raw Data'!BX41</f>
        <v>2.2450000000000001</v>
      </c>
      <c r="S41" s="11">
        <f t="shared" si="0"/>
        <v>0.33248841489717357</v>
      </c>
      <c r="T41" s="11">
        <f t="shared" si="1"/>
        <v>1.8419225702961128E-2</v>
      </c>
      <c r="U41" s="11">
        <f t="shared" si="2"/>
        <v>1.6796204052364734E-3</v>
      </c>
      <c r="V41" s="11">
        <f t="shared" si="3"/>
        <v>0.53000412029330035</v>
      </c>
    </row>
    <row r="42" spans="1:22" x14ac:dyDescent="0.25">
      <c r="A42" t="str">
        <f>'Raw Data'!A42</f>
        <v>PKD1cat WT</v>
      </c>
      <c r="B42">
        <f>'Raw Data'!B42</f>
        <v>657</v>
      </c>
      <c r="C42">
        <f>'Raw Data'!C42</f>
        <v>667</v>
      </c>
      <c r="D42" t="str">
        <f>'Raw Data'!D42</f>
        <v>VVMEKLHGDML</v>
      </c>
      <c r="F42" s="10">
        <f>'Raw Data'!J42</f>
        <v>0.104</v>
      </c>
      <c r="G42" s="10">
        <f>'Raw Data'!P42</f>
        <v>0.113</v>
      </c>
      <c r="H42" s="10">
        <f>'Raw Data'!V42</f>
        <v>0.104</v>
      </c>
      <c r="I42" s="10">
        <f>'Raw Data'!AB42</f>
        <v>0.35799999999999998</v>
      </c>
      <c r="J42" s="10">
        <f>'Raw Data'!AH42</f>
        <v>0.30299999999999999</v>
      </c>
      <c r="K42" s="10">
        <f>'Raw Data'!AN42</f>
        <v>0.35899999999999999</v>
      </c>
      <c r="L42" s="10">
        <f>'Raw Data'!AT42</f>
        <v>1.31</v>
      </c>
      <c r="M42" s="10">
        <f>'Raw Data'!AT42</f>
        <v>1.31</v>
      </c>
      <c r="N42" s="10">
        <f>'Raw Data'!BF42</f>
        <v>1.363</v>
      </c>
      <c r="O42" s="10">
        <f>'Raw Data'!BL42</f>
        <v>2.29</v>
      </c>
      <c r="P42" s="10">
        <f>'Raw Data'!BR42</f>
        <v>2.3149999999999999</v>
      </c>
      <c r="Q42" s="10">
        <f>'Raw Data'!BX42</f>
        <v>2.327</v>
      </c>
      <c r="S42" s="11">
        <f t="shared" si="0"/>
        <v>0.59342087516647402</v>
      </c>
      <c r="T42" s="11">
        <f t="shared" si="1"/>
        <v>3.7751253869099548E-2</v>
      </c>
      <c r="U42" s="11">
        <f t="shared" si="2"/>
        <v>1.9833559679557293E-4</v>
      </c>
      <c r="V42" s="11">
        <f t="shared" si="3"/>
        <v>0.78827732982823406</v>
      </c>
    </row>
    <row r="43" spans="1:22" x14ac:dyDescent="0.25">
      <c r="A43" t="str">
        <f>'Raw Data'!A43</f>
        <v>PKD1cat WT</v>
      </c>
      <c r="B43">
        <f>'Raw Data'!B43</f>
        <v>657</v>
      </c>
      <c r="C43">
        <f>'Raw Data'!C43</f>
        <v>668</v>
      </c>
      <c r="D43" t="str">
        <f>'Raw Data'!D43</f>
        <v>VVMEKLHGDMLE</v>
      </c>
      <c r="F43" s="10">
        <f>'Raw Data'!J43</f>
        <v>0.106</v>
      </c>
      <c r="G43" s="10">
        <f>'Raw Data'!P43</f>
        <v>0.122</v>
      </c>
      <c r="H43" s="10">
        <f>'Raw Data'!V43</f>
        <v>0.112</v>
      </c>
      <c r="I43" s="10">
        <f>'Raw Data'!AB43</f>
        <v>0.35699999999999998</v>
      </c>
      <c r="J43" s="10">
        <f>'Raw Data'!AH43</f>
        <v>0.33800000000000002</v>
      </c>
      <c r="K43" s="10">
        <f>'Raw Data'!AN43</f>
        <v>0.36899999999999999</v>
      </c>
      <c r="L43" s="10">
        <f>'Raw Data'!AT43</f>
        <v>1.3420000000000001</v>
      </c>
      <c r="M43" s="10">
        <f>'Raw Data'!AT43</f>
        <v>1.3420000000000001</v>
      </c>
      <c r="N43" s="10">
        <f>'Raw Data'!BF43</f>
        <v>1.464</v>
      </c>
      <c r="O43" s="10">
        <f>'Raw Data'!BL43</f>
        <v>2.4060000000000001</v>
      </c>
      <c r="P43" s="10">
        <f>'Raw Data'!BR43</f>
        <v>2.444</v>
      </c>
      <c r="Q43" s="10">
        <f>'Raw Data'!BX43</f>
        <v>2.4929999999999999</v>
      </c>
      <c r="S43" s="11">
        <f t="shared" si="0"/>
        <v>0.80163149734019512</v>
      </c>
      <c r="T43" s="11">
        <f t="shared" si="1"/>
        <v>8.8064281830389848E-2</v>
      </c>
      <c r="U43" s="11">
        <f t="shared" si="2"/>
        <v>1.1319053957669399E-2</v>
      </c>
      <c r="V43" s="11">
        <f t="shared" si="3"/>
        <v>0.60223570028816165</v>
      </c>
    </row>
    <row r="44" spans="1:22" s="21" customFormat="1" x14ac:dyDescent="0.25">
      <c r="A44" s="21" t="str">
        <f>'Raw Data'!A44</f>
        <v>PKD1cat WT</v>
      </c>
      <c r="B44" s="21">
        <f>'Raw Data'!B44</f>
        <v>657</v>
      </c>
      <c r="C44" s="21">
        <f>'Raw Data'!C44</f>
        <v>669</v>
      </c>
      <c r="D44" s="21" t="str">
        <f>'Raw Data'!D44</f>
        <v>VVMEKLHGDMLEM</v>
      </c>
      <c r="F44" s="24">
        <f>'Raw Data'!J44</f>
        <v>9.8000000000000004E-2</v>
      </c>
      <c r="G44" s="24">
        <f>'Raw Data'!P44</f>
        <v>0.125</v>
      </c>
      <c r="H44" s="10">
        <f>'Raw Data'!V44</f>
        <v>0.13600000000000001</v>
      </c>
      <c r="I44" s="24">
        <f>'Raw Data'!AB44</f>
        <v>0.33400000000000002</v>
      </c>
      <c r="J44" s="24">
        <f>'Raw Data'!AH44</f>
        <v>0.30599999999999999</v>
      </c>
      <c r="K44" s="24">
        <f>'Raw Data'!AN44</f>
        <v>0.32700000000000001</v>
      </c>
      <c r="L44" s="24">
        <f>'Raw Data'!AT44</f>
        <v>1.2410000000000001</v>
      </c>
      <c r="M44" s="24">
        <f>'Raw Data'!AT44</f>
        <v>1.2410000000000001</v>
      </c>
      <c r="N44" s="24">
        <f>'Raw Data'!BF44</f>
        <v>1.2529999999999999</v>
      </c>
      <c r="O44" s="24">
        <f>'Raw Data'!BL44</f>
        <v>2.3450000000000002</v>
      </c>
      <c r="P44" s="24">
        <f>'Raw Data'!BR44</f>
        <v>2.39</v>
      </c>
      <c r="Q44" s="24">
        <f>'Raw Data'!BX44</f>
        <v>2.4039999999999999</v>
      </c>
      <c r="S44" s="11">
        <f t="shared" si="0"/>
        <v>0.39985057697236109</v>
      </c>
      <c r="T44" s="11">
        <f t="shared" si="1"/>
        <v>1.7005738986133147E-2</v>
      </c>
      <c r="U44" s="11">
        <f t="shared" si="2"/>
        <v>3.9672509362238086E-5</v>
      </c>
      <c r="V44" s="11">
        <f t="shared" si="3"/>
        <v>0.8051780346707953</v>
      </c>
    </row>
    <row r="45" spans="1:22" s="21" customFormat="1" x14ac:dyDescent="0.25">
      <c r="A45" t="str">
        <f>'Raw Data'!A45</f>
        <v>PKD1cat WT</v>
      </c>
      <c r="B45">
        <f>'Raw Data'!B45</f>
        <v>660</v>
      </c>
      <c r="C45">
        <f>'Raw Data'!C45</f>
        <v>666</v>
      </c>
      <c r="D45" t="str">
        <f>'Raw Data'!D45</f>
        <v>EKLHGDM</v>
      </c>
      <c r="E45"/>
      <c r="F45" s="10">
        <f>'Raw Data'!J45</f>
        <v>9.8000000000000004E-2</v>
      </c>
      <c r="G45" s="10">
        <f>'Raw Data'!P45</f>
        <v>9.1999999999999998E-2</v>
      </c>
      <c r="H45" s="10">
        <f>'Raw Data'!V45</f>
        <v>9.8000000000000004E-2</v>
      </c>
      <c r="I45" s="10">
        <f>'Raw Data'!AB45</f>
        <v>0.307</v>
      </c>
      <c r="J45" s="10">
        <f>'Raw Data'!AH45</f>
        <v>0.26900000000000002</v>
      </c>
      <c r="K45" s="10">
        <f>'Raw Data'!AN45</f>
        <v>0.309</v>
      </c>
      <c r="L45" s="10">
        <f>'Raw Data'!AT45</f>
        <v>1.0760000000000001</v>
      </c>
      <c r="M45" s="10">
        <f>'Raw Data'!AT45</f>
        <v>1.0760000000000001</v>
      </c>
      <c r="N45" s="10">
        <f>'Raw Data'!BF45</f>
        <v>1.125</v>
      </c>
      <c r="O45" s="10">
        <f>'Raw Data'!BL45</f>
        <v>1.1839999999999999</v>
      </c>
      <c r="P45" s="10">
        <f>'Raw Data'!BR45</f>
        <v>1.1890000000000001</v>
      </c>
      <c r="Q45" s="10">
        <f>'Raw Data'!BX45</f>
        <v>1.218</v>
      </c>
      <c r="S45" s="11">
        <f t="shared" si="0"/>
        <v>0.40769631268138917</v>
      </c>
      <c r="T45" s="11">
        <f t="shared" si="1"/>
        <v>1.4032741408075908E-2</v>
      </c>
      <c r="U45" s="11">
        <f t="shared" si="2"/>
        <v>1.3761432739903933E-3</v>
      </c>
      <c r="V45" s="11">
        <f t="shared" si="3"/>
        <v>0.42401847905864681</v>
      </c>
    </row>
    <row r="46" spans="1:22" x14ac:dyDescent="0.25">
      <c r="A46" t="str">
        <f>'Raw Data'!A46</f>
        <v>PKD1cat WT</v>
      </c>
      <c r="B46">
        <f>'Raw Data'!B46</f>
        <v>660</v>
      </c>
      <c r="C46">
        <f>'Raw Data'!C46</f>
        <v>667</v>
      </c>
      <c r="D46" t="str">
        <f>'Raw Data'!D46</f>
        <v>EKLHGDML</v>
      </c>
      <c r="F46" s="10">
        <f>'Raw Data'!J46</f>
        <v>8.5000000000000006E-2</v>
      </c>
      <c r="G46" s="10">
        <f>'Raw Data'!P46</f>
        <v>0.09</v>
      </c>
      <c r="H46" s="10">
        <f>'Raw Data'!V46</f>
        <v>0.105</v>
      </c>
      <c r="I46" s="10">
        <f>'Raw Data'!AB46</f>
        <v>0.28000000000000003</v>
      </c>
      <c r="J46" s="10">
        <f>'Raw Data'!AH46</f>
        <v>0.22600000000000001</v>
      </c>
      <c r="K46" s="10">
        <f>'Raw Data'!AN46</f>
        <v>0.28399999999999997</v>
      </c>
      <c r="L46" s="10">
        <f>'Raw Data'!AT46</f>
        <v>0.85599999999999998</v>
      </c>
      <c r="M46" s="10">
        <f>'Raw Data'!AT46</f>
        <v>0.85599999999999998</v>
      </c>
      <c r="N46" s="10">
        <f>'Raw Data'!BF46</f>
        <v>0.96699999999999997</v>
      </c>
      <c r="O46" s="10">
        <f>'Raw Data'!BL46</f>
        <v>0.94799999999999995</v>
      </c>
      <c r="P46" s="10">
        <f>'Raw Data'!BR46</f>
        <v>0.997</v>
      </c>
      <c r="Q46" s="10">
        <f>'Raw Data'!BX46</f>
        <v>1.0620000000000001</v>
      </c>
      <c r="S46" s="11">
        <f t="shared" si="0"/>
        <v>0.29090685238661096</v>
      </c>
      <c r="T46" s="11">
        <f t="shared" si="1"/>
        <v>6.3384170827848099E-2</v>
      </c>
      <c r="U46" s="11">
        <f t="shared" si="2"/>
        <v>1.7828667681433086E-2</v>
      </c>
      <c r="V46" s="11">
        <f t="shared" si="3"/>
        <v>0.67479603917028763</v>
      </c>
    </row>
    <row r="47" spans="1:22" x14ac:dyDescent="0.25">
      <c r="A47" t="str">
        <f>'Raw Data'!A47</f>
        <v>PKD1cat WT</v>
      </c>
      <c r="B47">
        <f>'Raw Data'!B47</f>
        <v>660</v>
      </c>
      <c r="C47">
        <f>'Raw Data'!C47</f>
        <v>667</v>
      </c>
      <c r="D47" t="str">
        <f>'Raw Data'!D47</f>
        <v>EKLHGDML</v>
      </c>
      <c r="F47" s="10">
        <f>'Raw Data'!J47</f>
        <v>7.5999999999999998E-2</v>
      </c>
      <c r="G47" s="10">
        <f>'Raw Data'!P47</f>
        <v>9.6000000000000002E-2</v>
      </c>
      <c r="H47" s="10">
        <f>'Raw Data'!V47</f>
        <v>7.4999999999999997E-2</v>
      </c>
      <c r="I47" s="10">
        <f>'Raw Data'!AB47</f>
        <v>0.24099999999999999</v>
      </c>
      <c r="J47" s="10">
        <f>'Raw Data'!AH47</f>
        <v>0.23400000000000001</v>
      </c>
      <c r="K47" s="10">
        <f>'Raw Data'!AN47</f>
        <v>0.26</v>
      </c>
      <c r="L47" s="10">
        <f>'Raw Data'!AT47</f>
        <v>0.85599999999999998</v>
      </c>
      <c r="M47" s="10">
        <f>'Raw Data'!AT47</f>
        <v>0.85599999999999998</v>
      </c>
      <c r="N47" s="10">
        <f>'Raw Data'!BF47</f>
        <v>0.92400000000000004</v>
      </c>
      <c r="O47" s="10">
        <f>'Raw Data'!BL47</f>
        <v>0.96799999999999997</v>
      </c>
      <c r="P47" s="10">
        <f>'Raw Data'!BR47</f>
        <v>1.0029999999999999</v>
      </c>
      <c r="Q47" s="10">
        <f>'Raw Data'!BX47</f>
        <v>1.085</v>
      </c>
      <c r="S47" s="11">
        <f t="shared" si="0"/>
        <v>0.72762598665311318</v>
      </c>
      <c r="T47" s="11">
        <f t="shared" si="1"/>
        <v>2.2878289675655805E-2</v>
      </c>
      <c r="U47" s="11">
        <f t="shared" si="2"/>
        <v>8.1156632369064757E-3</v>
      </c>
      <c r="V47" s="11">
        <f t="shared" si="3"/>
        <v>0.81707694315363177</v>
      </c>
    </row>
    <row r="48" spans="1:22" x14ac:dyDescent="0.25">
      <c r="A48" t="str">
        <f>'Raw Data'!A48</f>
        <v>PKD1cat WT</v>
      </c>
      <c r="B48">
        <f>'Raw Data'!B48</f>
        <v>660</v>
      </c>
      <c r="C48">
        <f>'Raw Data'!C48</f>
        <v>668</v>
      </c>
      <c r="D48" t="str">
        <f>'Raw Data'!D48</f>
        <v>EKLHGDMLE</v>
      </c>
      <c r="F48" s="10">
        <f>'Raw Data'!J48</f>
        <v>9.0999999999999998E-2</v>
      </c>
      <c r="G48" s="10">
        <f>'Raw Data'!P48</f>
        <v>8.8999999999999996E-2</v>
      </c>
      <c r="H48" s="10">
        <f>'Raw Data'!V48</f>
        <v>7.8E-2</v>
      </c>
      <c r="I48" s="10">
        <f>'Raw Data'!AB48</f>
        <v>0.254</v>
      </c>
      <c r="J48" s="10">
        <f>'Raw Data'!AH48</f>
        <v>0.21199999999999999</v>
      </c>
      <c r="K48" s="10">
        <f>'Raw Data'!AN48</f>
        <v>0.26300000000000001</v>
      </c>
      <c r="L48" s="10">
        <f>'Raw Data'!AT48</f>
        <v>0.84</v>
      </c>
      <c r="M48" s="10">
        <f>'Raw Data'!AT48</f>
        <v>0.84</v>
      </c>
      <c r="N48" s="10">
        <f>'Raw Data'!BF48</f>
        <v>0.93899999999999995</v>
      </c>
      <c r="O48" s="10">
        <f>'Raw Data'!BL48</f>
        <v>1.0109999999999999</v>
      </c>
      <c r="P48" s="10">
        <f>'Raw Data'!BR48</f>
        <v>1.0860000000000001</v>
      </c>
      <c r="Q48" s="10">
        <f>'Raw Data'!BX48</f>
        <v>1.1200000000000001</v>
      </c>
      <c r="S48" s="11">
        <f t="shared" si="0"/>
        <v>0.53033944170524139</v>
      </c>
      <c r="T48" s="11">
        <f t="shared" si="1"/>
        <v>0.10892031714322148</v>
      </c>
      <c r="U48" s="11">
        <f t="shared" si="2"/>
        <v>2.0130003991668366E-2</v>
      </c>
      <c r="V48" s="11">
        <f t="shared" si="3"/>
        <v>0.6341917380682569</v>
      </c>
    </row>
    <row r="49" spans="1:22" x14ac:dyDescent="0.25">
      <c r="A49" t="str">
        <f>'Raw Data'!A49</f>
        <v>PKD1cat WT</v>
      </c>
      <c r="B49">
        <f>'Raw Data'!B49</f>
        <v>660</v>
      </c>
      <c r="C49">
        <f>'Raw Data'!C49</f>
        <v>669</v>
      </c>
      <c r="D49" t="str">
        <f>'Raw Data'!D49</f>
        <v>EKLHGDMLEM</v>
      </c>
      <c r="F49" s="10">
        <f>'Raw Data'!J49</f>
        <v>1.0999999999999999E-2</v>
      </c>
      <c r="G49" s="10">
        <f>'Raw Data'!P49</f>
        <v>5.7000000000000002E-2</v>
      </c>
      <c r="H49" s="10">
        <f>'Raw Data'!V49</f>
        <v>0.112</v>
      </c>
      <c r="I49" s="10">
        <f>'Raw Data'!AB49</f>
        <v>0.22600000000000001</v>
      </c>
      <c r="J49" s="10">
        <f>'Raw Data'!AH49</f>
        <v>0.13700000000000001</v>
      </c>
      <c r="K49" s="10">
        <f>'Raw Data'!AN49</f>
        <v>0.14299999999999999</v>
      </c>
      <c r="L49" s="10">
        <f>'Raw Data'!AT49</f>
        <v>0.63500000000000001</v>
      </c>
      <c r="M49" s="10">
        <f>'Raw Data'!AT49</f>
        <v>0.63500000000000001</v>
      </c>
      <c r="N49" s="10">
        <f>'Raw Data'!BF49</f>
        <v>0.76400000000000001</v>
      </c>
      <c r="O49" s="10">
        <f>'Raw Data'!BL49</f>
        <v>0.95899999999999996</v>
      </c>
      <c r="P49" s="10">
        <f>'Raw Data'!BR49</f>
        <v>0.95599999999999996</v>
      </c>
      <c r="Q49" s="10">
        <f>'Raw Data'!BX49</f>
        <v>0.92800000000000005</v>
      </c>
      <c r="S49" s="11">
        <f t="shared" si="0"/>
        <v>0.2494055550830051</v>
      </c>
      <c r="T49" s="11">
        <f t="shared" si="1"/>
        <v>0.54166603575356953</v>
      </c>
      <c r="U49" s="11">
        <f t="shared" si="2"/>
        <v>1.8041245565043811E-2</v>
      </c>
      <c r="V49" s="11">
        <f t="shared" si="3"/>
        <v>0.32757751384328626</v>
      </c>
    </row>
    <row r="50" spans="1:22" x14ac:dyDescent="0.25">
      <c r="A50" t="str">
        <f>'Raw Data'!A50</f>
        <v>PKD1cat WT</v>
      </c>
      <c r="B50">
        <f>'Raw Data'!B50</f>
        <v>667</v>
      </c>
      <c r="C50">
        <f>'Raw Data'!C50</f>
        <v>671</v>
      </c>
      <c r="D50" t="str">
        <f>'Raw Data'!D50</f>
        <v>LEMIL</v>
      </c>
      <c r="F50" s="10">
        <f>'Raw Data'!J50</f>
        <v>3.5000000000000003E-2</v>
      </c>
      <c r="G50" s="10">
        <f>'Raw Data'!P50</f>
        <v>2.7E-2</v>
      </c>
      <c r="H50" s="10">
        <f>'Raw Data'!V50</f>
        <v>4.1000000000000002E-2</v>
      </c>
      <c r="I50" s="10">
        <f>'Raw Data'!AB50</f>
        <v>0.01</v>
      </c>
      <c r="J50" s="10">
        <f>'Raw Data'!AH50</f>
        <v>3.7999999999999999E-2</v>
      </c>
      <c r="K50" s="10">
        <f>'Raw Data'!AN50</f>
        <v>2.7E-2</v>
      </c>
      <c r="L50" s="10">
        <f>'Raw Data'!AT50</f>
        <v>4.2999999999999997E-2</v>
      </c>
      <c r="M50" s="10">
        <f>'Raw Data'!AT50</f>
        <v>4.2999999999999997E-2</v>
      </c>
      <c r="N50" s="10">
        <f>'Raw Data'!BF50</f>
        <v>4.2000000000000003E-2</v>
      </c>
      <c r="O50" s="10">
        <f>'Raw Data'!BL50</f>
        <v>0.14000000000000001</v>
      </c>
      <c r="P50" s="10">
        <f>'Raw Data'!BR50</f>
        <v>0.151</v>
      </c>
      <c r="Q50" s="10">
        <f>'Raw Data'!BX50</f>
        <v>0.14299999999999999</v>
      </c>
      <c r="S50" s="11">
        <f t="shared" si="0"/>
        <v>0.44128874838200705</v>
      </c>
      <c r="T50" s="11">
        <f t="shared" si="1"/>
        <v>0.12559010014837169</v>
      </c>
      <c r="U50" s="11">
        <f t="shared" si="2"/>
        <v>6.7154484640955331E-2</v>
      </c>
      <c r="V50" s="11">
        <f t="shared" si="3"/>
        <v>1.4480546394814164E-2</v>
      </c>
    </row>
    <row r="51" spans="1:22" x14ac:dyDescent="0.25">
      <c r="A51" t="str">
        <f>'Raw Data'!A51</f>
        <v>PKD1cat WT</v>
      </c>
      <c r="B51">
        <f>'Raw Data'!B51</f>
        <v>668</v>
      </c>
      <c r="C51">
        <f>'Raw Data'!C51</f>
        <v>685</v>
      </c>
      <c r="D51" t="str">
        <f>'Raw Data'!D51</f>
        <v>EMILSSEKGRLPEHITKF</v>
      </c>
      <c r="F51" s="10">
        <f>'Raw Data'!J51</f>
        <v>1.3360000000000001</v>
      </c>
      <c r="G51" s="10">
        <f>'Raw Data'!P51</f>
        <v>1.393</v>
      </c>
      <c r="H51" s="10">
        <f>'Raw Data'!V51</f>
        <v>1.3280000000000001</v>
      </c>
      <c r="I51" s="10">
        <f>'Raw Data'!AB51</f>
        <v>1.665</v>
      </c>
      <c r="J51" s="10">
        <f>'Raw Data'!AH51</f>
        <v>1.821</v>
      </c>
      <c r="K51" s="10">
        <f>'Raw Data'!AN51</f>
        <v>1.75</v>
      </c>
      <c r="L51" s="10">
        <f>'Raw Data'!AT51</f>
        <v>2.149</v>
      </c>
      <c r="M51" s="10">
        <f>'Raw Data'!AT51</f>
        <v>2.149</v>
      </c>
      <c r="N51" s="10">
        <f>'Raw Data'!BF51</f>
        <v>2.4359999999999999</v>
      </c>
      <c r="O51" s="10">
        <f>'Raw Data'!BL51</f>
        <v>2.847</v>
      </c>
      <c r="P51" s="10">
        <f>'Raw Data'!BR51</f>
        <v>2.903</v>
      </c>
      <c r="Q51" s="10">
        <f>'Raw Data'!BX51</f>
        <v>3.2410000000000001</v>
      </c>
      <c r="S51" s="11">
        <f t="shared" si="0"/>
        <v>0.40455693000735266</v>
      </c>
      <c r="T51" s="11">
        <f t="shared" si="1"/>
        <v>0.68663717266317736</v>
      </c>
      <c r="U51" s="11">
        <f t="shared" si="2"/>
        <v>0.49221361592475499</v>
      </c>
      <c r="V51" s="11">
        <f t="shared" si="3"/>
        <v>0.82001731497863617</v>
      </c>
    </row>
    <row r="52" spans="1:22" x14ac:dyDescent="0.25">
      <c r="A52" t="str">
        <f>'Raw Data'!A52</f>
        <v>PKD1cat WT</v>
      </c>
      <c r="B52">
        <f>'Raw Data'!B52</f>
        <v>668</v>
      </c>
      <c r="C52">
        <f>'Raw Data'!C52</f>
        <v>685</v>
      </c>
      <c r="D52" t="str">
        <f>'Raw Data'!D52</f>
        <v>EMILSSEKGRLPEHITKF</v>
      </c>
      <c r="F52" s="10">
        <f>'Raw Data'!J52</f>
        <v>1.37</v>
      </c>
      <c r="G52" s="10">
        <f>'Raw Data'!P52</f>
        <v>1.401</v>
      </c>
      <c r="H52" s="10">
        <f>'Raw Data'!V52</f>
        <v>1.3340000000000001</v>
      </c>
      <c r="I52" s="10">
        <f>'Raw Data'!AB52</f>
        <v>1.6559999999999999</v>
      </c>
      <c r="J52" s="10">
        <f>'Raw Data'!AH52</f>
        <v>1.8480000000000001</v>
      </c>
      <c r="K52" s="10">
        <f>'Raw Data'!AN52</f>
        <v>1.7789999999999999</v>
      </c>
      <c r="L52" s="10">
        <f>'Raw Data'!AT52</f>
        <v>2.169</v>
      </c>
      <c r="M52" s="10">
        <f>'Raw Data'!AT52</f>
        <v>2.169</v>
      </c>
      <c r="N52" s="10">
        <f>'Raw Data'!BF52</f>
        <v>2.4119999999999999</v>
      </c>
      <c r="O52" s="10">
        <f>'Raw Data'!BL52</f>
        <v>2.9060000000000001</v>
      </c>
      <c r="P52" s="10">
        <f>'Raw Data'!BR52</f>
        <v>2.98</v>
      </c>
      <c r="Q52" s="10">
        <f>'Raw Data'!BX52</f>
        <v>2.9910000000000001</v>
      </c>
      <c r="S52" s="11">
        <f t="shared" si="0"/>
        <v>0.9079063598134347</v>
      </c>
      <c r="T52" s="11">
        <f t="shared" si="1"/>
        <v>0.50680562767035187</v>
      </c>
      <c r="U52" s="11">
        <f t="shared" si="2"/>
        <v>0.36085330244551356</v>
      </c>
      <c r="V52" s="11">
        <f t="shared" si="3"/>
        <v>0.36379459148774074</v>
      </c>
    </row>
    <row r="53" spans="1:22" x14ac:dyDescent="0.25">
      <c r="A53" t="str">
        <f>'Raw Data'!A53</f>
        <v>PKD1cat WT</v>
      </c>
      <c r="B53">
        <f>'Raw Data'!B53</f>
        <v>668</v>
      </c>
      <c r="C53">
        <f>'Raw Data'!C53</f>
        <v>685</v>
      </c>
      <c r="D53" t="str">
        <f>'Raw Data'!D53</f>
        <v>EMILSSEKGRLPEHITKF</v>
      </c>
      <c r="F53" s="10">
        <f>'Raw Data'!J53</f>
        <v>1.329</v>
      </c>
      <c r="G53" s="10">
        <f>'Raw Data'!P53</f>
        <v>1.4259999999999999</v>
      </c>
      <c r="H53" s="10">
        <f>'Raw Data'!V53</f>
        <v>1.325</v>
      </c>
      <c r="I53" s="10">
        <f>'Raw Data'!AB53</f>
        <v>1.694</v>
      </c>
      <c r="J53" s="10">
        <f>'Raw Data'!AH53</f>
        <v>1.796</v>
      </c>
      <c r="K53" s="10">
        <f>'Raw Data'!AN53</f>
        <v>1.73</v>
      </c>
      <c r="L53" s="10">
        <f>'Raw Data'!AT53</f>
        <v>2.1659999999999999</v>
      </c>
      <c r="M53" s="10">
        <f>'Raw Data'!AT53</f>
        <v>2.1659999999999999</v>
      </c>
      <c r="N53" s="10">
        <f>'Raw Data'!BF53</f>
        <v>2.3769999999999998</v>
      </c>
      <c r="O53" s="10">
        <f>'Raw Data'!BL53</f>
        <v>2.9060000000000001</v>
      </c>
      <c r="P53" s="10">
        <f>'Raw Data'!BR53</f>
        <v>2.9460000000000002</v>
      </c>
      <c r="Q53" s="10">
        <f>'Raw Data'!BX53</f>
        <v>2.98</v>
      </c>
      <c r="S53" s="11">
        <f t="shared" si="0"/>
        <v>0.74692884948429716</v>
      </c>
      <c r="T53" s="11">
        <f t="shared" si="1"/>
        <v>0.30637856092028853</v>
      </c>
      <c r="U53" s="11">
        <f t="shared" si="2"/>
        <v>0.27637741824608736</v>
      </c>
      <c r="V53" s="11">
        <f t="shared" si="3"/>
        <v>0.35552598645610878</v>
      </c>
    </row>
    <row r="54" spans="1:22" x14ac:dyDescent="0.25">
      <c r="A54" t="str">
        <f>'Raw Data'!A54</f>
        <v>PKD1cat WT</v>
      </c>
      <c r="B54">
        <f>'Raw Data'!B54</f>
        <v>668</v>
      </c>
      <c r="C54">
        <f>'Raw Data'!C54</f>
        <v>685</v>
      </c>
      <c r="D54" t="str">
        <f>'Raw Data'!D54</f>
        <v>EMILSSEKGRLPEHITKF</v>
      </c>
      <c r="F54" s="10">
        <f>'Raw Data'!J54</f>
        <v>1.361</v>
      </c>
      <c r="G54" s="10">
        <f>'Raw Data'!P54</f>
        <v>1.421</v>
      </c>
      <c r="H54" s="10">
        <f>'Raw Data'!V54</f>
        <v>1.35</v>
      </c>
      <c r="I54" s="10">
        <f>'Raw Data'!AB54</f>
        <v>1.68</v>
      </c>
      <c r="J54" s="10">
        <f>'Raw Data'!AH54</f>
        <v>1.8120000000000001</v>
      </c>
      <c r="K54" s="10">
        <f>'Raw Data'!AN54</f>
        <v>1.81</v>
      </c>
      <c r="L54" s="10">
        <f>'Raw Data'!AT54</f>
        <v>2.2160000000000002</v>
      </c>
      <c r="M54" s="10">
        <f>'Raw Data'!AT54</f>
        <v>2.2160000000000002</v>
      </c>
      <c r="N54" s="10">
        <f>'Raw Data'!BF54</f>
        <v>2.3959999999999999</v>
      </c>
      <c r="O54" s="10">
        <f>'Raw Data'!BL54</f>
        <v>2.9380000000000002</v>
      </c>
      <c r="P54" s="10">
        <f>'Raw Data'!BR54</f>
        <v>2.9329999999999998</v>
      </c>
      <c r="Q54" s="10">
        <f>'Raw Data'!BX54</f>
        <v>2.99</v>
      </c>
      <c r="S54" s="11">
        <f t="shared" si="0"/>
        <v>0.73263665028163594</v>
      </c>
      <c r="T54" s="11">
        <f t="shared" si="1"/>
        <v>0.51780667786666157</v>
      </c>
      <c r="U54" s="11">
        <f t="shared" si="2"/>
        <v>0.35454834031413657</v>
      </c>
      <c r="V54" s="11">
        <f t="shared" si="3"/>
        <v>0.34059791521937693</v>
      </c>
    </row>
    <row r="55" spans="1:22" x14ac:dyDescent="0.25">
      <c r="A55" t="str">
        <f>'Raw Data'!A55</f>
        <v>PKD1cat WT</v>
      </c>
      <c r="B55">
        <f>'Raw Data'!B55</f>
        <v>669</v>
      </c>
      <c r="C55">
        <f>'Raw Data'!C55</f>
        <v>685</v>
      </c>
      <c r="D55" t="str">
        <f>'Raw Data'!D55</f>
        <v>MILSSEKGRLPEHITKF</v>
      </c>
      <c r="F55" s="10">
        <f>'Raw Data'!J55</f>
        <v>1.2390000000000001</v>
      </c>
      <c r="G55" s="10">
        <f>'Raw Data'!P55</f>
        <v>1.2989999999999999</v>
      </c>
      <c r="H55" s="10">
        <f>'Raw Data'!V55</f>
        <v>1.2250000000000001</v>
      </c>
      <c r="I55" s="10">
        <f>'Raw Data'!AB55</f>
        <v>1.5469999999999999</v>
      </c>
      <c r="J55" s="10">
        <f>'Raw Data'!AH55</f>
        <v>1.706</v>
      </c>
      <c r="K55" s="10">
        <f>'Raw Data'!AN55</f>
        <v>1.6379999999999999</v>
      </c>
      <c r="L55" s="10">
        <f>'Raw Data'!AT55</f>
        <v>1.998</v>
      </c>
      <c r="M55" s="10">
        <f>'Raw Data'!AT55</f>
        <v>1.998</v>
      </c>
      <c r="N55" s="10">
        <f>'Raw Data'!BF55</f>
        <v>2.234</v>
      </c>
      <c r="O55" s="10">
        <f>'Raw Data'!BL55</f>
        <v>2.661</v>
      </c>
      <c r="P55" s="10">
        <f>'Raw Data'!BR55</f>
        <v>2.7229999999999999</v>
      </c>
      <c r="Q55" s="10">
        <f>'Raw Data'!BX55</f>
        <v>2.8079999999999998</v>
      </c>
      <c r="S55" s="11">
        <f t="shared" si="0"/>
        <v>0.51024387718642494</v>
      </c>
      <c r="T55" s="11">
        <f t="shared" si="1"/>
        <v>0.28207082123728572</v>
      </c>
      <c r="U55" s="11">
        <f t="shared" si="2"/>
        <v>0.48572824159565736</v>
      </c>
      <c r="V55" s="11">
        <f t="shared" si="3"/>
        <v>0.441847970476271</v>
      </c>
    </row>
    <row r="56" spans="1:22" x14ac:dyDescent="0.25">
      <c r="A56" t="str">
        <f>'Raw Data'!A56</f>
        <v>PKD1cat WT</v>
      </c>
      <c r="B56">
        <f>'Raw Data'!B56</f>
        <v>669</v>
      </c>
      <c r="C56">
        <f>'Raw Data'!C56</f>
        <v>685</v>
      </c>
      <c r="D56" t="str">
        <f>'Raw Data'!D56</f>
        <v>MILSSEKGRLPEHITKF</v>
      </c>
      <c r="F56" s="10">
        <f>'Raw Data'!J56</f>
        <v>1.1870000000000001</v>
      </c>
      <c r="G56" s="10">
        <f>'Raw Data'!P56</f>
        <v>1.2809999999999999</v>
      </c>
      <c r="H56" s="10">
        <f>'Raw Data'!V56</f>
        <v>1.1599999999999999</v>
      </c>
      <c r="I56" s="10">
        <f>'Raw Data'!AB56</f>
        <v>1.5960000000000001</v>
      </c>
      <c r="J56" s="10">
        <f>'Raw Data'!AH56</f>
        <v>1.637</v>
      </c>
      <c r="K56" s="10">
        <f>'Raw Data'!AN56</f>
        <v>1.6180000000000001</v>
      </c>
      <c r="L56" s="10">
        <f>'Raw Data'!AT56</f>
        <v>2.0019999999999998</v>
      </c>
      <c r="M56" s="10">
        <f>'Raw Data'!AT56</f>
        <v>2.0019999999999998</v>
      </c>
      <c r="N56" s="10">
        <f>'Raw Data'!BF56</f>
        <v>2.206</v>
      </c>
      <c r="O56" s="10">
        <f>'Raw Data'!BL56</f>
        <v>2.64</v>
      </c>
      <c r="P56" s="10">
        <f>'Raw Data'!BR56</f>
        <v>2.7080000000000002</v>
      </c>
      <c r="Q56" s="10">
        <f>'Raw Data'!BX56</f>
        <v>2.7919999999999998</v>
      </c>
      <c r="S56" s="11">
        <f t="shared" si="0"/>
        <v>0.26228295020887538</v>
      </c>
      <c r="T56" s="11">
        <f t="shared" si="1"/>
        <v>0.1224450758867907</v>
      </c>
      <c r="U56" s="11">
        <f t="shared" si="2"/>
        <v>0.33741559037097785</v>
      </c>
      <c r="V56" s="11">
        <f t="shared" si="3"/>
        <v>0.66278306739793291</v>
      </c>
    </row>
    <row r="57" spans="1:22" s="21" customFormat="1" x14ac:dyDescent="0.25">
      <c r="A57" s="21" t="str">
        <f>'Raw Data'!A57</f>
        <v>PKD1cat WT</v>
      </c>
      <c r="B57" s="21">
        <f>'Raw Data'!B57</f>
        <v>670</v>
      </c>
      <c r="C57" s="21">
        <f>'Raw Data'!C57</f>
        <v>685</v>
      </c>
      <c r="D57" s="21" t="str">
        <f>'Raw Data'!D57</f>
        <v>ILSSEKGRLPEHITKF</v>
      </c>
      <c r="F57" s="24">
        <f>'Raw Data'!J57</f>
        <v>1.268</v>
      </c>
      <c r="G57" s="24">
        <f>'Raw Data'!P57</f>
        <v>1.2989999999999999</v>
      </c>
      <c r="H57" s="10">
        <f>'Raw Data'!V57</f>
        <v>1.2290000000000001</v>
      </c>
      <c r="I57" s="24">
        <f>'Raw Data'!AB57</f>
        <v>1.64</v>
      </c>
      <c r="J57" s="24">
        <f>'Raw Data'!AH57</f>
        <v>1.746</v>
      </c>
      <c r="K57" s="24">
        <f>'Raw Data'!AN57</f>
        <v>1.6879999999999999</v>
      </c>
      <c r="L57" s="24">
        <f>'Raw Data'!AT57</f>
        <v>2.0499999999999998</v>
      </c>
      <c r="M57" s="24">
        <f>'Raw Data'!AT57</f>
        <v>2.0499999999999998</v>
      </c>
      <c r="N57" s="24">
        <f>'Raw Data'!BF57</f>
        <v>2.2839999999999998</v>
      </c>
      <c r="O57" s="24">
        <f>'Raw Data'!BL57</f>
        <v>2.411</v>
      </c>
      <c r="P57" s="24">
        <f>'Raw Data'!BR57</f>
        <v>2.4990000000000001</v>
      </c>
      <c r="Q57" s="24">
        <f>'Raw Data'!BX57</f>
        <v>2.6760000000000002</v>
      </c>
      <c r="S57" s="11">
        <f t="shared" si="0"/>
        <v>0.19056877636610967</v>
      </c>
      <c r="T57" s="11">
        <f t="shared" si="1"/>
        <v>0.15440034205117784</v>
      </c>
      <c r="U57" s="11">
        <f t="shared" si="2"/>
        <v>0.5701397992175139</v>
      </c>
      <c r="V57" s="11">
        <f t="shared" si="3"/>
        <v>0.66297025423724787</v>
      </c>
    </row>
    <row r="58" spans="1:22" x14ac:dyDescent="0.25">
      <c r="A58" t="str">
        <f>'Raw Data'!A58</f>
        <v>PKD1cat WT</v>
      </c>
      <c r="B58">
        <f>'Raw Data'!B58</f>
        <v>670</v>
      </c>
      <c r="C58">
        <f>'Raw Data'!C58</f>
        <v>685</v>
      </c>
      <c r="D58" t="str">
        <f>'Raw Data'!D58</f>
        <v>ILSSEKGRLPEHITKF</v>
      </c>
      <c r="F58" s="10">
        <f>'Raw Data'!J58</f>
        <v>1.29</v>
      </c>
      <c r="G58" s="10">
        <f>'Raw Data'!P58</f>
        <v>1.4239999999999999</v>
      </c>
      <c r="H58" s="10">
        <f>'Raw Data'!V58</f>
        <v>1.228</v>
      </c>
      <c r="I58" s="10">
        <f>'Raw Data'!AB58</f>
        <v>1.6519999999999999</v>
      </c>
      <c r="J58" s="10">
        <f>'Raw Data'!AH58</f>
        <v>1.7529999999999999</v>
      </c>
      <c r="K58" s="10">
        <f>'Raw Data'!AN58</f>
        <v>1.7130000000000001</v>
      </c>
      <c r="L58" s="10">
        <f>'Raw Data'!AT58</f>
        <v>2.0569999999999999</v>
      </c>
      <c r="M58" s="10">
        <f>'Raw Data'!AT58</f>
        <v>2.0569999999999999</v>
      </c>
      <c r="N58" s="10">
        <f>'Raw Data'!BF58</f>
        <v>2.2440000000000002</v>
      </c>
      <c r="O58" s="10">
        <f>'Raw Data'!BL58</f>
        <v>2.4009999999999998</v>
      </c>
      <c r="P58" s="10">
        <f>'Raw Data'!BR58</f>
        <v>2.5219999999999998</v>
      </c>
      <c r="Q58" s="10">
        <f>'Raw Data'!BX58</f>
        <v>2.6259999999999999</v>
      </c>
      <c r="S58" s="11">
        <f t="shared" si="0"/>
        <v>0.96992656114817277</v>
      </c>
      <c r="T58" s="11">
        <f t="shared" si="1"/>
        <v>8.9542019738864623E-2</v>
      </c>
      <c r="U58" s="11">
        <f t="shared" si="2"/>
        <v>0.3173815663568712</v>
      </c>
      <c r="V58" s="11">
        <f t="shared" si="3"/>
        <v>0.88989495069427849</v>
      </c>
    </row>
    <row r="59" spans="1:22" x14ac:dyDescent="0.25">
      <c r="A59" t="str">
        <f>'Raw Data'!A59</f>
        <v>PKD1cat WT</v>
      </c>
      <c r="B59">
        <f>'Raw Data'!B59</f>
        <v>672</v>
      </c>
      <c r="C59">
        <f>'Raw Data'!C59</f>
        <v>685</v>
      </c>
      <c r="D59" t="str">
        <f>'Raw Data'!D59</f>
        <v>SSEKGRLPEHITKF</v>
      </c>
      <c r="F59" s="10">
        <f>'Raw Data'!J59</f>
        <v>0.98299999999999998</v>
      </c>
      <c r="G59" s="10">
        <f>'Raw Data'!P59</f>
        <v>1.0229999999999999</v>
      </c>
      <c r="H59" s="10">
        <f>'Raw Data'!V59</f>
        <v>0.90900000000000003</v>
      </c>
      <c r="I59" s="10">
        <f>'Raw Data'!AB59</f>
        <v>1.3720000000000001</v>
      </c>
      <c r="J59" s="10">
        <f>'Raw Data'!AH59</f>
        <v>1.4359999999999999</v>
      </c>
      <c r="K59" s="10">
        <f>'Raw Data'!AN59</f>
        <v>1.379</v>
      </c>
      <c r="L59" s="10">
        <f>'Raw Data'!AT59</f>
        <v>1.7290000000000001</v>
      </c>
      <c r="M59" s="10">
        <f>'Raw Data'!AT59</f>
        <v>1.7290000000000001</v>
      </c>
      <c r="N59" s="10">
        <f>'Raw Data'!BF59</f>
        <v>1.845</v>
      </c>
      <c r="O59" s="10">
        <f>'Raw Data'!BL59</f>
        <v>2.0339999999999998</v>
      </c>
      <c r="P59" s="10">
        <f>'Raw Data'!BR59</f>
        <v>2.137</v>
      </c>
      <c r="Q59" s="10">
        <f>'Raw Data'!BX59</f>
        <v>2.1840000000000002</v>
      </c>
      <c r="S59" s="11">
        <f t="shared" si="0"/>
        <v>0.97152265174798424</v>
      </c>
      <c r="T59" s="11">
        <f t="shared" si="1"/>
        <v>2.7381919629700855E-2</v>
      </c>
      <c r="U59" s="11">
        <f t="shared" si="2"/>
        <v>0.38509151446019785</v>
      </c>
      <c r="V59" s="11">
        <f t="shared" si="3"/>
        <v>0.29838216582285698</v>
      </c>
    </row>
    <row r="60" spans="1:22" x14ac:dyDescent="0.25">
      <c r="A60" t="str">
        <f>'Raw Data'!A60</f>
        <v>PKD1cat WT</v>
      </c>
      <c r="B60">
        <f>'Raw Data'!B60</f>
        <v>672</v>
      </c>
      <c r="C60">
        <f>'Raw Data'!C60</f>
        <v>685</v>
      </c>
      <c r="D60" t="str">
        <f>'Raw Data'!D60</f>
        <v>SSEKGRLPEHITKF</v>
      </c>
      <c r="F60" s="10">
        <f>'Raw Data'!J60</f>
        <v>0.97599999999999998</v>
      </c>
      <c r="G60" s="10">
        <f>'Raw Data'!P60</f>
        <v>1.0329999999999999</v>
      </c>
      <c r="H60" s="10">
        <f>'Raw Data'!V60</f>
        <v>1.0029999999999999</v>
      </c>
      <c r="I60" s="10">
        <f>'Raw Data'!AB60</f>
        <v>1.3640000000000001</v>
      </c>
      <c r="J60" s="10">
        <f>'Raw Data'!AH60</f>
        <v>1.452</v>
      </c>
      <c r="K60" s="10">
        <f>'Raw Data'!AN60</f>
        <v>1.3720000000000001</v>
      </c>
      <c r="L60" s="10">
        <f>'Raw Data'!AT60</f>
        <v>1.726</v>
      </c>
      <c r="M60" s="10">
        <f>'Raw Data'!AT60</f>
        <v>1.726</v>
      </c>
      <c r="N60" s="10">
        <f>'Raw Data'!BF60</f>
        <v>1.837</v>
      </c>
      <c r="O60" s="10">
        <f>'Raw Data'!BL60</f>
        <v>2.0150000000000001</v>
      </c>
      <c r="P60" s="10">
        <f>'Raw Data'!BR60</f>
        <v>2.149</v>
      </c>
      <c r="Q60" s="10">
        <f>'Raw Data'!BX60</f>
        <v>2.2200000000000002</v>
      </c>
      <c r="S60" s="11">
        <f t="shared" si="0"/>
        <v>0.18913822951646539</v>
      </c>
      <c r="T60" s="11">
        <f t="shared" si="1"/>
        <v>5.0044370343474108E-2</v>
      </c>
      <c r="U60" s="11">
        <f t="shared" si="2"/>
        <v>0.20994056050310245</v>
      </c>
      <c r="V60" s="11">
        <f t="shared" si="3"/>
        <v>0.29878941007950599</v>
      </c>
    </row>
    <row r="61" spans="1:22" x14ac:dyDescent="0.25">
      <c r="A61" t="str">
        <f>'Raw Data'!A61</f>
        <v>PKD1cat WT</v>
      </c>
      <c r="B61">
        <f>'Raw Data'!B61</f>
        <v>672</v>
      </c>
      <c r="C61">
        <f>'Raw Data'!C61</f>
        <v>685</v>
      </c>
      <c r="D61" t="str">
        <f>'Raw Data'!D61</f>
        <v>SSEKGRLPEHITKF</v>
      </c>
      <c r="F61" s="10">
        <f>'Raw Data'!J61</f>
        <v>0.95499999999999996</v>
      </c>
      <c r="G61" s="10">
        <f>'Raw Data'!P61</f>
        <v>1.0289999999999999</v>
      </c>
      <c r="H61" s="10">
        <f>'Raw Data'!V61</f>
        <v>0.92900000000000005</v>
      </c>
      <c r="I61" s="10">
        <f>'Raw Data'!AB61</f>
        <v>1.359</v>
      </c>
      <c r="J61" s="10">
        <f>'Raw Data'!AH61</f>
        <v>1.4370000000000001</v>
      </c>
      <c r="K61" s="10">
        <f>'Raw Data'!AN61</f>
        <v>1.3819999999999999</v>
      </c>
      <c r="L61" s="10">
        <f>'Raw Data'!AT61</f>
        <v>1.742</v>
      </c>
      <c r="M61" s="10">
        <f>'Raw Data'!AT61</f>
        <v>1.742</v>
      </c>
      <c r="N61" s="10">
        <f>'Raw Data'!BF61</f>
        <v>1.8460000000000001</v>
      </c>
      <c r="O61" s="10">
        <f>'Raw Data'!BL61</f>
        <v>2.028</v>
      </c>
      <c r="P61" s="10">
        <f>'Raw Data'!BR61</f>
        <v>2.133</v>
      </c>
      <c r="Q61" s="10">
        <f>'Raw Data'!BX61</f>
        <v>2.1709999999999998</v>
      </c>
      <c r="S61" s="11">
        <f t="shared" si="0"/>
        <v>0.71156242383034152</v>
      </c>
      <c r="T61" s="11">
        <f t="shared" si="1"/>
        <v>4.2807388609139678E-2</v>
      </c>
      <c r="U61" s="11">
        <f t="shared" si="2"/>
        <v>0.34265601471371859</v>
      </c>
      <c r="V61" s="11">
        <f t="shared" si="3"/>
        <v>0.28279764193643997</v>
      </c>
    </row>
    <row r="62" spans="1:22" x14ac:dyDescent="0.25">
      <c r="A62" t="str">
        <f>'Raw Data'!A62</f>
        <v>PKD1cat WT</v>
      </c>
      <c r="B62">
        <f>'Raw Data'!B62</f>
        <v>672</v>
      </c>
      <c r="C62">
        <f>'Raw Data'!C62</f>
        <v>685</v>
      </c>
      <c r="D62" t="str">
        <f>'Raw Data'!D62</f>
        <v>SSEKGRLPEHITKF</v>
      </c>
      <c r="F62" s="10">
        <f>'Raw Data'!J62</f>
        <v>1.0109999999999999</v>
      </c>
      <c r="G62" s="10">
        <f>'Raw Data'!P62</f>
        <v>1.0229999999999999</v>
      </c>
      <c r="H62" s="10">
        <f>'Raw Data'!V62</f>
        <v>0.96599999999999997</v>
      </c>
      <c r="I62" s="10">
        <f>'Raw Data'!AB62</f>
        <v>1.3759999999999999</v>
      </c>
      <c r="J62" s="10">
        <f>'Raw Data'!AH62</f>
        <v>1.4350000000000001</v>
      </c>
      <c r="K62" s="10">
        <f>'Raw Data'!AN62</f>
        <v>1.379</v>
      </c>
      <c r="L62" s="10">
        <f>'Raw Data'!AT62</f>
        <v>1.7410000000000001</v>
      </c>
      <c r="M62" s="10">
        <f>'Raw Data'!AT62</f>
        <v>1.7410000000000001</v>
      </c>
      <c r="N62" s="10">
        <f>'Raw Data'!BF62</f>
        <v>1.877</v>
      </c>
      <c r="O62" s="10">
        <f>'Raw Data'!BL62</f>
        <v>2.048</v>
      </c>
      <c r="P62" s="10">
        <f>'Raw Data'!BR62</f>
        <v>2.1640000000000001</v>
      </c>
      <c r="Q62" s="10">
        <f>'Raw Data'!BX62</f>
        <v>2.1909999999999998</v>
      </c>
      <c r="S62" s="11">
        <f t="shared" si="0"/>
        <v>0.86313042994900602</v>
      </c>
      <c r="T62" s="11">
        <f t="shared" si="1"/>
        <v>1.4184402934713531E-2</v>
      </c>
      <c r="U62" s="11">
        <f t="shared" si="2"/>
        <v>0.37858644178758655</v>
      </c>
      <c r="V62" s="11">
        <f t="shared" si="3"/>
        <v>0.27785169760222295</v>
      </c>
    </row>
    <row r="63" spans="1:22" x14ac:dyDescent="0.25">
      <c r="A63" t="str">
        <f>'Raw Data'!A63</f>
        <v>PKD1cat WT</v>
      </c>
      <c r="B63">
        <f>'Raw Data'!B63</f>
        <v>672</v>
      </c>
      <c r="C63">
        <f>'Raw Data'!C63</f>
        <v>687</v>
      </c>
      <c r="D63" t="str">
        <f>'Raw Data'!D63</f>
        <v>SSEKGRLPEHITKFLI</v>
      </c>
      <c r="F63" s="10">
        <f>'Raw Data'!J63</f>
        <v>1.268</v>
      </c>
      <c r="G63" s="10">
        <f>'Raw Data'!P63</f>
        <v>1.2989999999999999</v>
      </c>
      <c r="H63" s="10">
        <f>'Raw Data'!V63</f>
        <v>1.2290000000000001</v>
      </c>
      <c r="I63" s="10">
        <f>'Raw Data'!AB63</f>
        <v>1.64</v>
      </c>
      <c r="J63" s="10">
        <f>'Raw Data'!AH63</f>
        <v>1.746</v>
      </c>
      <c r="K63" s="10">
        <f>'Raw Data'!AN63</f>
        <v>1.6879999999999999</v>
      </c>
      <c r="L63" s="10">
        <f>'Raw Data'!AT63</f>
        <v>2.0499999999999998</v>
      </c>
      <c r="M63" s="10">
        <f>'Raw Data'!AT63</f>
        <v>2.0499999999999998</v>
      </c>
      <c r="N63" s="10">
        <f>'Raw Data'!BF63</f>
        <v>2.2839999999999998</v>
      </c>
      <c r="O63" s="10">
        <f>'Raw Data'!BL63</f>
        <v>2.411</v>
      </c>
      <c r="P63" s="10">
        <f>'Raw Data'!BR63</f>
        <v>2.4990000000000001</v>
      </c>
      <c r="Q63" s="10">
        <f>'Raw Data'!BX63</f>
        <v>2.6760000000000002</v>
      </c>
      <c r="S63" s="11">
        <f t="shared" si="0"/>
        <v>0.19056877636610967</v>
      </c>
      <c r="T63" s="11">
        <f t="shared" si="1"/>
        <v>0.15440034205117784</v>
      </c>
      <c r="U63" s="11">
        <f t="shared" si="2"/>
        <v>0.5701397992175139</v>
      </c>
      <c r="V63" s="11">
        <f t="shared" si="3"/>
        <v>0.66297025423724787</v>
      </c>
    </row>
    <row r="64" spans="1:22" x14ac:dyDescent="0.25">
      <c r="A64" t="str">
        <f>'Raw Data'!A64</f>
        <v>PKD1cat WT</v>
      </c>
      <c r="B64">
        <f>'Raw Data'!B64</f>
        <v>672</v>
      </c>
      <c r="C64">
        <f>'Raw Data'!C64</f>
        <v>687</v>
      </c>
      <c r="D64" t="str">
        <f>'Raw Data'!D64</f>
        <v>SSEKGRLPEHITKFLI</v>
      </c>
      <c r="F64" s="10">
        <f>'Raw Data'!J64</f>
        <v>1.29</v>
      </c>
      <c r="G64" s="10">
        <f>'Raw Data'!P64</f>
        <v>1.4239999999999999</v>
      </c>
      <c r="H64" s="10">
        <f>'Raw Data'!V64</f>
        <v>1.228</v>
      </c>
      <c r="I64" s="10">
        <f>'Raw Data'!AB64</f>
        <v>1.6519999999999999</v>
      </c>
      <c r="J64" s="10">
        <f>'Raw Data'!AH64</f>
        <v>1.7529999999999999</v>
      </c>
      <c r="K64" s="10">
        <f>'Raw Data'!AN64</f>
        <v>1.7130000000000001</v>
      </c>
      <c r="L64" s="10">
        <f>'Raw Data'!AT64</f>
        <v>2.0569999999999999</v>
      </c>
      <c r="M64" s="10">
        <f>'Raw Data'!AT64</f>
        <v>2.0569999999999999</v>
      </c>
      <c r="N64" s="10">
        <f>'Raw Data'!BF64</f>
        <v>2.2440000000000002</v>
      </c>
      <c r="O64" s="10">
        <f>'Raw Data'!BL64</f>
        <v>2.4009999999999998</v>
      </c>
      <c r="P64" s="10">
        <f>'Raw Data'!BR64</f>
        <v>2.5219999999999998</v>
      </c>
      <c r="Q64" s="10">
        <f>'Raw Data'!BX64</f>
        <v>2.6259999999999999</v>
      </c>
      <c r="S64" s="11">
        <f t="shared" si="0"/>
        <v>0.96992656114817277</v>
      </c>
      <c r="T64" s="11">
        <f t="shared" si="1"/>
        <v>8.9542019738864623E-2</v>
      </c>
      <c r="U64" s="11">
        <f t="shared" si="2"/>
        <v>0.3173815663568712</v>
      </c>
      <c r="V64" s="11">
        <f t="shared" si="3"/>
        <v>0.88989495069427849</v>
      </c>
    </row>
    <row r="65" spans="1:22" x14ac:dyDescent="0.25">
      <c r="A65" t="str">
        <f>'Raw Data'!A65</f>
        <v>PKD1cat WT</v>
      </c>
      <c r="B65">
        <f>'Raw Data'!B65</f>
        <v>686</v>
      </c>
      <c r="C65">
        <f>'Raw Data'!C65</f>
        <v>691</v>
      </c>
      <c r="D65" t="str">
        <f>'Raw Data'!D65</f>
        <v>LITQIL</v>
      </c>
      <c r="F65" s="10">
        <f>'Raw Data'!J65</f>
        <v>1.9E-2</v>
      </c>
      <c r="G65" s="10">
        <f>'Raw Data'!P65</f>
        <v>1.2999999999999999E-2</v>
      </c>
      <c r="H65" s="10">
        <f>'Raw Data'!V65</f>
        <v>8.0000000000000002E-3</v>
      </c>
      <c r="I65" s="10">
        <f>'Raw Data'!AB65</f>
        <v>7.0000000000000001E-3</v>
      </c>
      <c r="J65" s="10">
        <f>'Raw Data'!AH65</f>
        <v>1.4E-2</v>
      </c>
      <c r="K65" s="10">
        <f>'Raw Data'!AN65</f>
        <v>0.03</v>
      </c>
      <c r="L65" s="10">
        <f>'Raw Data'!AT65</f>
        <v>1.4E-2</v>
      </c>
      <c r="M65" s="10">
        <f>'Raw Data'!AT65</f>
        <v>1.4E-2</v>
      </c>
      <c r="N65" s="10">
        <f>'Raw Data'!BF65</f>
        <v>2.5999999999999999E-2</v>
      </c>
      <c r="O65" s="10">
        <f>'Raw Data'!BL65</f>
        <v>2.4E-2</v>
      </c>
      <c r="P65" s="10">
        <f>'Raw Data'!BR65</f>
        <v>2.8000000000000001E-2</v>
      </c>
      <c r="Q65" s="10">
        <f>'Raw Data'!BX65</f>
        <v>2.3E-2</v>
      </c>
      <c r="S65" s="11">
        <f t="shared" si="0"/>
        <v>0.2993895904860297</v>
      </c>
      <c r="T65" s="11">
        <f t="shared" si="1"/>
        <v>0.31324781856736589</v>
      </c>
      <c r="U65" s="11">
        <f t="shared" si="2"/>
        <v>0.67544200179082003</v>
      </c>
      <c r="V65" s="11">
        <f t="shared" si="3"/>
        <v>0.71382623389253297</v>
      </c>
    </row>
    <row r="66" spans="1:22" x14ac:dyDescent="0.25">
      <c r="A66" t="str">
        <f>'Raw Data'!A66</f>
        <v>PKD1cat WT</v>
      </c>
      <c r="B66">
        <f>'Raw Data'!B66</f>
        <v>686</v>
      </c>
      <c r="C66">
        <f>'Raw Data'!C66</f>
        <v>693</v>
      </c>
      <c r="D66" t="str">
        <f>'Raw Data'!D66</f>
        <v>LITQILVA</v>
      </c>
      <c r="F66" s="10">
        <f>'Raw Data'!J66</f>
        <v>1.2999999999999999E-2</v>
      </c>
      <c r="G66" s="10">
        <f>'Raw Data'!P66</f>
        <v>7.0000000000000001E-3</v>
      </c>
      <c r="H66" s="10">
        <f>'Raw Data'!V66</f>
        <v>2.9000000000000001E-2</v>
      </c>
      <c r="I66" s="10">
        <f>'Raw Data'!AB66</f>
        <v>0.02</v>
      </c>
      <c r="J66" s="10">
        <f>'Raw Data'!AH66</f>
        <v>5.7000000000000002E-2</v>
      </c>
      <c r="K66" s="10">
        <f>'Raw Data'!AN66</f>
        <v>3.3000000000000002E-2</v>
      </c>
      <c r="L66" s="10">
        <f>'Raw Data'!AT66</f>
        <v>3.4000000000000002E-2</v>
      </c>
      <c r="M66" s="10">
        <f>'Raw Data'!AT66</f>
        <v>3.4000000000000002E-2</v>
      </c>
      <c r="N66" s="10">
        <f>'Raw Data'!BF66</f>
        <v>4.4999999999999998E-2</v>
      </c>
      <c r="O66" s="10">
        <f>'Raw Data'!BL66</f>
        <v>0.02</v>
      </c>
      <c r="P66" s="10">
        <f>'Raw Data'!BR66</f>
        <v>4.1000000000000002E-2</v>
      </c>
      <c r="Q66" s="10">
        <f>'Raw Data'!BX66</f>
        <v>0.03</v>
      </c>
      <c r="S66" s="11">
        <f t="shared" si="0"/>
        <v>4.0066592708856274E-3</v>
      </c>
      <c r="T66" s="11">
        <f t="shared" si="1"/>
        <v>0.56967038753246668</v>
      </c>
      <c r="U66" s="11">
        <f t="shared" si="2"/>
        <v>0.50286005071742657</v>
      </c>
      <c r="V66" s="11">
        <f t="shared" si="3"/>
        <v>0.87170959456436714</v>
      </c>
    </row>
    <row r="67" spans="1:22" x14ac:dyDescent="0.25">
      <c r="A67" t="str">
        <f>'Raw Data'!A67</f>
        <v>PKD1cat WT</v>
      </c>
      <c r="B67">
        <f>'Raw Data'!B67</f>
        <v>687</v>
      </c>
      <c r="C67">
        <f>'Raw Data'!C67</f>
        <v>694</v>
      </c>
      <c r="D67" t="str">
        <f>'Raw Data'!D67</f>
        <v>ITQILVAL</v>
      </c>
      <c r="F67" s="10">
        <f>'Raw Data'!J67</f>
        <v>1.2999999999999999E-2</v>
      </c>
      <c r="G67" s="10">
        <f>'Raw Data'!P67</f>
        <v>7.0000000000000001E-3</v>
      </c>
      <c r="H67" s="10">
        <f>'Raw Data'!V67</f>
        <v>2.9000000000000001E-2</v>
      </c>
      <c r="I67" s="10">
        <f>'Raw Data'!AB67</f>
        <v>0.02</v>
      </c>
      <c r="J67" s="10">
        <f>'Raw Data'!AH67</f>
        <v>5.7000000000000002E-2</v>
      </c>
      <c r="K67" s="10">
        <f>'Raw Data'!AN67</f>
        <v>3.3000000000000002E-2</v>
      </c>
      <c r="L67" s="10">
        <f>'Raw Data'!AT67</f>
        <v>3.3000000000000002E-2</v>
      </c>
      <c r="M67" s="10">
        <f>'Raw Data'!AT67</f>
        <v>3.3000000000000002E-2</v>
      </c>
      <c r="N67" s="10">
        <f>'Raw Data'!BF67</f>
        <v>4.9000000000000002E-2</v>
      </c>
      <c r="O67" s="10">
        <f>'Raw Data'!BL67</f>
        <v>1.9E-2</v>
      </c>
      <c r="P67" s="10">
        <f>'Raw Data'!BR67</f>
        <v>4.1000000000000002E-2</v>
      </c>
      <c r="Q67" s="10">
        <f>'Raw Data'!BX67</f>
        <v>0.03</v>
      </c>
      <c r="S67" s="11">
        <f t="shared" si="0"/>
        <v>4.0066592708856274E-3</v>
      </c>
      <c r="T67" s="11">
        <f t="shared" si="1"/>
        <v>0.56967038753246668</v>
      </c>
      <c r="U67" s="11">
        <f t="shared" si="2"/>
        <v>0.48591313863133712</v>
      </c>
      <c r="V67" s="11">
        <f t="shared" si="3"/>
        <v>0.85829492564402166</v>
      </c>
    </row>
    <row r="68" spans="1:22" x14ac:dyDescent="0.25">
      <c r="A68" t="str">
        <f>'Raw Data'!A68</f>
        <v>PKD1cat WT</v>
      </c>
      <c r="B68">
        <f>'Raw Data'!B68</f>
        <v>689</v>
      </c>
      <c r="C68">
        <f>'Raw Data'!C68</f>
        <v>693</v>
      </c>
      <c r="D68" t="str">
        <f>'Raw Data'!D68</f>
        <v>QILVA</v>
      </c>
      <c r="F68" s="10">
        <f>'Raw Data'!J68</f>
        <v>1.7999999999999999E-2</v>
      </c>
      <c r="G68" s="10">
        <f>'Raw Data'!P68</f>
        <v>2.8000000000000001E-2</v>
      </c>
      <c r="H68" s="10">
        <f>'Raw Data'!V68</f>
        <v>2.3E-2</v>
      </c>
      <c r="I68" s="10">
        <f>'Raw Data'!AB68</f>
        <v>2.8000000000000001E-2</v>
      </c>
      <c r="J68" s="10">
        <f>'Raw Data'!AH68</f>
        <v>2.1999999999999999E-2</v>
      </c>
      <c r="K68" s="10">
        <f>'Raw Data'!AN68</f>
        <v>1.7999999999999999E-2</v>
      </c>
      <c r="L68" s="10">
        <f>'Raw Data'!AT68</f>
        <v>2.5000000000000001E-2</v>
      </c>
      <c r="M68" s="10">
        <f>'Raw Data'!AT68</f>
        <v>2.5000000000000001E-2</v>
      </c>
      <c r="N68" s="10">
        <f>'Raw Data'!BF68</f>
        <v>1.2999999999999999E-2</v>
      </c>
      <c r="O68" s="10">
        <f>'Raw Data'!BL68</f>
        <v>3.7999999999999999E-2</v>
      </c>
      <c r="P68" s="10">
        <f>'Raw Data'!BR68</f>
        <v>3.9E-2</v>
      </c>
      <c r="Q68" s="10">
        <f>'Raw Data'!BX68</f>
        <v>3.1E-2</v>
      </c>
      <c r="S68" s="11">
        <f t="shared" ref="S68:S131" si="4">TTEST(F68:H68,F250:H250,2,3)</f>
        <v>3.7474990534296669E-2</v>
      </c>
      <c r="T68" s="11">
        <f t="shared" ref="T68:T131" si="5">TTEST(I68:K68,I250:K250,2,3)</f>
        <v>0.84413826360460265</v>
      </c>
      <c r="U68" s="11">
        <f t="shared" ref="U68:U131" si="6">TTEST(L68:N68,L250:N250,2,3)</f>
        <v>0.43819304962341299</v>
      </c>
      <c r="V68" s="11">
        <f t="shared" ref="V68:V131" si="7">TTEST(O68:Q68,O250:Q250,2,3)</f>
        <v>0.25554782480929517</v>
      </c>
    </row>
    <row r="69" spans="1:22" x14ac:dyDescent="0.25">
      <c r="A69" t="str">
        <f>'Raw Data'!A69</f>
        <v>PKD1cat WT</v>
      </c>
      <c r="B69">
        <f>'Raw Data'!B69</f>
        <v>692</v>
      </c>
      <c r="C69">
        <f>'Raw Data'!C69</f>
        <v>699</v>
      </c>
      <c r="D69" t="str">
        <f>'Raw Data'!D69</f>
        <v>VALRHLHF</v>
      </c>
      <c r="F69" s="10">
        <f>'Raw Data'!J69</f>
        <v>3.4000000000000002E-2</v>
      </c>
      <c r="G69" s="10">
        <f>'Raw Data'!P69</f>
        <v>0.01</v>
      </c>
      <c r="H69" s="10">
        <f>'Raw Data'!V69</f>
        <v>2.7E-2</v>
      </c>
      <c r="I69" s="10">
        <f>'Raw Data'!AB69</f>
        <v>1E-3</v>
      </c>
      <c r="J69" s="10">
        <f>'Raw Data'!AH69</f>
        <v>4.8000000000000001E-2</v>
      </c>
      <c r="K69" s="10">
        <f>'Raw Data'!AN69</f>
        <v>2.1999999999999999E-2</v>
      </c>
      <c r="L69" s="10">
        <f>'Raw Data'!AT69</f>
        <v>7.6999999999999999E-2</v>
      </c>
      <c r="M69" s="10">
        <f>'Raw Data'!AT69</f>
        <v>7.6999999999999999E-2</v>
      </c>
      <c r="N69" s="10">
        <f>'Raw Data'!BF69</f>
        <v>0.104</v>
      </c>
      <c r="O69" s="10">
        <f>'Raw Data'!BL69</f>
        <v>0.39</v>
      </c>
      <c r="P69" s="10">
        <f>'Raw Data'!BR69</f>
        <v>0.41699999999999998</v>
      </c>
      <c r="Q69" s="10">
        <f>'Raw Data'!BX69</f>
        <v>0.42199999999999999</v>
      </c>
      <c r="S69" s="11">
        <f t="shared" si="4"/>
        <v>0.49500920201082454</v>
      </c>
      <c r="T69" s="11">
        <f t="shared" si="5"/>
        <v>0.40419819614669844</v>
      </c>
      <c r="U69" s="11">
        <f t="shared" si="6"/>
        <v>1.968704460350337E-2</v>
      </c>
      <c r="V69" s="11">
        <f t="shared" si="7"/>
        <v>1.5327299834374522E-4</v>
      </c>
    </row>
    <row r="70" spans="1:22" x14ac:dyDescent="0.25">
      <c r="A70" t="str">
        <f>'Raw Data'!A70</f>
        <v>PKD1cat WT</v>
      </c>
      <c r="B70">
        <f>'Raw Data'!B70</f>
        <v>692</v>
      </c>
      <c r="C70">
        <f>'Raw Data'!C70</f>
        <v>705</v>
      </c>
      <c r="D70" t="str">
        <f>'Raw Data'!D70</f>
        <v>VALRHLHFKNIVHC</v>
      </c>
      <c r="F70" s="10">
        <f>'Raw Data'!J70</f>
        <v>8.8999999999999996E-2</v>
      </c>
      <c r="G70" s="10">
        <f>'Raw Data'!P70</f>
        <v>8.3000000000000004E-2</v>
      </c>
      <c r="H70" s="10">
        <f>'Raw Data'!V70</f>
        <v>6.3E-2</v>
      </c>
      <c r="I70" s="10">
        <f>'Raw Data'!AB70</f>
        <v>0.24199999999999999</v>
      </c>
      <c r="J70" s="10">
        <f>'Raw Data'!AH70</f>
        <v>0.28299999999999997</v>
      </c>
      <c r="K70" s="10">
        <f>'Raw Data'!AN70</f>
        <v>0.25700000000000001</v>
      </c>
      <c r="L70" s="10">
        <f>'Raw Data'!AT70</f>
        <v>1.4870000000000001</v>
      </c>
      <c r="M70" s="10">
        <f>'Raw Data'!AT70</f>
        <v>1.4870000000000001</v>
      </c>
      <c r="N70" s="10">
        <f>'Raw Data'!BF70</f>
        <v>1.665</v>
      </c>
      <c r="O70" s="10">
        <f>'Raw Data'!BL70</f>
        <v>2.7269999999999999</v>
      </c>
      <c r="P70" s="10">
        <f>'Raw Data'!BR70</f>
        <v>2.823</v>
      </c>
      <c r="Q70" s="10">
        <f>'Raw Data'!BX70</f>
        <v>2.907</v>
      </c>
      <c r="S70" s="11">
        <f t="shared" si="4"/>
        <v>3.6113132111545022E-2</v>
      </c>
      <c r="T70" s="11">
        <f t="shared" si="5"/>
        <v>3.3905141222080309E-3</v>
      </c>
      <c r="U70" s="11">
        <f t="shared" si="6"/>
        <v>1.7904151369304913E-3</v>
      </c>
      <c r="V70" s="11">
        <f t="shared" si="7"/>
        <v>7.3392564459537997E-4</v>
      </c>
    </row>
    <row r="71" spans="1:22" x14ac:dyDescent="0.25">
      <c r="A71" t="str">
        <f>'Raw Data'!A71</f>
        <v>PKD1cat WT</v>
      </c>
      <c r="B71">
        <f>'Raw Data'!B71</f>
        <v>692</v>
      </c>
      <c r="C71">
        <f>'Raw Data'!C71</f>
        <v>705</v>
      </c>
      <c r="D71" t="str">
        <f>'Raw Data'!D71</f>
        <v>VALRHLHFKNIVHC</v>
      </c>
      <c r="F71" s="10">
        <f>'Raw Data'!J71</f>
        <v>0.11</v>
      </c>
      <c r="G71" s="10">
        <f>'Raw Data'!P71</f>
        <v>9.5000000000000001E-2</v>
      </c>
      <c r="H71" s="10">
        <f>'Raw Data'!V71</f>
        <v>8.2000000000000003E-2</v>
      </c>
      <c r="I71" s="10">
        <f>'Raw Data'!AB71</f>
        <v>0.23200000000000001</v>
      </c>
      <c r="J71" s="10">
        <f>'Raw Data'!AH71</f>
        <v>0.248</v>
      </c>
      <c r="K71" s="10">
        <f>'Raw Data'!AN71</f>
        <v>0.251</v>
      </c>
      <c r="L71" s="10">
        <f>'Raw Data'!AT71</f>
        <v>1.4650000000000001</v>
      </c>
      <c r="M71" s="10">
        <f>'Raw Data'!AT71</f>
        <v>1.4650000000000001</v>
      </c>
      <c r="N71" s="10">
        <f>'Raw Data'!BF71</f>
        <v>1.722</v>
      </c>
      <c r="O71" s="10">
        <f>'Raw Data'!BL71</f>
        <v>2.74</v>
      </c>
      <c r="P71" s="10">
        <f>'Raw Data'!BR71</f>
        <v>2.823</v>
      </c>
      <c r="Q71" s="10">
        <f>'Raw Data'!BX71</f>
        <v>2.9020000000000001</v>
      </c>
      <c r="S71" s="11">
        <f t="shared" si="4"/>
        <v>5.4142184496268078E-2</v>
      </c>
      <c r="T71" s="11">
        <f t="shared" si="5"/>
        <v>6.1635797191448815E-5</v>
      </c>
      <c r="U71" s="11">
        <f t="shared" si="6"/>
        <v>5.981734571057021E-3</v>
      </c>
      <c r="V71" s="11">
        <f t="shared" si="7"/>
        <v>7.5059347504480192E-4</v>
      </c>
    </row>
    <row r="72" spans="1:22" x14ac:dyDescent="0.25">
      <c r="A72" t="str">
        <f>'Raw Data'!A72</f>
        <v>PKD1cat WT</v>
      </c>
      <c r="B72">
        <f>'Raw Data'!B72</f>
        <v>692</v>
      </c>
      <c r="C72">
        <f>'Raw Data'!C72</f>
        <v>705</v>
      </c>
      <c r="D72" t="str">
        <f>'Raw Data'!D72</f>
        <v>VALRHLHFKNIVHC</v>
      </c>
      <c r="F72" s="10">
        <f>'Raw Data'!J72</f>
        <v>0.06</v>
      </c>
      <c r="G72" s="10">
        <f>'Raw Data'!P72</f>
        <v>8.8999999999999996E-2</v>
      </c>
      <c r="H72" s="10">
        <f>'Raw Data'!V72</f>
        <v>8.6999999999999994E-2</v>
      </c>
      <c r="I72" s="10">
        <f>'Raw Data'!AB72</f>
        <v>0.246</v>
      </c>
      <c r="J72" s="10">
        <f>'Raw Data'!AH72</f>
        <v>0.30099999999999999</v>
      </c>
      <c r="K72" s="10">
        <f>'Raw Data'!AN72</f>
        <v>0.28100000000000003</v>
      </c>
      <c r="L72" s="10">
        <f>'Raw Data'!AT72</f>
        <v>1.448</v>
      </c>
      <c r="M72" s="10">
        <f>'Raw Data'!AT72</f>
        <v>1.448</v>
      </c>
      <c r="N72" s="10">
        <f>'Raw Data'!BF72</f>
        <v>1.661</v>
      </c>
      <c r="O72" s="10">
        <f>'Raw Data'!BL72</f>
        <v>2.7719999999999998</v>
      </c>
      <c r="P72" s="10">
        <f>'Raw Data'!BR72</f>
        <v>2.8479999999999999</v>
      </c>
      <c r="Q72" s="10">
        <f>'Raw Data'!BX72</f>
        <v>2.9449999999999998</v>
      </c>
      <c r="S72" s="11">
        <f t="shared" si="4"/>
        <v>9.8002823197905514E-2</v>
      </c>
      <c r="T72" s="11">
        <f t="shared" si="5"/>
        <v>1.0460438207043441E-3</v>
      </c>
      <c r="U72" s="11">
        <f t="shared" si="6"/>
        <v>4.4393316244062718E-3</v>
      </c>
      <c r="V72" s="11">
        <f t="shared" si="7"/>
        <v>3.0211368640588382E-3</v>
      </c>
    </row>
    <row r="73" spans="1:22" x14ac:dyDescent="0.25">
      <c r="A73" t="str">
        <f>'Raw Data'!A73</f>
        <v>PKD1cat WT</v>
      </c>
      <c r="B73">
        <f>'Raw Data'!B73</f>
        <v>692</v>
      </c>
      <c r="C73">
        <f>'Raw Data'!C73</f>
        <v>705</v>
      </c>
      <c r="D73" t="str">
        <f>'Raw Data'!D73</f>
        <v>VALRHLHFKNIVHC</v>
      </c>
      <c r="F73" s="10">
        <f>'Raw Data'!J73</f>
        <v>6.5000000000000002E-2</v>
      </c>
      <c r="G73" s="10">
        <f>'Raw Data'!P73</f>
        <v>8.8999999999999996E-2</v>
      </c>
      <c r="H73" s="10">
        <f>'Raw Data'!V73</f>
        <v>6.6000000000000003E-2</v>
      </c>
      <c r="I73" s="10">
        <f>'Raw Data'!AB73</f>
        <v>0.24099999999999999</v>
      </c>
      <c r="J73" s="10">
        <f>'Raw Data'!AH73</f>
        <v>0.307</v>
      </c>
      <c r="K73" s="10">
        <f>'Raw Data'!AN73</f>
        <v>0.26600000000000001</v>
      </c>
      <c r="L73" s="10">
        <f>'Raw Data'!AT73</f>
        <v>1.46</v>
      </c>
      <c r="M73" s="10">
        <f>'Raw Data'!AT73</f>
        <v>1.46</v>
      </c>
      <c r="N73" s="10">
        <f>'Raw Data'!BF73</f>
        <v>1.6719999999999999</v>
      </c>
      <c r="O73" s="10">
        <f>'Raw Data'!BL73</f>
        <v>2.7389999999999999</v>
      </c>
      <c r="P73" s="10">
        <f>'Raw Data'!BR73</f>
        <v>2.863</v>
      </c>
      <c r="Q73" s="10">
        <f>'Raw Data'!BX73</f>
        <v>2.9660000000000002</v>
      </c>
      <c r="S73" s="11">
        <f t="shared" si="4"/>
        <v>7.1643419968222682E-2</v>
      </c>
      <c r="T73" s="11">
        <f t="shared" si="5"/>
        <v>3.2925780744418529E-3</v>
      </c>
      <c r="U73" s="11">
        <f t="shared" si="6"/>
        <v>3.5525891254112791E-3</v>
      </c>
      <c r="V73" s="11">
        <f t="shared" si="7"/>
        <v>6.2629458792761946E-4</v>
      </c>
    </row>
    <row r="74" spans="1:22" x14ac:dyDescent="0.25">
      <c r="A74" t="str">
        <f>'Raw Data'!A74</f>
        <v>PKD1cat WT</v>
      </c>
      <c r="B74">
        <f>'Raw Data'!B74</f>
        <v>692</v>
      </c>
      <c r="C74">
        <f>'Raw Data'!C74</f>
        <v>707</v>
      </c>
      <c r="D74" t="str">
        <f>'Raw Data'!D74</f>
        <v>VALRHLHFKNIVHCDL</v>
      </c>
      <c r="F74" s="10">
        <f>'Raw Data'!J74</f>
        <v>0.13600000000000001</v>
      </c>
      <c r="G74" s="10">
        <f>'Raw Data'!P74</f>
        <v>7.3999999999999996E-2</v>
      </c>
      <c r="H74" s="10">
        <f>'Raw Data'!V74</f>
        <v>9.9000000000000005E-2</v>
      </c>
      <c r="I74" s="10">
        <f>'Raw Data'!AB74</f>
        <v>0.20200000000000001</v>
      </c>
      <c r="J74" s="10">
        <f>'Raw Data'!AH74</f>
        <v>0.23300000000000001</v>
      </c>
      <c r="K74" s="10">
        <f>'Raw Data'!AN74</f>
        <v>0.222</v>
      </c>
      <c r="L74" s="10">
        <f>'Raw Data'!AT74</f>
        <v>1.4530000000000001</v>
      </c>
      <c r="M74" s="10">
        <f>'Raw Data'!AT74</f>
        <v>1.4530000000000001</v>
      </c>
      <c r="N74" s="10">
        <f>'Raw Data'!BF74</f>
        <v>1.6619999999999999</v>
      </c>
      <c r="O74" s="10">
        <f>'Raw Data'!BL74</f>
        <v>2.8319999999999999</v>
      </c>
      <c r="P74" s="10">
        <f>'Raw Data'!BR74</f>
        <v>2.8780000000000001</v>
      </c>
      <c r="Q74" s="10">
        <f>'Raw Data'!BX74</f>
        <v>2.891</v>
      </c>
      <c r="S74" s="11">
        <f t="shared" si="4"/>
        <v>0.18194540021546007</v>
      </c>
      <c r="T74" s="11">
        <f t="shared" si="5"/>
        <v>1.5709288551457232E-3</v>
      </c>
      <c r="U74" s="11">
        <f t="shared" si="6"/>
        <v>2.3823238442004144E-3</v>
      </c>
      <c r="V74" s="11">
        <f t="shared" si="7"/>
        <v>3.6824711079227672E-3</v>
      </c>
    </row>
    <row r="75" spans="1:22" x14ac:dyDescent="0.25">
      <c r="A75" t="str">
        <f>'Raw Data'!A75</f>
        <v>PKD1cat WT</v>
      </c>
      <c r="B75">
        <f>'Raw Data'!B75</f>
        <v>692</v>
      </c>
      <c r="C75">
        <f>'Raw Data'!C75</f>
        <v>707</v>
      </c>
      <c r="D75" t="str">
        <f>'Raw Data'!D75</f>
        <v>VALRHLHFKNIVHCDL</v>
      </c>
      <c r="F75" s="10">
        <f>'Raw Data'!J75</f>
        <v>9.1999999999999998E-2</v>
      </c>
      <c r="G75" s="10">
        <f>'Raw Data'!P75</f>
        <v>0.113</v>
      </c>
      <c r="H75" s="10">
        <f>'Raw Data'!V75</f>
        <v>7.2999999999999995E-2</v>
      </c>
      <c r="I75" s="10">
        <f>'Raw Data'!AB75</f>
        <v>0.20100000000000001</v>
      </c>
      <c r="J75" s="10">
        <f>'Raw Data'!AH75</f>
        <v>0.214</v>
      </c>
      <c r="K75" s="10">
        <f>'Raw Data'!AN75</f>
        <v>0.19500000000000001</v>
      </c>
      <c r="L75" s="10">
        <f>'Raw Data'!AT75</f>
        <v>1.4610000000000001</v>
      </c>
      <c r="M75" s="10">
        <f>'Raw Data'!AT75</f>
        <v>1.4610000000000001</v>
      </c>
      <c r="N75" s="10">
        <f>'Raw Data'!BF75</f>
        <v>1.643</v>
      </c>
      <c r="O75" s="10">
        <f>'Raw Data'!BL75</f>
        <v>2.871</v>
      </c>
      <c r="P75" s="10">
        <f>'Raw Data'!BR75</f>
        <v>2.8780000000000001</v>
      </c>
      <c r="Q75" s="10">
        <f>'Raw Data'!BX75</f>
        <v>2.8639999999999999</v>
      </c>
      <c r="S75" s="11">
        <f t="shared" si="4"/>
        <v>0.34435183614853138</v>
      </c>
      <c r="T75" s="11">
        <f t="shared" si="5"/>
        <v>3.296182184357321E-3</v>
      </c>
      <c r="U75" s="11">
        <f t="shared" si="6"/>
        <v>3.0753455943367232E-3</v>
      </c>
      <c r="V75" s="11">
        <f t="shared" si="7"/>
        <v>5.0939799722271237E-3</v>
      </c>
    </row>
    <row r="76" spans="1:22" x14ac:dyDescent="0.25">
      <c r="A76" t="str">
        <f>'Raw Data'!A76</f>
        <v>PKD1cat WT</v>
      </c>
      <c r="B76">
        <f>'Raw Data'!B76</f>
        <v>692</v>
      </c>
      <c r="C76">
        <f>'Raw Data'!C76</f>
        <v>707</v>
      </c>
      <c r="D76" t="str">
        <f>'Raw Data'!D76</f>
        <v>VALRHLHFKNIVHCDL</v>
      </c>
      <c r="F76" s="10">
        <f>'Raw Data'!J76</f>
        <v>6.4000000000000001E-2</v>
      </c>
      <c r="G76" s="10">
        <f>'Raw Data'!P76</f>
        <v>0.05</v>
      </c>
      <c r="H76" s="10">
        <f>'Raw Data'!V76</f>
        <v>0.107</v>
      </c>
      <c r="I76" s="10">
        <f>'Raw Data'!AB76</f>
        <v>0.159</v>
      </c>
      <c r="J76" s="10">
        <f>'Raw Data'!AH76</f>
        <v>0.28799999999999998</v>
      </c>
      <c r="K76" s="10">
        <f>'Raw Data'!AN76</f>
        <v>0.20499999999999999</v>
      </c>
      <c r="L76" s="10">
        <f>'Raw Data'!AT76</f>
        <v>1.4239999999999999</v>
      </c>
      <c r="M76" s="10">
        <f>'Raw Data'!AT76</f>
        <v>1.4239999999999999</v>
      </c>
      <c r="N76" s="10">
        <f>'Raw Data'!BF76</f>
        <v>1.637</v>
      </c>
      <c r="O76" s="10">
        <f>'Raw Data'!BL76</f>
        <v>2.8730000000000002</v>
      </c>
      <c r="P76" s="10">
        <f>'Raw Data'!BR76</f>
        <v>2.907</v>
      </c>
      <c r="Q76" s="10">
        <f>'Raw Data'!BX76</f>
        <v>2.93</v>
      </c>
      <c r="S76" s="11">
        <f t="shared" si="4"/>
        <v>0.11541935436531488</v>
      </c>
      <c r="T76" s="11">
        <f t="shared" si="5"/>
        <v>4.2221353030594308E-2</v>
      </c>
      <c r="U76" s="11">
        <f t="shared" si="6"/>
        <v>2.8166394660424868E-3</v>
      </c>
      <c r="V76" s="11">
        <f t="shared" si="7"/>
        <v>1.7425473582667608E-3</v>
      </c>
    </row>
    <row r="77" spans="1:22" x14ac:dyDescent="0.25">
      <c r="A77" t="str">
        <f>'Raw Data'!A77</f>
        <v>PKD1cat WT</v>
      </c>
      <c r="B77">
        <f>'Raw Data'!B77</f>
        <v>692</v>
      </c>
      <c r="C77">
        <f>'Raw Data'!C77</f>
        <v>711</v>
      </c>
      <c r="D77" t="str">
        <f>'Raw Data'!D77</f>
        <v>VALRHLHFKNIVHCDLKPEN</v>
      </c>
      <c r="F77" s="10">
        <f>'Raw Data'!J77</f>
        <v>9.0999999999999998E-2</v>
      </c>
      <c r="G77" s="10">
        <f>'Raw Data'!P77</f>
        <v>8.8999999999999996E-2</v>
      </c>
      <c r="H77" s="10">
        <f>'Raw Data'!V77</f>
        <v>0.155</v>
      </c>
      <c r="I77" s="10">
        <f>'Raw Data'!AB77</f>
        <v>0.35399999999999998</v>
      </c>
      <c r="J77" s="10">
        <f>'Raw Data'!AH77</f>
        <v>0.443</v>
      </c>
      <c r="K77" s="10">
        <f>'Raw Data'!AN77</f>
        <v>0.436</v>
      </c>
      <c r="L77" s="10">
        <f>'Raw Data'!AT77</f>
        <v>1.871</v>
      </c>
      <c r="M77" s="10">
        <f>'Raw Data'!AT77</f>
        <v>1.871</v>
      </c>
      <c r="N77" s="10">
        <f>'Raw Data'!BF77</f>
        <v>2.0979999999999999</v>
      </c>
      <c r="O77" s="10">
        <f>'Raw Data'!BL77</f>
        <v>3.3639999999999999</v>
      </c>
      <c r="P77" s="10">
        <f>'Raw Data'!BR77</f>
        <v>3.49</v>
      </c>
      <c r="Q77" s="10">
        <f>'Raw Data'!BX77</f>
        <v>3.5350000000000001</v>
      </c>
      <c r="S77" s="11">
        <f t="shared" si="4"/>
        <v>5.7429278026322236E-2</v>
      </c>
      <c r="T77" s="11">
        <f t="shared" si="5"/>
        <v>1.6404273877791319E-2</v>
      </c>
      <c r="U77" s="11">
        <f t="shared" si="6"/>
        <v>1.9528564296186391E-3</v>
      </c>
      <c r="V77" s="11">
        <f t="shared" si="7"/>
        <v>3.9893177315477243E-3</v>
      </c>
    </row>
    <row r="78" spans="1:22" x14ac:dyDescent="0.25">
      <c r="A78" t="str">
        <f>'Raw Data'!A78</f>
        <v>PKD1cat WT</v>
      </c>
      <c r="B78">
        <f>'Raw Data'!B78</f>
        <v>692</v>
      </c>
      <c r="C78">
        <f>'Raw Data'!C78</f>
        <v>711</v>
      </c>
      <c r="D78" t="str">
        <f>'Raw Data'!D78</f>
        <v>VALRHLHFKNIVHCDLKPEN</v>
      </c>
      <c r="F78" s="10">
        <f>'Raw Data'!J78</f>
        <v>0.13400000000000001</v>
      </c>
      <c r="G78" s="10">
        <f>'Raw Data'!P78</f>
        <v>0.16900000000000001</v>
      </c>
      <c r="H78" s="10">
        <f>'Raw Data'!V78</f>
        <v>0.13500000000000001</v>
      </c>
      <c r="I78" s="10">
        <f>'Raw Data'!AB78</f>
        <v>0.44900000000000001</v>
      </c>
      <c r="J78" s="10">
        <f>'Raw Data'!AH78</f>
        <v>0.48399999999999999</v>
      </c>
      <c r="K78" s="10">
        <f>'Raw Data'!AN78</f>
        <v>0.41099999999999998</v>
      </c>
      <c r="L78" s="10">
        <f>'Raw Data'!AT78</f>
        <v>1.946</v>
      </c>
      <c r="M78" s="10">
        <f>'Raw Data'!AT78</f>
        <v>1.946</v>
      </c>
      <c r="N78" s="10">
        <f>'Raw Data'!BF78</f>
        <v>2.1429999999999998</v>
      </c>
      <c r="O78" s="10">
        <f>'Raw Data'!BL78</f>
        <v>3.2970000000000002</v>
      </c>
      <c r="P78" s="10">
        <f>'Raw Data'!BR78</f>
        <v>3.488</v>
      </c>
      <c r="Q78" s="10">
        <f>'Raw Data'!BX78</f>
        <v>3.5009999999999999</v>
      </c>
      <c r="S78" s="11">
        <f t="shared" si="4"/>
        <v>4.1597624006878074E-2</v>
      </c>
      <c r="T78" s="11">
        <f t="shared" si="5"/>
        <v>4.6323987582995883E-3</v>
      </c>
      <c r="U78" s="11">
        <f t="shared" si="6"/>
        <v>3.0896007053106238E-3</v>
      </c>
      <c r="V78" s="11">
        <f t="shared" si="7"/>
        <v>3.042121176659809E-4</v>
      </c>
    </row>
    <row r="79" spans="1:22" x14ac:dyDescent="0.25">
      <c r="A79" t="str">
        <f>'Raw Data'!A79</f>
        <v>PKD1cat WT</v>
      </c>
      <c r="B79">
        <f>'Raw Data'!B79</f>
        <v>692</v>
      </c>
      <c r="C79">
        <f>'Raw Data'!C79</f>
        <v>713</v>
      </c>
      <c r="D79" t="str">
        <f>'Raw Data'!D79</f>
        <v>VALRHLHFKNIVHCDLKPENVL</v>
      </c>
      <c r="F79" s="10">
        <f>'Raw Data'!J79</f>
        <v>0.13100000000000001</v>
      </c>
      <c r="G79" s="10">
        <f>'Raw Data'!P79</f>
        <v>0.152</v>
      </c>
      <c r="H79" s="10">
        <f>'Raw Data'!V79</f>
        <v>1.7000000000000001E-2</v>
      </c>
      <c r="I79" s="10">
        <f>'Raw Data'!AB79</f>
        <v>0.496</v>
      </c>
      <c r="J79" s="10">
        <f>'Raw Data'!AH79</f>
        <v>0.60299999999999998</v>
      </c>
      <c r="K79" s="10">
        <f>'Raw Data'!AN79</f>
        <v>0.52</v>
      </c>
      <c r="L79" s="10">
        <f>'Raw Data'!AT79</f>
        <v>1.9610000000000001</v>
      </c>
      <c r="M79" s="10">
        <f>'Raw Data'!AT79</f>
        <v>1.9610000000000001</v>
      </c>
      <c r="N79" s="10">
        <f>'Raw Data'!BF79</f>
        <v>2.1070000000000002</v>
      </c>
      <c r="O79" s="10">
        <f>'Raw Data'!BL79</f>
        <v>3.4319999999999999</v>
      </c>
      <c r="P79" s="10">
        <f>'Raw Data'!BR79</f>
        <v>3.4830000000000001</v>
      </c>
      <c r="Q79" s="10">
        <f>'Raw Data'!BX79</f>
        <v>3.4540000000000002</v>
      </c>
      <c r="S79" s="11">
        <f t="shared" si="4"/>
        <v>0.71983435447365252</v>
      </c>
      <c r="T79" s="11">
        <f t="shared" si="5"/>
        <v>1.6070777696988652E-2</v>
      </c>
      <c r="U79" s="11">
        <f t="shared" si="6"/>
        <v>1.481912446339222E-3</v>
      </c>
      <c r="V79" s="11">
        <f t="shared" si="7"/>
        <v>2.3133713088891823E-3</v>
      </c>
    </row>
    <row r="80" spans="1:22" x14ac:dyDescent="0.25">
      <c r="A80" t="str">
        <f>'Raw Data'!A80</f>
        <v>PKD1cat WT</v>
      </c>
      <c r="B80">
        <f>'Raw Data'!B80</f>
        <v>692</v>
      </c>
      <c r="C80">
        <f>'Raw Data'!C80</f>
        <v>713</v>
      </c>
      <c r="D80" t="str">
        <f>'Raw Data'!D80</f>
        <v>VALRHLHFKNIVHCDLKPENVL</v>
      </c>
      <c r="F80" s="10">
        <f>'Raw Data'!J80</f>
        <v>0.104</v>
      </c>
      <c r="G80" s="10">
        <f>'Raw Data'!P80</f>
        <v>0.14799999999999999</v>
      </c>
      <c r="H80" s="10">
        <f>'Raw Data'!V80</f>
        <v>0.124</v>
      </c>
      <c r="I80" s="10">
        <f>'Raw Data'!AB80</f>
        <v>0.48599999999999999</v>
      </c>
      <c r="J80" s="10">
        <f>'Raw Data'!AH80</f>
        <v>0.58299999999999996</v>
      </c>
      <c r="K80" s="10">
        <f>'Raw Data'!AN80</f>
        <v>0.50700000000000001</v>
      </c>
      <c r="L80" s="10">
        <f>'Raw Data'!AT80</f>
        <v>1.946</v>
      </c>
      <c r="M80" s="10">
        <f>'Raw Data'!AT80</f>
        <v>1.946</v>
      </c>
      <c r="N80" s="10">
        <f>'Raw Data'!BF80</f>
        <v>2.2509999999999999</v>
      </c>
      <c r="O80" s="10">
        <f>'Raw Data'!BL80</f>
        <v>3.4140000000000001</v>
      </c>
      <c r="P80" s="10">
        <f>'Raw Data'!BR80</f>
        <v>3.456</v>
      </c>
      <c r="Q80" s="10">
        <f>'Raw Data'!BX80</f>
        <v>3.6269999999999998</v>
      </c>
      <c r="S80" s="11">
        <f t="shared" si="4"/>
        <v>5.5606585005522464E-2</v>
      </c>
      <c r="T80" s="11">
        <f t="shared" si="5"/>
        <v>2.7521031182219609E-2</v>
      </c>
      <c r="U80" s="11">
        <f t="shared" si="6"/>
        <v>8.1699989460309319E-3</v>
      </c>
      <c r="V80" s="11">
        <f t="shared" si="7"/>
        <v>2.810064273853188E-4</v>
      </c>
    </row>
    <row r="81" spans="1:22" x14ac:dyDescent="0.25">
      <c r="A81" t="str">
        <f>'Raw Data'!A81</f>
        <v>PKD1cat WT</v>
      </c>
      <c r="B81">
        <f>'Raw Data'!B81</f>
        <v>692</v>
      </c>
      <c r="C81">
        <f>'Raw Data'!C81</f>
        <v>714</v>
      </c>
      <c r="D81" t="str">
        <f>'Raw Data'!D81</f>
        <v>VALRHLHFKNIVHCDLKPENVLL</v>
      </c>
      <c r="F81" s="10">
        <f>'Raw Data'!J81</f>
        <v>9.5000000000000001E-2</v>
      </c>
      <c r="G81" s="10">
        <f>'Raw Data'!P81</f>
        <v>1.2E-2</v>
      </c>
      <c r="H81" s="10">
        <f>'Raw Data'!V81</f>
        <v>4.0000000000000001E-3</v>
      </c>
      <c r="I81" s="10">
        <f>'Raw Data'!AB81</f>
        <v>0.47</v>
      </c>
      <c r="J81" s="10">
        <f>'Raw Data'!AH81</f>
        <v>0.46600000000000003</v>
      </c>
      <c r="K81" s="10">
        <f>'Raw Data'!AN81</f>
        <v>0.34499999999999997</v>
      </c>
      <c r="L81" s="10">
        <f>'Raw Data'!AT81</f>
        <v>1.8089999999999999</v>
      </c>
      <c r="M81" s="10">
        <f>'Raw Data'!AT81</f>
        <v>1.8089999999999999</v>
      </c>
      <c r="N81" s="10">
        <f>'Raw Data'!BF81</f>
        <v>1.94</v>
      </c>
      <c r="O81" s="10">
        <f>'Raw Data'!BL81</f>
        <v>3.319</v>
      </c>
      <c r="P81" s="10">
        <f>'Raw Data'!BR81</f>
        <v>3.3220000000000001</v>
      </c>
      <c r="Q81" s="10">
        <f>'Raw Data'!BX81</f>
        <v>3.3660000000000001</v>
      </c>
      <c r="S81" s="11">
        <f t="shared" si="4"/>
        <v>0.76759449059425156</v>
      </c>
      <c r="T81" s="11">
        <f t="shared" si="5"/>
        <v>2.9690183410347858E-2</v>
      </c>
      <c r="U81" s="11">
        <f t="shared" si="6"/>
        <v>1.2955789160227773E-3</v>
      </c>
      <c r="V81" s="11">
        <f t="shared" si="7"/>
        <v>7.2942228186009415E-4</v>
      </c>
    </row>
    <row r="82" spans="1:22" x14ac:dyDescent="0.25">
      <c r="A82" t="str">
        <f>'Raw Data'!A82</f>
        <v>PKD1cat WT</v>
      </c>
      <c r="B82">
        <f>'Raw Data'!B82</f>
        <v>692</v>
      </c>
      <c r="C82">
        <f>'Raw Data'!C82</f>
        <v>714</v>
      </c>
      <c r="D82" t="str">
        <f>'Raw Data'!D82</f>
        <v>VALRHLHFKNIVHCDLKPENVLL</v>
      </c>
      <c r="F82" s="10">
        <f>'Raw Data'!J82</f>
        <v>0.108</v>
      </c>
      <c r="G82" s="10">
        <f>'Raw Data'!P82</f>
        <v>0.16600000000000001</v>
      </c>
      <c r="H82" s="10">
        <f>'Raw Data'!V82</f>
        <v>0.10199999999999999</v>
      </c>
      <c r="I82" s="10">
        <f>'Raw Data'!AB82</f>
        <v>0.45</v>
      </c>
      <c r="J82" s="10">
        <f>'Raw Data'!AH82</f>
        <v>0.57799999999999996</v>
      </c>
      <c r="K82" s="10">
        <f>'Raw Data'!AN82</f>
        <v>0.48899999999999999</v>
      </c>
      <c r="L82" s="10">
        <f>'Raw Data'!AT82</f>
        <v>1.9179999999999999</v>
      </c>
      <c r="M82" s="10">
        <f>'Raw Data'!AT82</f>
        <v>1.9179999999999999</v>
      </c>
      <c r="N82" s="10">
        <f>'Raw Data'!BF82</f>
        <v>1.9790000000000001</v>
      </c>
      <c r="O82" s="10">
        <f>'Raw Data'!BL82</f>
        <v>3.2240000000000002</v>
      </c>
      <c r="P82" s="10">
        <f>'Raw Data'!BR82</f>
        <v>3.4350000000000001</v>
      </c>
      <c r="Q82" s="10">
        <f>'Raw Data'!BX82</f>
        <v>3.4329999999999998</v>
      </c>
      <c r="S82" s="11">
        <f t="shared" si="4"/>
        <v>0.14533625108083539</v>
      </c>
      <c r="T82" s="11">
        <f t="shared" si="5"/>
        <v>2.4854604538246981E-2</v>
      </c>
      <c r="U82" s="11">
        <f t="shared" si="6"/>
        <v>4.139651756734238E-4</v>
      </c>
      <c r="V82" s="11">
        <f t="shared" si="7"/>
        <v>5.2464117967953607E-4</v>
      </c>
    </row>
    <row r="83" spans="1:22" x14ac:dyDescent="0.25">
      <c r="A83" t="str">
        <f>'Raw Data'!A83</f>
        <v>PKD1cat WT</v>
      </c>
      <c r="B83">
        <f>'Raw Data'!B83</f>
        <v>692</v>
      </c>
      <c r="C83">
        <f>'Raw Data'!C83</f>
        <v>714</v>
      </c>
      <c r="D83" t="str">
        <f>'Raw Data'!D83</f>
        <v>VALRHLHFKNIVHCDLKPENVLL</v>
      </c>
      <c r="F83" s="10">
        <f>'Raw Data'!J83</f>
        <v>0.129</v>
      </c>
      <c r="G83" s="10">
        <f>'Raw Data'!P83</f>
        <v>0.13100000000000001</v>
      </c>
      <c r="H83" s="10">
        <f>'Raw Data'!V83</f>
        <v>0.14799999999999999</v>
      </c>
      <c r="I83" s="10">
        <f>'Raw Data'!AB83</f>
        <v>0.47</v>
      </c>
      <c r="J83" s="10">
        <f>'Raw Data'!AH83</f>
        <v>0.55700000000000005</v>
      </c>
      <c r="K83" s="10">
        <f>'Raw Data'!AN83</f>
        <v>0.49299999999999999</v>
      </c>
      <c r="L83" s="10">
        <f>'Raw Data'!AT83</f>
        <v>1.927</v>
      </c>
      <c r="M83" s="10">
        <f>'Raw Data'!AT83</f>
        <v>1.927</v>
      </c>
      <c r="N83" s="10">
        <f>'Raw Data'!BF83</f>
        <v>2.0720000000000001</v>
      </c>
      <c r="O83" s="10">
        <f>'Raw Data'!BL83</f>
        <v>3.36</v>
      </c>
      <c r="P83" s="10">
        <f>'Raw Data'!BR83</f>
        <v>3.379</v>
      </c>
      <c r="Q83" s="10">
        <f>'Raw Data'!BX83</f>
        <v>3.379</v>
      </c>
      <c r="S83" s="11">
        <f t="shared" si="4"/>
        <v>4.2703576029987221E-2</v>
      </c>
      <c r="T83" s="11">
        <f t="shared" si="5"/>
        <v>1.5924363954368501E-2</v>
      </c>
      <c r="U83" s="11">
        <f t="shared" si="6"/>
        <v>1.3541584579875564E-3</v>
      </c>
      <c r="V83" s="11">
        <f t="shared" si="7"/>
        <v>4.9227850361104183E-4</v>
      </c>
    </row>
    <row r="84" spans="1:22" x14ac:dyDescent="0.25">
      <c r="A84" t="str">
        <f>'Raw Data'!A84</f>
        <v>PKD1cat WT</v>
      </c>
      <c r="B84">
        <f>'Raw Data'!B84</f>
        <v>694</v>
      </c>
      <c r="C84">
        <f>'Raw Data'!C84</f>
        <v>705</v>
      </c>
      <c r="D84" t="str">
        <f>'Raw Data'!D84</f>
        <v>LRHLHFKNIVHC</v>
      </c>
      <c r="F84" s="10">
        <f>'Raw Data'!J84</f>
        <v>7.3999999999999996E-2</v>
      </c>
      <c r="G84" s="10">
        <f>'Raw Data'!P84</f>
        <v>0.111</v>
      </c>
      <c r="H84" s="10">
        <f>'Raw Data'!V84</f>
        <v>7.3999999999999996E-2</v>
      </c>
      <c r="I84" s="10">
        <f>'Raw Data'!AB84</f>
        <v>0.26400000000000001</v>
      </c>
      <c r="J84" s="10">
        <f>'Raw Data'!AH84</f>
        <v>0.25800000000000001</v>
      </c>
      <c r="K84" s="10">
        <f>'Raw Data'!AN84</f>
        <v>0.26800000000000002</v>
      </c>
      <c r="L84" s="10">
        <f>'Raw Data'!AT84</f>
        <v>1.5029999999999999</v>
      </c>
      <c r="M84" s="10">
        <f>'Raw Data'!AT84</f>
        <v>1.5029999999999999</v>
      </c>
      <c r="N84" s="10">
        <f>'Raw Data'!BF84</f>
        <v>1.7490000000000001</v>
      </c>
      <c r="O84" s="10">
        <f>'Raw Data'!BL84</f>
        <v>2.7909999999999999</v>
      </c>
      <c r="P84" s="10">
        <f>'Raw Data'!BR84</f>
        <v>2.923</v>
      </c>
      <c r="Q84" s="10">
        <f>'Raw Data'!BX84</f>
        <v>3.0129999999999999</v>
      </c>
      <c r="S84" s="11">
        <f t="shared" si="4"/>
        <v>0.11477302907101251</v>
      </c>
      <c r="T84" s="11">
        <f t="shared" si="5"/>
        <v>1.1497877712421858E-6</v>
      </c>
      <c r="U84" s="11">
        <f t="shared" si="6"/>
        <v>4.6823997516389779E-3</v>
      </c>
      <c r="V84" s="11">
        <f t="shared" si="7"/>
        <v>4.380887468792865E-4</v>
      </c>
    </row>
    <row r="85" spans="1:22" x14ac:dyDescent="0.25">
      <c r="A85" t="str">
        <f>'Raw Data'!A85</f>
        <v>PKD1cat WT</v>
      </c>
      <c r="B85">
        <f>'Raw Data'!B85</f>
        <v>694</v>
      </c>
      <c r="C85">
        <f>'Raw Data'!C85</f>
        <v>713</v>
      </c>
      <c r="D85" t="str">
        <f>'Raw Data'!D85</f>
        <v>LRHLHFKNIVHCDLKPENVL</v>
      </c>
      <c r="F85" s="10">
        <f>'Raw Data'!J85</f>
        <v>0.14099999999999999</v>
      </c>
      <c r="G85" s="10">
        <f>'Raw Data'!P85</f>
        <v>0.17899999999999999</v>
      </c>
      <c r="H85" s="10">
        <f>'Raw Data'!V85</f>
        <v>0.16</v>
      </c>
      <c r="I85" s="10">
        <f>'Raw Data'!AB85</f>
        <v>0.50700000000000001</v>
      </c>
      <c r="J85" s="10">
        <f>'Raw Data'!AH85</f>
        <v>0.628</v>
      </c>
      <c r="K85" s="10">
        <f>'Raw Data'!AN85</f>
        <v>0.47699999999999998</v>
      </c>
      <c r="L85" s="10">
        <f>'Raw Data'!AT85</f>
        <v>1.9510000000000001</v>
      </c>
      <c r="M85" s="10">
        <f>'Raw Data'!AT85</f>
        <v>1.9510000000000001</v>
      </c>
      <c r="N85" s="10">
        <f>'Raw Data'!BF85</f>
        <v>2.1120000000000001</v>
      </c>
      <c r="O85" s="10">
        <f>'Raw Data'!BL85</f>
        <v>3.4460000000000002</v>
      </c>
      <c r="P85" s="10">
        <f>'Raw Data'!BR85</f>
        <v>3.4950000000000001</v>
      </c>
      <c r="Q85" s="10">
        <f>'Raw Data'!BX85</f>
        <v>3.472</v>
      </c>
      <c r="S85" s="11">
        <f t="shared" si="4"/>
        <v>7.1314702080760017E-3</v>
      </c>
      <c r="T85" s="11">
        <f t="shared" si="5"/>
        <v>4.9452457871742884E-2</v>
      </c>
      <c r="U85" s="11">
        <f t="shared" si="6"/>
        <v>2.5266033139873609E-3</v>
      </c>
      <c r="V85" s="11">
        <f t="shared" si="7"/>
        <v>3.8835582795683872E-3</v>
      </c>
    </row>
    <row r="86" spans="1:22" x14ac:dyDescent="0.25">
      <c r="A86" t="str">
        <f>'Raw Data'!A86</f>
        <v>PKD1cat WT</v>
      </c>
      <c r="B86">
        <f>'Raw Data'!B86</f>
        <v>694</v>
      </c>
      <c r="C86">
        <f>'Raw Data'!C86</f>
        <v>714</v>
      </c>
      <c r="D86" t="str">
        <f>'Raw Data'!D86</f>
        <v>LRHLHFKNIVHCDLKPENVLL</v>
      </c>
      <c r="F86" s="10">
        <f>'Raw Data'!J86</f>
        <v>0.13600000000000001</v>
      </c>
      <c r="G86" s="10">
        <f>'Raw Data'!P86</f>
        <v>0.125</v>
      </c>
      <c r="H86" s="10">
        <f>'Raw Data'!V86</f>
        <v>0.13900000000000001</v>
      </c>
      <c r="I86" s="10">
        <f>'Raw Data'!AB86</f>
        <v>0.39100000000000001</v>
      </c>
      <c r="J86" s="10">
        <f>'Raw Data'!AH86</f>
        <v>0.55500000000000005</v>
      </c>
      <c r="K86" s="10">
        <f>'Raw Data'!AN86</f>
        <v>0.51800000000000002</v>
      </c>
      <c r="L86" s="10">
        <f>'Raw Data'!AT86</f>
        <v>1.94</v>
      </c>
      <c r="M86" s="10">
        <f>'Raw Data'!AT86</f>
        <v>1.94</v>
      </c>
      <c r="N86" s="10">
        <f>'Raw Data'!BF86</f>
        <v>2.0459999999999998</v>
      </c>
      <c r="O86" s="10">
        <f>'Raw Data'!BL86</f>
        <v>3.2890000000000001</v>
      </c>
      <c r="P86" s="10">
        <f>'Raw Data'!BR86</f>
        <v>3.4540000000000002</v>
      </c>
      <c r="Q86" s="10">
        <f>'Raw Data'!BX86</f>
        <v>3.411</v>
      </c>
      <c r="S86" s="11">
        <f t="shared" si="4"/>
        <v>0.10571481917852188</v>
      </c>
      <c r="T86" s="11">
        <f t="shared" si="5"/>
        <v>7.6069321327003184E-2</v>
      </c>
      <c r="U86" s="11">
        <f t="shared" si="6"/>
        <v>1.0896925842211944E-3</v>
      </c>
      <c r="V86" s="11">
        <f t="shared" si="7"/>
        <v>5.737673238610056E-4</v>
      </c>
    </row>
    <row r="87" spans="1:22" s="21" customFormat="1" x14ac:dyDescent="0.25">
      <c r="A87" s="21" t="str">
        <f>'Raw Data'!A87</f>
        <v>PKD1cat WT</v>
      </c>
      <c r="B87" s="21">
        <f>'Raw Data'!B87</f>
        <v>700</v>
      </c>
      <c r="C87" s="21">
        <f>'Raw Data'!C87</f>
        <v>711</v>
      </c>
      <c r="D87" s="21" t="str">
        <f>'Raw Data'!D87</f>
        <v>KNIVHCDLKPEN</v>
      </c>
      <c r="F87" s="24">
        <f>'Raw Data'!J87</f>
        <v>0.14799999999999999</v>
      </c>
      <c r="G87" s="24">
        <f>'Raw Data'!P87</f>
        <v>0.17</v>
      </c>
      <c r="H87" s="10">
        <f>'Raw Data'!V87</f>
        <v>0.16600000000000001</v>
      </c>
      <c r="I87" s="24">
        <f>'Raw Data'!AB87</f>
        <v>0.502</v>
      </c>
      <c r="J87" s="24">
        <f>'Raw Data'!AH87</f>
        <v>0.57299999999999995</v>
      </c>
      <c r="K87" s="10">
        <f>'Raw Data'!AN87</f>
        <v>0.54500000000000004</v>
      </c>
      <c r="L87" s="24">
        <f>'Raw Data'!AT87</f>
        <v>2.097</v>
      </c>
      <c r="M87" s="24">
        <f>'Raw Data'!AT87</f>
        <v>2.097</v>
      </c>
      <c r="N87" s="24">
        <f>'Raw Data'!BF87</f>
        <v>2.2029999999999998</v>
      </c>
      <c r="O87" s="24">
        <f>'Raw Data'!BL87</f>
        <v>3.5070000000000001</v>
      </c>
      <c r="P87" s="24">
        <f>'Raw Data'!BR87</f>
        <v>3.54</v>
      </c>
      <c r="Q87" s="24">
        <f>'Raw Data'!BX87</f>
        <v>3.6320000000000001</v>
      </c>
      <c r="S87" s="11">
        <f t="shared" si="4"/>
        <v>9.8894668370367693E-3</v>
      </c>
      <c r="T87" s="11">
        <f t="shared" si="5"/>
        <v>0.10539938754643791</v>
      </c>
      <c r="U87" s="11">
        <f t="shared" si="6"/>
        <v>5.3156828019356765E-5</v>
      </c>
      <c r="V87" s="11">
        <f t="shared" si="7"/>
        <v>2.7084376901335836E-4</v>
      </c>
    </row>
    <row r="88" spans="1:22" x14ac:dyDescent="0.25">
      <c r="A88" t="str">
        <f>'Raw Data'!A88</f>
        <v>PKD1cat WT</v>
      </c>
      <c r="B88">
        <f>'Raw Data'!B88</f>
        <v>700</v>
      </c>
      <c r="C88">
        <f>'Raw Data'!C88</f>
        <v>714</v>
      </c>
      <c r="D88" t="str">
        <f>'Raw Data'!D88</f>
        <v>KNIVHCDLKPENVLL</v>
      </c>
      <c r="F88" s="10">
        <f>'Raw Data'!J88</f>
        <v>0.14000000000000001</v>
      </c>
      <c r="G88" s="10">
        <f>'Raw Data'!P88</f>
        <v>0.158</v>
      </c>
      <c r="H88" s="10">
        <f>'Raw Data'!V88</f>
        <v>0.13900000000000001</v>
      </c>
      <c r="I88" s="10">
        <f>'Raw Data'!AB88</f>
        <v>0.44500000000000001</v>
      </c>
      <c r="J88" s="10">
        <f>'Raw Data'!AH88</f>
        <v>0.57399999999999995</v>
      </c>
      <c r="K88" s="10">
        <f>'Raw Data'!AN88</f>
        <v>0.45700000000000002</v>
      </c>
      <c r="L88" s="10">
        <f>'Raw Data'!AT88</f>
        <v>1.86</v>
      </c>
      <c r="M88" s="10">
        <f>'Raw Data'!AT88</f>
        <v>1.86</v>
      </c>
      <c r="N88" s="10">
        <f>'Raw Data'!BF88</f>
        <v>1.95</v>
      </c>
      <c r="O88" s="10">
        <f>'Raw Data'!BL88</f>
        <v>3.101</v>
      </c>
      <c r="P88" s="10">
        <f>'Raw Data'!BR88</f>
        <v>3.1070000000000002</v>
      </c>
      <c r="Q88" s="10">
        <f>'Raw Data'!BX88</f>
        <v>3.08</v>
      </c>
      <c r="S88" s="11">
        <f t="shared" si="4"/>
        <v>1.0900780970890086E-2</v>
      </c>
      <c r="T88" s="11">
        <f t="shared" si="5"/>
        <v>6.7909945443648465E-2</v>
      </c>
      <c r="U88" s="11">
        <f t="shared" si="6"/>
        <v>2.0420306916294819E-5</v>
      </c>
      <c r="V88" s="11">
        <f t="shared" si="7"/>
        <v>4.375521972467487E-3</v>
      </c>
    </row>
    <row r="89" spans="1:22" x14ac:dyDescent="0.25">
      <c r="A89" t="str">
        <f>'Raw Data'!A89</f>
        <v>PKD1cat WT</v>
      </c>
      <c r="B89">
        <f>'Raw Data'!B89</f>
        <v>706</v>
      </c>
      <c r="C89">
        <f>'Raw Data'!C89</f>
        <v>713</v>
      </c>
      <c r="D89" t="str">
        <f>'Raw Data'!D89</f>
        <v>DLKPENVL</v>
      </c>
      <c r="F89" s="10">
        <f>'Raw Data'!J89</f>
        <v>0.112</v>
      </c>
      <c r="G89" s="10">
        <f>'Raw Data'!P89</f>
        <v>0.13</v>
      </c>
      <c r="H89" s="10">
        <f>'Raw Data'!V89</f>
        <v>0.114</v>
      </c>
      <c r="I89" s="10">
        <f>'Raw Data'!AB89</f>
        <v>0.47</v>
      </c>
      <c r="J89" s="10">
        <f>'Raw Data'!AH89</f>
        <v>0.53500000000000003</v>
      </c>
      <c r="K89" s="10">
        <f>'Raw Data'!AN89</f>
        <v>0.50900000000000001</v>
      </c>
      <c r="L89" s="10">
        <f>'Raw Data'!AT89</f>
        <v>0.80800000000000005</v>
      </c>
      <c r="M89" s="10">
        <f>'Raw Data'!AT89</f>
        <v>0.80800000000000005</v>
      </c>
      <c r="N89" s="10">
        <f>'Raw Data'!BF89</f>
        <v>0.78800000000000003</v>
      </c>
      <c r="O89" s="10">
        <f>'Raw Data'!BL89</f>
        <v>0.86299999999999999</v>
      </c>
      <c r="P89" s="10">
        <f>'Raw Data'!BR89</f>
        <v>0.85299999999999998</v>
      </c>
      <c r="Q89" s="10">
        <f>'Raw Data'!BX89</f>
        <v>0.85099999999999998</v>
      </c>
      <c r="S89" s="11">
        <f t="shared" si="4"/>
        <v>4.2263655031192338E-2</v>
      </c>
      <c r="T89" s="11">
        <f t="shared" si="5"/>
        <v>1.4172810441677459E-2</v>
      </c>
      <c r="U89" s="11">
        <f t="shared" si="6"/>
        <v>0.78214037273185766</v>
      </c>
      <c r="V89" s="11">
        <f t="shared" si="7"/>
        <v>0.53745376028939906</v>
      </c>
    </row>
    <row r="90" spans="1:22" x14ac:dyDescent="0.25">
      <c r="A90" t="str">
        <f>'Raw Data'!A90</f>
        <v>PKD1cat WT</v>
      </c>
      <c r="B90">
        <f>'Raw Data'!B90</f>
        <v>706</v>
      </c>
      <c r="C90">
        <f>'Raw Data'!C90</f>
        <v>714</v>
      </c>
      <c r="D90" t="str">
        <f>'Raw Data'!D90</f>
        <v>DLKPENVLL</v>
      </c>
      <c r="F90" s="10">
        <f>'Raw Data'!J90</f>
        <v>0.112</v>
      </c>
      <c r="G90" s="10">
        <f>'Raw Data'!P90</f>
        <v>0.13200000000000001</v>
      </c>
      <c r="H90" s="10">
        <f>'Raw Data'!V90</f>
        <v>0.123</v>
      </c>
      <c r="I90" s="10">
        <f>'Raw Data'!AB90</f>
        <v>0.42599999999999999</v>
      </c>
      <c r="J90" s="10">
        <f>'Raw Data'!AH90</f>
        <v>0.48499999999999999</v>
      </c>
      <c r="K90" s="10">
        <f>'Raw Data'!AN90</f>
        <v>0.433</v>
      </c>
      <c r="L90" s="10">
        <f>'Raw Data'!AT90</f>
        <v>0.72199999999999998</v>
      </c>
      <c r="M90" s="10">
        <f>'Raw Data'!AT90</f>
        <v>0.72199999999999998</v>
      </c>
      <c r="N90" s="10">
        <f>'Raw Data'!BF90</f>
        <v>0.78200000000000003</v>
      </c>
      <c r="O90" s="10">
        <f>'Raw Data'!BL90</f>
        <v>0.81599999999999995</v>
      </c>
      <c r="P90" s="10">
        <f>'Raw Data'!BR90</f>
        <v>0.79</v>
      </c>
      <c r="Q90" s="10">
        <f>'Raw Data'!BX90</f>
        <v>0.82699999999999996</v>
      </c>
      <c r="S90" s="11">
        <f t="shared" si="4"/>
        <v>0.1305687717162192</v>
      </c>
      <c r="T90" s="11">
        <f t="shared" si="5"/>
        <v>1.1815431209561286E-2</v>
      </c>
      <c r="U90" s="11">
        <f t="shared" si="6"/>
        <v>0.67236089052661341</v>
      </c>
      <c r="V90" s="11">
        <f t="shared" si="7"/>
        <v>1.0141626364434208E-2</v>
      </c>
    </row>
    <row r="91" spans="1:22" x14ac:dyDescent="0.25">
      <c r="A91" t="str">
        <f>'Raw Data'!A91</f>
        <v>PKD1cat WT</v>
      </c>
      <c r="B91">
        <f>'Raw Data'!B91</f>
        <v>708</v>
      </c>
      <c r="C91">
        <f>'Raw Data'!C91</f>
        <v>713</v>
      </c>
      <c r="D91" t="str">
        <f>'Raw Data'!D91</f>
        <v>KPENVL</v>
      </c>
      <c r="F91" s="10">
        <f>'Raw Data'!J91</f>
        <v>0.11</v>
      </c>
      <c r="G91" s="10">
        <f>'Raw Data'!P91</f>
        <v>0.112</v>
      </c>
      <c r="H91" s="10">
        <f>'Raw Data'!V91</f>
        <v>0.08</v>
      </c>
      <c r="I91" s="10">
        <f>'Raw Data'!AB91</f>
        <v>0.40699999999999997</v>
      </c>
      <c r="J91" s="10">
        <f>'Raw Data'!AH91</f>
        <v>0.45500000000000002</v>
      </c>
      <c r="K91" s="10">
        <f>'Raw Data'!AN91</f>
        <v>0.42799999999999999</v>
      </c>
      <c r="L91" s="10">
        <f>'Raw Data'!AT91</f>
        <v>0.68799999999999994</v>
      </c>
      <c r="M91" s="10">
        <f>'Raw Data'!AT91</f>
        <v>0.68799999999999994</v>
      </c>
      <c r="N91" s="10">
        <f>'Raw Data'!BF91</f>
        <v>0.70699999999999996</v>
      </c>
      <c r="O91" s="10">
        <f>'Raw Data'!BL91</f>
        <v>0.71399999999999997</v>
      </c>
      <c r="P91" s="10">
        <f>'Raw Data'!BR91</f>
        <v>0.72599999999999998</v>
      </c>
      <c r="Q91" s="10">
        <f>'Raw Data'!BX91</f>
        <v>0.75700000000000001</v>
      </c>
      <c r="S91" s="11">
        <f t="shared" si="4"/>
        <v>0.12575876034247338</v>
      </c>
      <c r="T91" s="11">
        <f t="shared" si="5"/>
        <v>1.0000676919710391E-2</v>
      </c>
      <c r="U91" s="11">
        <f t="shared" si="6"/>
        <v>3.865681681004602E-2</v>
      </c>
      <c r="V91" s="11">
        <f t="shared" si="7"/>
        <v>0.34959546924274598</v>
      </c>
    </row>
    <row r="92" spans="1:22" x14ac:dyDescent="0.25">
      <c r="A92" t="str">
        <f>'Raw Data'!A92</f>
        <v>PKD1cat WT</v>
      </c>
      <c r="B92">
        <f>'Raw Data'!B92</f>
        <v>712</v>
      </c>
      <c r="C92">
        <f>'Raw Data'!C92</f>
        <v>725</v>
      </c>
      <c r="D92" t="str">
        <f>'Raw Data'!D92</f>
        <v>VLLASADPFPQVKL</v>
      </c>
      <c r="F92" s="10">
        <f>'Raw Data'!J92</f>
        <v>0.93400000000000005</v>
      </c>
      <c r="G92" s="10">
        <f>'Raw Data'!P92</f>
        <v>0.97699999999999998</v>
      </c>
      <c r="H92" s="10">
        <f>'Raw Data'!V92</f>
        <v>0.89700000000000002</v>
      </c>
      <c r="I92" s="10">
        <f>'Raw Data'!AB92</f>
        <v>1.1140000000000001</v>
      </c>
      <c r="J92" s="10">
        <f>'Raw Data'!AH92</f>
        <v>1.1930000000000001</v>
      </c>
      <c r="K92" s="10">
        <f>'Raw Data'!AN92</f>
        <v>1.123</v>
      </c>
      <c r="L92" s="10">
        <f>'Raw Data'!AT92</f>
        <v>2.4300000000000002</v>
      </c>
      <c r="M92" s="10">
        <f>'Raw Data'!AT92</f>
        <v>2.4300000000000002</v>
      </c>
      <c r="N92" s="10">
        <f>'Raw Data'!BF92</f>
        <v>2.5449999999999999</v>
      </c>
      <c r="O92" s="10">
        <f>'Raw Data'!BL92</f>
        <v>3.5089999999999999</v>
      </c>
      <c r="P92" s="10">
        <f>'Raw Data'!BR92</f>
        <v>3.5209999999999999</v>
      </c>
      <c r="Q92" s="10">
        <f>'Raw Data'!BX92</f>
        <v>3.4350000000000001</v>
      </c>
      <c r="S92" s="11">
        <f t="shared" si="4"/>
        <v>0.54494469726343642</v>
      </c>
      <c r="T92" s="11">
        <f t="shared" si="5"/>
        <v>0.15577575130381119</v>
      </c>
      <c r="U92" s="11">
        <f t="shared" si="6"/>
        <v>0.96576681362218775</v>
      </c>
      <c r="V92" s="11">
        <f t="shared" si="7"/>
        <v>0.83308531503655581</v>
      </c>
    </row>
    <row r="93" spans="1:22" x14ac:dyDescent="0.25">
      <c r="A93" t="str">
        <f>'Raw Data'!A93</f>
        <v>PKD1cat WT</v>
      </c>
      <c r="B93">
        <f>'Raw Data'!B93</f>
        <v>712</v>
      </c>
      <c r="C93">
        <f>'Raw Data'!C93</f>
        <v>725</v>
      </c>
      <c r="D93" t="str">
        <f>'Raw Data'!D93</f>
        <v>VLLASADPFPQVKL</v>
      </c>
      <c r="F93" s="10">
        <f>'Raw Data'!J93</f>
        <v>0.89600000000000002</v>
      </c>
      <c r="G93" s="10">
        <f>'Raw Data'!P93</f>
        <v>0.94799999999999995</v>
      </c>
      <c r="H93" s="10">
        <f>'Raw Data'!V93</f>
        <v>0.85299999999999998</v>
      </c>
      <c r="I93" s="10">
        <f>'Raw Data'!AB93</f>
        <v>1.042</v>
      </c>
      <c r="J93" s="10">
        <f>'Raw Data'!AH93</f>
        <v>1.147</v>
      </c>
      <c r="K93" s="10">
        <f>'Raw Data'!AN93</f>
        <v>1.1040000000000001</v>
      </c>
      <c r="L93" s="10">
        <f>'Raw Data'!AT93</f>
        <v>2.411</v>
      </c>
      <c r="M93" s="10">
        <f>'Raw Data'!AT93</f>
        <v>2.411</v>
      </c>
      <c r="N93" s="10">
        <f>'Raw Data'!BF93</f>
        <v>2.4980000000000002</v>
      </c>
      <c r="O93" s="10">
        <f>'Raw Data'!BL93</f>
        <v>3.4689999999999999</v>
      </c>
      <c r="P93" s="10">
        <f>'Raw Data'!BR93</f>
        <v>3.484</v>
      </c>
      <c r="Q93" s="10">
        <f>'Raw Data'!BX93</f>
        <v>3.3839999999999999</v>
      </c>
      <c r="S93" s="11">
        <f t="shared" si="4"/>
        <v>0.66089849142932955</v>
      </c>
      <c r="T93" s="11">
        <f t="shared" si="5"/>
        <v>0.14008927024422449</v>
      </c>
      <c r="U93" s="11">
        <f t="shared" si="6"/>
        <v>0.63985298112806288</v>
      </c>
      <c r="V93" s="11">
        <f t="shared" si="7"/>
        <v>0.90782174456142806</v>
      </c>
    </row>
    <row r="94" spans="1:22" x14ac:dyDescent="0.25">
      <c r="A94" t="str">
        <f>'Raw Data'!A94</f>
        <v>PKD1cat WT</v>
      </c>
      <c r="B94">
        <f>'Raw Data'!B94</f>
        <v>714</v>
      </c>
      <c r="C94">
        <f>'Raw Data'!C94</f>
        <v>725</v>
      </c>
      <c r="D94" t="str">
        <f>'Raw Data'!D94</f>
        <v>LASADPFPQVKL</v>
      </c>
      <c r="F94" s="10">
        <f>'Raw Data'!J94</f>
        <v>0.77400000000000002</v>
      </c>
      <c r="G94" s="10">
        <f>'Raw Data'!P94</f>
        <v>0.80200000000000005</v>
      </c>
      <c r="H94" s="10">
        <f>'Raw Data'!V94</f>
        <v>0.8</v>
      </c>
      <c r="I94" s="10">
        <f>'Raw Data'!AB94</f>
        <v>0.92600000000000005</v>
      </c>
      <c r="J94" s="10">
        <f>'Raw Data'!AH94</f>
        <v>1.0189999999999999</v>
      </c>
      <c r="K94" s="10">
        <f>'Raw Data'!AN94</f>
        <v>0.95599999999999996</v>
      </c>
      <c r="L94" s="10">
        <f>'Raw Data'!AT94</f>
        <v>2.2130000000000001</v>
      </c>
      <c r="M94" s="10">
        <f>'Raw Data'!AT94</f>
        <v>2.2130000000000001</v>
      </c>
      <c r="N94" s="10">
        <f>'Raw Data'!BF94</f>
        <v>2.226</v>
      </c>
      <c r="O94" s="10">
        <f>'Raw Data'!BL94</f>
        <v>2.9740000000000002</v>
      </c>
      <c r="P94" s="10">
        <f>'Raw Data'!BR94</f>
        <v>3.048</v>
      </c>
      <c r="Q94" s="10">
        <f>'Raw Data'!BX94</f>
        <v>2.9870000000000001</v>
      </c>
      <c r="S94" s="11">
        <f t="shared" si="4"/>
        <v>0.69995959859197721</v>
      </c>
      <c r="T94" s="11">
        <f t="shared" si="5"/>
        <v>9.4430222557541243E-2</v>
      </c>
      <c r="U94" s="11">
        <f t="shared" si="6"/>
        <v>0.89062027790762577</v>
      </c>
      <c r="V94" s="11">
        <f t="shared" si="7"/>
        <v>0.82599709045386227</v>
      </c>
    </row>
    <row r="95" spans="1:22" x14ac:dyDescent="0.25">
      <c r="A95" t="str">
        <f>'Raw Data'!A95</f>
        <v>PKD1cat WT</v>
      </c>
      <c r="B95">
        <f>'Raw Data'!B95</f>
        <v>714</v>
      </c>
      <c r="C95">
        <f>'Raw Data'!C95</f>
        <v>725</v>
      </c>
      <c r="D95" t="str">
        <f>'Raw Data'!D95</f>
        <v>LASADPFPQVKL</v>
      </c>
      <c r="F95" s="10">
        <f>'Raw Data'!J95</f>
        <v>0.79400000000000004</v>
      </c>
      <c r="G95" s="10">
        <f>'Raw Data'!P95</f>
        <v>0.80200000000000005</v>
      </c>
      <c r="H95" s="10">
        <f>'Raw Data'!V95</f>
        <v>0.68700000000000006</v>
      </c>
      <c r="I95" s="10">
        <f>'Raw Data'!AB95</f>
        <v>0.95799999999999996</v>
      </c>
      <c r="J95" s="10">
        <f>'Raw Data'!AH95</f>
        <v>1.0289999999999999</v>
      </c>
      <c r="K95" s="10">
        <f>'Raw Data'!AN95</f>
        <v>0.93700000000000006</v>
      </c>
      <c r="L95" s="10">
        <f>'Raw Data'!AT95</f>
        <v>2.1379999999999999</v>
      </c>
      <c r="M95" s="10">
        <f>'Raw Data'!AT95</f>
        <v>2.1379999999999999</v>
      </c>
      <c r="N95" s="10">
        <f>'Raw Data'!BF95</f>
        <v>2.1850000000000001</v>
      </c>
      <c r="O95" s="10">
        <f>'Raw Data'!BL95</f>
        <v>2.9430000000000001</v>
      </c>
      <c r="P95" s="10">
        <f>'Raw Data'!BR95</f>
        <v>2.97</v>
      </c>
      <c r="Q95" s="10">
        <f>'Raw Data'!BX95</f>
        <v>2.931</v>
      </c>
      <c r="S95" s="11">
        <f t="shared" si="4"/>
        <v>0.43234819631849086</v>
      </c>
      <c r="T95" s="11">
        <f t="shared" si="5"/>
        <v>0.22294180828418075</v>
      </c>
      <c r="U95" s="11">
        <f t="shared" si="6"/>
        <v>0.82877600235202453</v>
      </c>
      <c r="V95" s="11">
        <f t="shared" si="7"/>
        <v>0.67190798433662557</v>
      </c>
    </row>
    <row r="96" spans="1:22" x14ac:dyDescent="0.25">
      <c r="A96" t="str">
        <f>'Raw Data'!A96</f>
        <v>PKD1cat WT</v>
      </c>
      <c r="B96">
        <f>'Raw Data'!B96</f>
        <v>714</v>
      </c>
      <c r="C96">
        <f>'Raw Data'!C96</f>
        <v>727</v>
      </c>
      <c r="D96" t="str">
        <f>'Raw Data'!D96</f>
        <v>LASADPFPQVKLCD</v>
      </c>
      <c r="F96" s="10">
        <f>'Raw Data'!J96</f>
        <v>0.80100000000000005</v>
      </c>
      <c r="G96" s="10">
        <f>'Raw Data'!P96</f>
        <v>0.79200000000000004</v>
      </c>
      <c r="H96" s="10">
        <f>'Raw Data'!V96</f>
        <v>0.749</v>
      </c>
      <c r="I96" s="10">
        <f>'Raw Data'!AB96</f>
        <v>0.98899999999999999</v>
      </c>
      <c r="J96" s="10">
        <f>'Raw Data'!AH96</f>
        <v>1.0660000000000001</v>
      </c>
      <c r="K96" s="10">
        <f>'Raw Data'!AN96</f>
        <v>0.96</v>
      </c>
      <c r="L96" s="10">
        <f>'Raw Data'!AT96</f>
        <v>2.2810000000000001</v>
      </c>
      <c r="M96" s="10">
        <f>'Raw Data'!AT96</f>
        <v>2.2810000000000001</v>
      </c>
      <c r="N96" s="10">
        <f>'Raw Data'!BF96</f>
        <v>2.4209999999999998</v>
      </c>
      <c r="O96" s="10">
        <f>'Raw Data'!BL96</f>
        <v>3.3479999999999999</v>
      </c>
      <c r="P96" s="10">
        <f>'Raw Data'!BR96</f>
        <v>3.3969999999999998</v>
      </c>
      <c r="Q96" s="10">
        <f>'Raw Data'!BX96</f>
        <v>3.3570000000000002</v>
      </c>
      <c r="S96" s="11">
        <f t="shared" si="4"/>
        <v>0.66173371408988935</v>
      </c>
      <c r="T96" s="11">
        <f t="shared" si="5"/>
        <v>0.28600665412253368</v>
      </c>
      <c r="U96" s="11">
        <f t="shared" si="6"/>
        <v>0.45440852291586165</v>
      </c>
      <c r="V96" s="11">
        <f t="shared" si="7"/>
        <v>0.65027693107063445</v>
      </c>
    </row>
    <row r="97" spans="1:22" x14ac:dyDescent="0.25">
      <c r="A97" t="str">
        <f>'Raw Data'!A97</f>
        <v>PKD1cat WT</v>
      </c>
      <c r="B97">
        <f>'Raw Data'!B97</f>
        <v>715</v>
      </c>
      <c r="C97">
        <f>'Raw Data'!C97</f>
        <v>725</v>
      </c>
      <c r="D97" t="str">
        <f>'Raw Data'!D97</f>
        <v>ASADPFPQVKL</v>
      </c>
      <c r="F97" s="10">
        <f>'Raw Data'!J97</f>
        <v>0.51100000000000001</v>
      </c>
      <c r="G97" s="10">
        <f>'Raw Data'!P97</f>
        <v>0.52</v>
      </c>
      <c r="H97" s="10">
        <f>'Raw Data'!V97</f>
        <v>0.51</v>
      </c>
      <c r="I97" s="10">
        <f>'Raw Data'!AB97</f>
        <v>0.69</v>
      </c>
      <c r="J97" s="10">
        <f>'Raw Data'!AH97</f>
        <v>0.76900000000000002</v>
      </c>
      <c r="K97" s="10">
        <f>'Raw Data'!AN97</f>
        <v>0.65600000000000003</v>
      </c>
      <c r="L97" s="10">
        <f>'Raw Data'!AT97</f>
        <v>1.6739999999999999</v>
      </c>
      <c r="M97" s="10">
        <f>'Raw Data'!AT97</f>
        <v>1.6739999999999999</v>
      </c>
      <c r="N97" s="10">
        <f>'Raw Data'!BF97</f>
        <v>1.7589999999999999</v>
      </c>
      <c r="O97" s="10">
        <f>'Raw Data'!BL97</f>
        <v>2.351</v>
      </c>
      <c r="P97" s="10">
        <f>'Raw Data'!BR97</f>
        <v>2.2989999999999999</v>
      </c>
      <c r="Q97" s="10">
        <f>'Raw Data'!BX97</f>
        <v>2.2650000000000001</v>
      </c>
      <c r="S97" s="11">
        <f t="shared" si="4"/>
        <v>0.96353344966494081</v>
      </c>
      <c r="T97" s="11">
        <f t="shared" si="5"/>
        <v>0.36627322794338169</v>
      </c>
      <c r="U97" s="11">
        <f t="shared" si="6"/>
        <v>0.79760841207063704</v>
      </c>
      <c r="V97" s="11">
        <f t="shared" si="7"/>
        <v>0.54887909106107113</v>
      </c>
    </row>
    <row r="98" spans="1:22" x14ac:dyDescent="0.25">
      <c r="A98" t="str">
        <f>'Raw Data'!A98</f>
        <v>PKD1cat WT</v>
      </c>
      <c r="B98">
        <f>'Raw Data'!B98</f>
        <v>715</v>
      </c>
      <c r="C98">
        <f>'Raw Data'!C98</f>
        <v>725</v>
      </c>
      <c r="D98" t="str">
        <f>'Raw Data'!D98</f>
        <v>ASADPFPQVKL</v>
      </c>
      <c r="F98" s="10">
        <f>'Raw Data'!J98</f>
        <v>0.499</v>
      </c>
      <c r="G98" s="10">
        <f>'Raw Data'!P98</f>
        <v>0.5</v>
      </c>
      <c r="H98" s="10">
        <f>'Raw Data'!V98</f>
        <v>0.46100000000000002</v>
      </c>
      <c r="I98" s="10">
        <f>'Raw Data'!AB98</f>
        <v>0.67900000000000005</v>
      </c>
      <c r="J98" s="10">
        <f>'Raw Data'!AH98</f>
        <v>0.72899999999999998</v>
      </c>
      <c r="K98" s="10">
        <f>'Raw Data'!AN98</f>
        <v>0.60799999999999998</v>
      </c>
      <c r="L98" s="10">
        <f>'Raw Data'!AT98</f>
        <v>1.5129999999999999</v>
      </c>
      <c r="M98" s="10">
        <f>'Raw Data'!AT98</f>
        <v>1.5129999999999999</v>
      </c>
      <c r="N98" s="10">
        <f>'Raw Data'!BF98</f>
        <v>1.6319999999999999</v>
      </c>
      <c r="O98" s="10">
        <f>'Raw Data'!BL98</f>
        <v>2.1240000000000001</v>
      </c>
      <c r="P98" s="10">
        <f>'Raw Data'!BR98</f>
        <v>2.1349999999999998</v>
      </c>
      <c r="Q98" s="10">
        <f>'Raw Data'!BX98</f>
        <v>2.101</v>
      </c>
      <c r="S98" s="11">
        <f t="shared" si="4"/>
        <v>0.67044089113670535</v>
      </c>
      <c r="T98" s="11">
        <f t="shared" si="5"/>
        <v>0.64474088209560731</v>
      </c>
      <c r="U98" s="11">
        <f t="shared" si="6"/>
        <v>0.47201059724098171</v>
      </c>
      <c r="V98" s="11">
        <f t="shared" si="7"/>
        <v>0.54984104721061422</v>
      </c>
    </row>
    <row r="99" spans="1:22" x14ac:dyDescent="0.25">
      <c r="A99" t="str">
        <f>'Raw Data'!A99</f>
        <v>PKD1cat WT</v>
      </c>
      <c r="B99">
        <f>'Raw Data'!B99</f>
        <v>715</v>
      </c>
      <c r="C99">
        <f>'Raw Data'!C99</f>
        <v>727</v>
      </c>
      <c r="D99" t="str">
        <f>'Raw Data'!D99</f>
        <v>ASADPFPQVKLCD</v>
      </c>
      <c r="F99" s="10">
        <f>'Raw Data'!J99</f>
        <v>0.53100000000000003</v>
      </c>
      <c r="G99" s="10">
        <f>'Raw Data'!P99</f>
        <v>0.54100000000000004</v>
      </c>
      <c r="H99" s="10">
        <f>'Raw Data'!V99</f>
        <v>0.49299999999999999</v>
      </c>
      <c r="I99" s="10">
        <f>'Raw Data'!AB99</f>
        <v>0.67800000000000005</v>
      </c>
      <c r="J99" s="10">
        <f>'Raw Data'!AH99</f>
        <v>0.745</v>
      </c>
      <c r="K99" s="10">
        <f>'Raw Data'!AN99</f>
        <v>0.65600000000000003</v>
      </c>
      <c r="L99" s="10">
        <f>'Raw Data'!AT99</f>
        <v>1.8620000000000001</v>
      </c>
      <c r="M99" s="10">
        <f>'Raw Data'!AT99</f>
        <v>1.8620000000000001</v>
      </c>
      <c r="N99" s="10">
        <f>'Raw Data'!BF99</f>
        <v>1.891</v>
      </c>
      <c r="O99" s="10">
        <f>'Raw Data'!BL99</f>
        <v>2.6389999999999998</v>
      </c>
      <c r="P99" s="10">
        <f>'Raw Data'!BR99</f>
        <v>2.6680000000000001</v>
      </c>
      <c r="Q99" s="10">
        <f>'Raw Data'!BX99</f>
        <v>2.6190000000000002</v>
      </c>
      <c r="S99" s="11">
        <f t="shared" si="4"/>
        <v>0.94264936918243647</v>
      </c>
      <c r="T99" s="11">
        <f t="shared" si="5"/>
        <v>0.49343026122752165</v>
      </c>
      <c r="U99" s="11">
        <f t="shared" si="6"/>
        <v>0.12650153861097033</v>
      </c>
      <c r="V99" s="11">
        <f t="shared" si="7"/>
        <v>0.3879794149405057</v>
      </c>
    </row>
    <row r="100" spans="1:22" x14ac:dyDescent="0.25">
      <c r="A100" t="str">
        <f>'Raw Data'!A100</f>
        <v>PKD1cat WT</v>
      </c>
      <c r="B100">
        <f>'Raw Data'!B100</f>
        <v>716</v>
      </c>
      <c r="C100">
        <f>'Raw Data'!C100</f>
        <v>725</v>
      </c>
      <c r="D100" t="str">
        <f>'Raw Data'!D100</f>
        <v>SADPFPQVKL</v>
      </c>
      <c r="F100" s="10">
        <f>'Raw Data'!J100</f>
        <v>0.13900000000000001</v>
      </c>
      <c r="G100" s="10">
        <f>'Raw Data'!P100</f>
        <v>0.13</v>
      </c>
      <c r="H100" s="10">
        <f>'Raw Data'!V100</f>
        <v>3.0000000000000001E-3</v>
      </c>
      <c r="I100" s="10">
        <f>'Raw Data'!AB100</f>
        <v>0.255</v>
      </c>
      <c r="J100" s="10">
        <f>'Raw Data'!AH100</f>
        <v>0.188</v>
      </c>
      <c r="K100" s="10">
        <f>'Raw Data'!AN100</f>
        <v>0.253</v>
      </c>
      <c r="L100" s="10">
        <f>'Raw Data'!AT100</f>
        <v>1.097</v>
      </c>
      <c r="M100" s="10">
        <f>'Raw Data'!AT100</f>
        <v>1.097</v>
      </c>
      <c r="N100" s="10">
        <f>'Raw Data'!BF100</f>
        <v>1.1930000000000001</v>
      </c>
      <c r="O100" s="10">
        <f>'Raw Data'!BL100</f>
        <v>1.663</v>
      </c>
      <c r="P100" s="10">
        <f>'Raw Data'!BR100</f>
        <v>1.764</v>
      </c>
      <c r="Q100" s="10">
        <f>'Raw Data'!BX100</f>
        <v>1.7230000000000001</v>
      </c>
      <c r="S100" s="11">
        <f t="shared" si="4"/>
        <v>0.87030725911294837</v>
      </c>
      <c r="T100" s="11">
        <f t="shared" si="5"/>
        <v>9.296055445507613E-2</v>
      </c>
      <c r="U100" s="11">
        <f t="shared" si="6"/>
        <v>0.93960451669299394</v>
      </c>
      <c r="V100" s="11">
        <f t="shared" si="7"/>
        <v>0.53689763976177174</v>
      </c>
    </row>
    <row r="101" spans="1:22" x14ac:dyDescent="0.25">
      <c r="A101" t="str">
        <f>'Raw Data'!A101</f>
        <v>PKD1cat WT</v>
      </c>
      <c r="B101">
        <f>'Raw Data'!B101</f>
        <v>721</v>
      </c>
      <c r="C101">
        <f>'Raw Data'!C101</f>
        <v>725</v>
      </c>
      <c r="D101" t="str">
        <f>'Raw Data'!D101</f>
        <v>PQVKL</v>
      </c>
      <c r="F101" s="10">
        <f>'Raw Data'!J101</f>
        <v>0.214</v>
      </c>
      <c r="G101" s="10">
        <f>'Raw Data'!P101</f>
        <v>0.215</v>
      </c>
      <c r="H101" s="10">
        <f>'Raw Data'!V101</f>
        <v>0.222</v>
      </c>
      <c r="I101" s="10">
        <f>'Raw Data'!AB101</f>
        <v>0.29699999999999999</v>
      </c>
      <c r="J101" s="10">
        <f>'Raw Data'!AH101</f>
        <v>0.32600000000000001</v>
      </c>
      <c r="K101" s="10">
        <f>'Raw Data'!AN101</f>
        <v>0.27900000000000003</v>
      </c>
      <c r="L101" s="10">
        <f>'Raw Data'!AT101</f>
        <v>0.82599999999999996</v>
      </c>
      <c r="M101" s="10">
        <f>'Raw Data'!AT101</f>
        <v>0.82599999999999996</v>
      </c>
      <c r="N101" s="10">
        <f>'Raw Data'!BF101</f>
        <v>0.92200000000000004</v>
      </c>
      <c r="O101" s="10">
        <f>'Raw Data'!BL101</f>
        <v>1.2749999999999999</v>
      </c>
      <c r="P101" s="10">
        <f>'Raw Data'!BR101</f>
        <v>1.288</v>
      </c>
      <c r="Q101" s="10">
        <f>'Raw Data'!BX101</f>
        <v>1.2809999999999999</v>
      </c>
      <c r="S101" s="11">
        <f t="shared" si="4"/>
        <v>0.43299452089145829</v>
      </c>
      <c r="T101" s="11">
        <f t="shared" si="5"/>
        <v>0.18960579033911601</v>
      </c>
      <c r="U101" s="11">
        <f t="shared" si="6"/>
        <v>0.7654894255369421</v>
      </c>
      <c r="V101" s="11">
        <f t="shared" si="7"/>
        <v>0.77159334300711468</v>
      </c>
    </row>
    <row r="102" spans="1:22" x14ac:dyDescent="0.25">
      <c r="A102" t="str">
        <f>'Raw Data'!A102</f>
        <v>PKD1cat WT</v>
      </c>
      <c r="B102">
        <f>'Raw Data'!B102</f>
        <v>726</v>
      </c>
      <c r="C102">
        <f>'Raw Data'!C102</f>
        <v>730</v>
      </c>
      <c r="D102" t="str">
        <f>'Raw Data'!D102</f>
        <v>CDFGF</v>
      </c>
      <c r="F102" s="10">
        <f>'Raw Data'!J102</f>
        <v>4.9000000000000002E-2</v>
      </c>
      <c r="G102" s="10">
        <f>'Raw Data'!P102</f>
        <v>5.5E-2</v>
      </c>
      <c r="H102" s="10">
        <f>'Raw Data'!V102</f>
        <v>4.8000000000000001E-2</v>
      </c>
      <c r="I102" s="10">
        <f>'Raw Data'!AB102</f>
        <v>0.192</v>
      </c>
      <c r="J102" s="10">
        <f>'Raw Data'!AH102</f>
        <v>0.217</v>
      </c>
      <c r="K102" s="10">
        <f>'Raw Data'!AN102</f>
        <v>0.193</v>
      </c>
      <c r="L102" s="10">
        <f>'Raw Data'!AT102</f>
        <v>1.3240000000000001</v>
      </c>
      <c r="M102" s="10">
        <f>'Raw Data'!AT102</f>
        <v>1.3240000000000001</v>
      </c>
      <c r="N102" s="10">
        <f>'Raw Data'!BF102</f>
        <v>1.411</v>
      </c>
      <c r="O102" s="10">
        <f>'Raw Data'!BL102</f>
        <v>1.8779999999999999</v>
      </c>
      <c r="P102" s="10">
        <f>'Raw Data'!BR102</f>
        <v>1.887</v>
      </c>
      <c r="Q102" s="10">
        <f>'Raw Data'!BX102</f>
        <v>1.89</v>
      </c>
      <c r="S102" s="11">
        <f t="shared" si="4"/>
        <v>4.9593104727635555E-3</v>
      </c>
      <c r="T102" s="11">
        <f t="shared" si="5"/>
        <v>1.7276376641539603E-3</v>
      </c>
      <c r="U102" s="11">
        <f t="shared" si="6"/>
        <v>5.5989425314137427E-5</v>
      </c>
      <c r="V102" s="11">
        <f t="shared" si="7"/>
        <v>1.5727552427689667E-2</v>
      </c>
    </row>
    <row r="103" spans="1:22" x14ac:dyDescent="0.25">
      <c r="A103" t="str">
        <f>'Raw Data'!A103</f>
        <v>PKD1cat WT</v>
      </c>
      <c r="B103">
        <f>'Raw Data'!B103</f>
        <v>756</v>
      </c>
      <c r="C103">
        <f>'Raw Data'!C103</f>
        <v>766</v>
      </c>
      <c r="D103" t="str">
        <f>'Raw Data'!D103</f>
        <v>RNKGYNRSLDM</v>
      </c>
      <c r="F103" s="10">
        <f>'Raw Data'!J103</f>
        <v>2.78</v>
      </c>
      <c r="G103" s="10">
        <f>'Raw Data'!P103</f>
        <v>2.8740000000000001</v>
      </c>
      <c r="H103" s="10">
        <f>'Raw Data'!V103</f>
        <v>2.7450000000000001</v>
      </c>
      <c r="I103" s="10">
        <f>'Raw Data'!AB103</f>
        <v>3.5529999999999999</v>
      </c>
      <c r="J103" s="10">
        <f>'Raw Data'!AH103</f>
        <v>3.75</v>
      </c>
      <c r="K103" s="10">
        <f>'Raw Data'!AN103</f>
        <v>3.5390000000000001</v>
      </c>
      <c r="L103" s="10">
        <f>'Raw Data'!AT103</f>
        <v>4.827</v>
      </c>
      <c r="M103" s="10">
        <f>'Raw Data'!AT103</f>
        <v>4.827</v>
      </c>
      <c r="N103" s="10">
        <f>'Raw Data'!BF103</f>
        <v>4.9690000000000003</v>
      </c>
      <c r="O103" s="10">
        <f>'Raw Data'!BL103</f>
        <v>5.0439999999999996</v>
      </c>
      <c r="P103" s="10">
        <f>'Raw Data'!BR103</f>
        <v>5.2050000000000001</v>
      </c>
      <c r="Q103" s="10">
        <f>'Raw Data'!BX103</f>
        <v>5.23</v>
      </c>
      <c r="S103" s="11">
        <f t="shared" si="4"/>
        <v>8.1958227883914998E-3</v>
      </c>
      <c r="T103" s="11">
        <f t="shared" si="5"/>
        <v>2.5187673184291593E-2</v>
      </c>
      <c r="U103" s="11">
        <f t="shared" si="6"/>
        <v>6.1871802623356724E-2</v>
      </c>
      <c r="V103" s="11">
        <f t="shared" si="7"/>
        <v>0.52202264211894978</v>
      </c>
    </row>
    <row r="104" spans="1:22" x14ac:dyDescent="0.25">
      <c r="A104" t="str">
        <f>'Raw Data'!A104</f>
        <v>PKD1cat WT</v>
      </c>
      <c r="B104">
        <f>'Raw Data'!B104</f>
        <v>756</v>
      </c>
      <c r="C104">
        <f>'Raw Data'!C104</f>
        <v>766</v>
      </c>
      <c r="D104" t="str">
        <f>'Raw Data'!D104</f>
        <v>RNKGYNRSLDM</v>
      </c>
      <c r="F104" s="10">
        <f>'Raw Data'!J104</f>
        <v>2.778</v>
      </c>
      <c r="G104" s="10">
        <f>'Raw Data'!P104</f>
        <v>2.8940000000000001</v>
      </c>
      <c r="H104" s="10">
        <f>'Raw Data'!V104</f>
        <v>2.7320000000000002</v>
      </c>
      <c r="I104" s="10">
        <f>'Raw Data'!AB104</f>
        <v>3.5289999999999999</v>
      </c>
      <c r="J104" s="10">
        <f>'Raw Data'!AH104</f>
        <v>3.76</v>
      </c>
      <c r="K104" s="10">
        <f>'Raw Data'!AN104</f>
        <v>3.524</v>
      </c>
      <c r="L104" s="10">
        <f>'Raw Data'!AT104</f>
        <v>4.843</v>
      </c>
      <c r="M104" s="10">
        <f>'Raw Data'!AT104</f>
        <v>4.843</v>
      </c>
      <c r="N104" s="10">
        <f>'Raw Data'!BF104</f>
        <v>4.9450000000000003</v>
      </c>
      <c r="O104" s="10">
        <f>'Raw Data'!BL104</f>
        <v>5.0609999999999999</v>
      </c>
      <c r="P104" s="10">
        <f>'Raw Data'!BR104</f>
        <v>5.1769999999999996</v>
      </c>
      <c r="Q104" s="10">
        <f>'Raw Data'!BX104</f>
        <v>5.2469999999999999</v>
      </c>
      <c r="S104" s="11">
        <f t="shared" si="4"/>
        <v>4.9962956239836733E-3</v>
      </c>
      <c r="T104" s="11">
        <f t="shared" si="5"/>
        <v>3.9451736310466834E-2</v>
      </c>
      <c r="U104" s="11">
        <f t="shared" si="6"/>
        <v>5.0741606613224854E-2</v>
      </c>
      <c r="V104" s="11">
        <f t="shared" si="7"/>
        <v>0.40538318069526041</v>
      </c>
    </row>
    <row r="105" spans="1:22" x14ac:dyDescent="0.25">
      <c r="A105" t="str">
        <f>'Raw Data'!A105</f>
        <v>PKD1cat WT</v>
      </c>
      <c r="B105">
        <f>'Raw Data'!B105</f>
        <v>767</v>
      </c>
      <c r="C105">
        <f>'Raw Data'!C105</f>
        <v>771</v>
      </c>
      <c r="D105" t="str">
        <f>'Raw Data'!D105</f>
        <v>WSVGV</v>
      </c>
      <c r="F105" s="10">
        <f>'Raw Data'!J105</f>
        <v>1.6E-2</v>
      </c>
      <c r="G105" s="10">
        <f>'Raw Data'!P105</f>
        <v>0.04</v>
      </c>
      <c r="H105" s="10">
        <f>'Raw Data'!V105</f>
        <v>2.8000000000000001E-2</v>
      </c>
      <c r="I105" s="10">
        <f>'Raw Data'!AB105</f>
        <v>3.9E-2</v>
      </c>
      <c r="J105" s="10">
        <f>'Raw Data'!AH105</f>
        <v>2.7E-2</v>
      </c>
      <c r="K105" s="10">
        <f>'Raw Data'!AN105</f>
        <v>4.4999999999999998E-2</v>
      </c>
      <c r="L105" s="10">
        <f>'Raw Data'!AT105</f>
        <v>3.9E-2</v>
      </c>
      <c r="M105" s="10">
        <f>'Raw Data'!AT105</f>
        <v>3.9E-2</v>
      </c>
      <c r="N105" s="10">
        <f>'Raw Data'!BF105</f>
        <v>5.8999999999999997E-2</v>
      </c>
      <c r="O105" s="10">
        <f>'Raw Data'!BL105</f>
        <v>0.186</v>
      </c>
      <c r="P105" s="10">
        <f>'Raw Data'!BR105</f>
        <v>0.191</v>
      </c>
      <c r="Q105" s="10">
        <f>'Raw Data'!BX105</f>
        <v>0.23899999999999999</v>
      </c>
      <c r="S105" s="11">
        <f t="shared" si="4"/>
        <v>0.49058423109237559</v>
      </c>
      <c r="T105" s="11">
        <f t="shared" si="5"/>
        <v>0.94650775265164611</v>
      </c>
      <c r="U105" s="11">
        <f t="shared" si="6"/>
        <v>0.6668194600803683</v>
      </c>
      <c r="V105" s="11">
        <f t="shared" si="7"/>
        <v>3.5400631266646419E-3</v>
      </c>
    </row>
    <row r="106" spans="1:22" x14ac:dyDescent="0.25">
      <c r="A106" t="str">
        <f>'Raw Data'!A106</f>
        <v>PKD1cat WT</v>
      </c>
      <c r="B106">
        <f>'Raw Data'!B106</f>
        <v>767</v>
      </c>
      <c r="C106">
        <f>'Raw Data'!C106</f>
        <v>773</v>
      </c>
      <c r="D106" t="str">
        <f>'Raw Data'!D106</f>
        <v>WSVGVII</v>
      </c>
      <c r="F106" s="10">
        <f>'Raw Data'!J106</f>
        <v>5.0000000000000001E-3</v>
      </c>
      <c r="G106" s="10">
        <f>'Raw Data'!P106</f>
        <v>2.5000000000000001E-2</v>
      </c>
      <c r="H106" s="10">
        <f>'Raw Data'!V106</f>
        <v>5.5E-2</v>
      </c>
      <c r="I106" s="10">
        <f>'Raw Data'!AB106</f>
        <v>1.6E-2</v>
      </c>
      <c r="J106" s="10">
        <f>'Raw Data'!AH106</f>
        <v>8.3000000000000004E-2</v>
      </c>
      <c r="K106" s="10">
        <f>'Raw Data'!AN106</f>
        <v>0.05</v>
      </c>
      <c r="L106" s="10">
        <f>'Raw Data'!AT106</f>
        <v>6.8000000000000005E-2</v>
      </c>
      <c r="M106" s="10">
        <f>'Raw Data'!AT106</f>
        <v>6.8000000000000005E-2</v>
      </c>
      <c r="N106" s="10">
        <f>'Raw Data'!BF106</f>
        <v>7.0000000000000007E-2</v>
      </c>
      <c r="O106" s="10">
        <f>'Raw Data'!BL106</f>
        <v>0.189</v>
      </c>
      <c r="P106" s="10">
        <f>'Raw Data'!BR106</f>
        <v>0.19500000000000001</v>
      </c>
      <c r="Q106" s="10">
        <f>'Raw Data'!BX106</f>
        <v>0.19700000000000001</v>
      </c>
      <c r="S106" s="11">
        <f t="shared" si="4"/>
        <v>0.95033354787605273</v>
      </c>
      <c r="T106" s="11">
        <f t="shared" si="5"/>
        <v>0.28831124894477428</v>
      </c>
      <c r="U106" s="11">
        <f t="shared" si="6"/>
        <v>0.21113502259215072</v>
      </c>
      <c r="V106" s="11">
        <f t="shared" si="7"/>
        <v>2.3358453154748873E-4</v>
      </c>
    </row>
    <row r="107" spans="1:22" x14ac:dyDescent="0.25">
      <c r="A107" t="str">
        <f>'Raw Data'!A107</f>
        <v>PKD1cat WT</v>
      </c>
      <c r="B107">
        <f>'Raw Data'!B107</f>
        <v>767</v>
      </c>
      <c r="C107">
        <f>'Raw Data'!C107</f>
        <v>774</v>
      </c>
      <c r="D107" t="str">
        <f>'Raw Data'!D107</f>
        <v>WSVGVIIY</v>
      </c>
      <c r="F107" s="10">
        <f>'Raw Data'!J107</f>
        <v>4.5999999999999999E-2</v>
      </c>
      <c r="G107" s="10">
        <f>'Raw Data'!P107</f>
        <v>4.2000000000000003E-2</v>
      </c>
      <c r="H107" s="10">
        <f>'Raw Data'!V107</f>
        <v>4.2999999999999997E-2</v>
      </c>
      <c r="I107" s="10">
        <f>'Raw Data'!AB107</f>
        <v>2.9000000000000001E-2</v>
      </c>
      <c r="J107" s="10">
        <f>'Raw Data'!AH107</f>
        <v>3.6999999999999998E-2</v>
      </c>
      <c r="K107" s="10">
        <f>'Raw Data'!AN107</f>
        <v>2.1000000000000001E-2</v>
      </c>
      <c r="L107" s="10">
        <f>'Raw Data'!AT107</f>
        <v>3.1E-2</v>
      </c>
      <c r="M107" s="10">
        <f>'Raw Data'!AT107</f>
        <v>3.1E-2</v>
      </c>
      <c r="N107" s="10">
        <f>'Raw Data'!BF107</f>
        <v>4.3999999999999997E-2</v>
      </c>
      <c r="O107" s="10">
        <f>'Raw Data'!BL107</f>
        <v>0.19800000000000001</v>
      </c>
      <c r="P107" s="10">
        <f>'Raw Data'!BR107</f>
        <v>0.16300000000000001</v>
      </c>
      <c r="Q107" s="10">
        <f>'Raw Data'!BX107</f>
        <v>0.16300000000000001</v>
      </c>
      <c r="S107" s="11">
        <f t="shared" si="4"/>
        <v>0.14466505536285293</v>
      </c>
      <c r="T107" s="11">
        <f t="shared" si="5"/>
        <v>0.38766054873776945</v>
      </c>
      <c r="U107" s="11">
        <f t="shared" si="6"/>
        <v>0.10119150721829549</v>
      </c>
      <c r="V107" s="11">
        <f t="shared" si="7"/>
        <v>8.6072130382317934E-3</v>
      </c>
    </row>
    <row r="108" spans="1:22" x14ac:dyDescent="0.25">
      <c r="A108" t="str">
        <f>'Raw Data'!A108</f>
        <v>PKD1cat WT</v>
      </c>
      <c r="B108">
        <f>'Raw Data'!B108</f>
        <v>775</v>
      </c>
      <c r="C108">
        <f>'Raw Data'!C108</f>
        <v>785</v>
      </c>
      <c r="D108" t="str">
        <f>'Raw Data'!D108</f>
        <v>VSLSGTFPFNE</v>
      </c>
      <c r="F108" s="10">
        <f>'Raw Data'!J108</f>
        <v>1.282</v>
      </c>
      <c r="G108" s="10">
        <f>'Raw Data'!P108</f>
        <v>1.351</v>
      </c>
      <c r="H108" s="10">
        <f>'Raw Data'!V108</f>
        <v>1.2509999999999999</v>
      </c>
      <c r="I108" s="10">
        <f>'Raw Data'!AB108</f>
        <v>1.9910000000000001</v>
      </c>
      <c r="J108" s="10">
        <f>'Raw Data'!AH108</f>
        <v>2.2069999999999999</v>
      </c>
      <c r="K108" s="10">
        <f>'Raw Data'!AN108</f>
        <v>1.9950000000000001</v>
      </c>
      <c r="L108" s="10">
        <f>'Raw Data'!AT108</f>
        <v>2.8370000000000002</v>
      </c>
      <c r="M108" s="10">
        <f>'Raw Data'!AT108</f>
        <v>2.8370000000000002</v>
      </c>
      <c r="N108" s="10">
        <f>'Raw Data'!BF108</f>
        <v>2.956</v>
      </c>
      <c r="O108" s="10">
        <f>'Raw Data'!BL108</f>
        <v>3.3149999999999999</v>
      </c>
      <c r="P108" s="10">
        <f>'Raw Data'!BR108</f>
        <v>3.3769999999999998</v>
      </c>
      <c r="Q108" s="10">
        <f>'Raw Data'!BX108</f>
        <v>3.3050000000000002</v>
      </c>
      <c r="S108" s="11">
        <f t="shared" si="4"/>
        <v>0.35264118341677847</v>
      </c>
      <c r="T108" s="11">
        <f t="shared" si="5"/>
        <v>0.27418879915198185</v>
      </c>
      <c r="U108" s="11">
        <f t="shared" si="6"/>
        <v>0.96656075582050671</v>
      </c>
      <c r="V108" s="11">
        <f t="shared" si="7"/>
        <v>7.2033264865252175E-2</v>
      </c>
    </row>
    <row r="109" spans="1:22" x14ac:dyDescent="0.25">
      <c r="A109" t="str">
        <f>'Raw Data'!A109</f>
        <v>PKD1cat WT</v>
      </c>
      <c r="B109">
        <f>'Raw Data'!B109</f>
        <v>775</v>
      </c>
      <c r="C109">
        <f>'Raw Data'!C109</f>
        <v>786</v>
      </c>
      <c r="D109" t="str">
        <f>'Raw Data'!D109</f>
        <v>VSLSGTFPFNED</v>
      </c>
      <c r="F109" s="10">
        <f>'Raw Data'!J109</f>
        <v>1.373</v>
      </c>
      <c r="G109" s="10">
        <f>'Raw Data'!P109</f>
        <v>1.4350000000000001</v>
      </c>
      <c r="H109" s="10">
        <f>'Raw Data'!V109</f>
        <v>1.246</v>
      </c>
      <c r="I109" s="10">
        <f>'Raw Data'!AB109</f>
        <v>2.1019999999999999</v>
      </c>
      <c r="J109" s="10">
        <f>'Raw Data'!AH109</f>
        <v>2.2599999999999998</v>
      </c>
      <c r="K109" s="10">
        <f>'Raw Data'!AN109</f>
        <v>2.0750000000000002</v>
      </c>
      <c r="L109" s="10">
        <f>'Raw Data'!AT109</f>
        <v>2.931</v>
      </c>
      <c r="M109" s="10">
        <f>'Raw Data'!AT109</f>
        <v>2.931</v>
      </c>
      <c r="N109" s="10">
        <f>'Raw Data'!BF109</f>
        <v>3.004</v>
      </c>
      <c r="O109" s="10">
        <f>'Raw Data'!BL109</f>
        <v>3.3460000000000001</v>
      </c>
      <c r="P109" s="10">
        <f>'Raw Data'!BR109</f>
        <v>3.4769999999999999</v>
      </c>
      <c r="Q109" s="10">
        <f>'Raw Data'!BX109</f>
        <v>3.3809999999999998</v>
      </c>
      <c r="S109" s="11">
        <f t="shared" si="4"/>
        <v>0.58638337199423096</v>
      </c>
      <c r="T109" s="11">
        <f t="shared" si="5"/>
        <v>0.33908124334220296</v>
      </c>
      <c r="U109" s="11">
        <f t="shared" si="6"/>
        <v>0.72819378525631584</v>
      </c>
      <c r="V109" s="11">
        <f t="shared" si="7"/>
        <v>0.19550114820242742</v>
      </c>
    </row>
    <row r="110" spans="1:22" x14ac:dyDescent="0.25">
      <c r="A110" t="str">
        <f>'Raw Data'!A110</f>
        <v>PKD1cat WT</v>
      </c>
      <c r="B110">
        <f>'Raw Data'!B110</f>
        <v>775</v>
      </c>
      <c r="C110">
        <f>'Raw Data'!C110</f>
        <v>786</v>
      </c>
      <c r="D110" t="str">
        <f>'Raw Data'!D110</f>
        <v>VSLSGTFPFNED</v>
      </c>
      <c r="F110" s="10">
        <f>'Raw Data'!J110</f>
        <v>1.4219999999999999</v>
      </c>
      <c r="G110" s="10">
        <f>'Raw Data'!P110</f>
        <v>1.446</v>
      </c>
      <c r="H110" s="10">
        <f>'Raw Data'!V110</f>
        <v>1.3029999999999999</v>
      </c>
      <c r="I110" s="10">
        <f>'Raw Data'!AB110</f>
        <v>2.1520000000000001</v>
      </c>
      <c r="J110" s="10">
        <f>'Raw Data'!AH110</f>
        <v>2.3239999999999998</v>
      </c>
      <c r="K110" s="10">
        <f>'Raw Data'!AN110</f>
        <v>2.0830000000000002</v>
      </c>
      <c r="L110" s="10">
        <f>'Raw Data'!AT110</f>
        <v>2.9319999999999999</v>
      </c>
      <c r="M110" s="10">
        <f>'Raw Data'!AT110</f>
        <v>2.9319999999999999</v>
      </c>
      <c r="N110" s="10">
        <f>'Raw Data'!BF110</f>
        <v>3.004</v>
      </c>
      <c r="O110" s="10">
        <f>'Raw Data'!BL110</f>
        <v>3.3620000000000001</v>
      </c>
      <c r="P110" s="10">
        <f>'Raw Data'!BR110</f>
        <v>3.4670000000000001</v>
      </c>
      <c r="Q110" s="10">
        <f>'Raw Data'!BX110</f>
        <v>3.379</v>
      </c>
      <c r="S110" s="11">
        <f t="shared" si="4"/>
        <v>0.42193936069247656</v>
      </c>
      <c r="T110" s="11">
        <f t="shared" si="5"/>
        <v>0.28141328204582594</v>
      </c>
      <c r="U110" s="11">
        <f t="shared" si="6"/>
        <v>0.78691906436149217</v>
      </c>
      <c r="V110" s="11">
        <f t="shared" si="7"/>
        <v>2.3220801783267426E-2</v>
      </c>
    </row>
    <row r="111" spans="1:22" x14ac:dyDescent="0.25">
      <c r="A111" t="str">
        <f>'Raw Data'!A111</f>
        <v>PKD1cat WT</v>
      </c>
      <c r="B111">
        <f>'Raw Data'!B111</f>
        <v>775</v>
      </c>
      <c r="C111">
        <f>'Raw Data'!C111</f>
        <v>787</v>
      </c>
      <c r="D111" t="str">
        <f>'Raw Data'!D111</f>
        <v>VSLSGTFPFNEDE</v>
      </c>
      <c r="F111" s="10">
        <f>'Raw Data'!J111</f>
        <v>1.3480000000000001</v>
      </c>
      <c r="G111" s="10">
        <f>'Raw Data'!P111</f>
        <v>1.355</v>
      </c>
      <c r="H111" s="10">
        <f>'Raw Data'!V111</f>
        <v>1.2410000000000001</v>
      </c>
      <c r="I111" s="10">
        <f>'Raw Data'!AB111</f>
        <v>2.0870000000000002</v>
      </c>
      <c r="J111" s="10">
        <f>'Raw Data'!AH111</f>
        <v>2.2730000000000001</v>
      </c>
      <c r="K111" s="10">
        <f>'Raw Data'!AN111</f>
        <v>2.0209999999999999</v>
      </c>
      <c r="L111" s="10">
        <f>'Raw Data'!AT111</f>
        <v>2.8370000000000002</v>
      </c>
      <c r="M111" s="10">
        <f>'Raw Data'!AT111</f>
        <v>2.8370000000000002</v>
      </c>
      <c r="N111" s="10">
        <f>'Raw Data'!BF111</f>
        <v>2.9849999999999999</v>
      </c>
      <c r="O111" s="10">
        <f>'Raw Data'!BL111</f>
        <v>3.2770000000000001</v>
      </c>
      <c r="P111" s="10">
        <f>'Raw Data'!BR111</f>
        <v>3.419</v>
      </c>
      <c r="Q111" s="10">
        <f>'Raw Data'!BX111</f>
        <v>3.286</v>
      </c>
      <c r="S111" s="11">
        <f t="shared" si="4"/>
        <v>0.61772091270546814</v>
      </c>
      <c r="T111" s="11">
        <f t="shared" si="5"/>
        <v>0.78161352033319909</v>
      </c>
      <c r="U111" s="11">
        <f t="shared" si="6"/>
        <v>0.83949379913242794</v>
      </c>
      <c r="V111" s="11">
        <f t="shared" si="7"/>
        <v>0.19963808208198849</v>
      </c>
    </row>
    <row r="112" spans="1:22" x14ac:dyDescent="0.25">
      <c r="A112" t="str">
        <f>'Raw Data'!A112</f>
        <v>PKD1cat WT</v>
      </c>
      <c r="B112">
        <f>'Raw Data'!B112</f>
        <v>775</v>
      </c>
      <c r="C112">
        <f>'Raw Data'!C112</f>
        <v>787</v>
      </c>
      <c r="D112" t="str">
        <f>'Raw Data'!D112</f>
        <v>VSLSGTFPFNEDE</v>
      </c>
      <c r="F112" s="10">
        <f>'Raw Data'!J112</f>
        <v>1.3720000000000001</v>
      </c>
      <c r="G112" s="10">
        <f>'Raw Data'!P112</f>
        <v>1.387</v>
      </c>
      <c r="H112" s="10">
        <f>'Raw Data'!V112</f>
        <v>1.2470000000000001</v>
      </c>
      <c r="I112" s="10">
        <f>'Raw Data'!AB112</f>
        <v>2.1259999999999999</v>
      </c>
      <c r="J112" s="10">
        <f>'Raw Data'!AH112</f>
        <v>2.3050000000000002</v>
      </c>
      <c r="K112" s="10">
        <f>'Raw Data'!AN112</f>
        <v>2.0819999999999999</v>
      </c>
      <c r="L112" s="10">
        <f>'Raw Data'!AT112</f>
        <v>2.8919999999999999</v>
      </c>
      <c r="M112" s="10">
        <f>'Raw Data'!AT112</f>
        <v>2.8919999999999999</v>
      </c>
      <c r="N112" s="10">
        <f>'Raw Data'!BF112</f>
        <v>2.9489999999999998</v>
      </c>
      <c r="O112" s="10">
        <f>'Raw Data'!BL112</f>
        <v>3.3319999999999999</v>
      </c>
      <c r="P112" s="10">
        <f>'Raw Data'!BR112</f>
        <v>3.4409999999999998</v>
      </c>
      <c r="Q112" s="10">
        <f>'Raw Data'!BX112</f>
        <v>3.302</v>
      </c>
      <c r="S112" s="11">
        <f t="shared" si="4"/>
        <v>0.90211735818948868</v>
      </c>
      <c r="T112" s="11">
        <f t="shared" si="5"/>
        <v>0.63246916052503688</v>
      </c>
      <c r="U112" s="11">
        <f t="shared" si="6"/>
        <v>0.8298577883160928</v>
      </c>
      <c r="V112" s="11">
        <f t="shared" si="7"/>
        <v>0.15413799116271168</v>
      </c>
    </row>
    <row r="113" spans="1:22" x14ac:dyDescent="0.25">
      <c r="A113" t="str">
        <f>'Raw Data'!A113</f>
        <v>PKD1cat WT</v>
      </c>
      <c r="B113">
        <f>'Raw Data'!B113</f>
        <v>775</v>
      </c>
      <c r="C113">
        <f>'Raw Data'!C113</f>
        <v>791</v>
      </c>
      <c r="D113" t="str">
        <f>'Raw Data'!D113</f>
        <v>VSLSGTFPFNEDEDIHD</v>
      </c>
      <c r="F113" s="10">
        <f>'Raw Data'!J113</f>
        <v>2.8690000000000002</v>
      </c>
      <c r="G113" s="10">
        <f>'Raw Data'!P113</f>
        <v>2.9350000000000001</v>
      </c>
      <c r="H113" s="10">
        <f>'Raw Data'!V113</f>
        <v>2.742</v>
      </c>
      <c r="I113" s="10">
        <f>'Raw Data'!AB113</f>
        <v>3.7919999999999998</v>
      </c>
      <c r="J113" s="10">
        <f>'Raw Data'!AH113</f>
        <v>4.0270000000000001</v>
      </c>
      <c r="K113" s="10">
        <f>'Raw Data'!AN113</f>
        <v>3.6629999999999998</v>
      </c>
      <c r="L113" s="10">
        <f>'Raw Data'!AT113</f>
        <v>4.6340000000000003</v>
      </c>
      <c r="M113" s="10">
        <f>'Raw Data'!AT113</f>
        <v>4.6340000000000003</v>
      </c>
      <c r="N113" s="10">
        <f>'Raw Data'!BF113</f>
        <v>4.8869999999999996</v>
      </c>
      <c r="O113" s="10">
        <f>'Raw Data'!BL113</f>
        <v>5.117</v>
      </c>
      <c r="P113" s="10">
        <f>'Raw Data'!BR113</f>
        <v>5.2670000000000003</v>
      </c>
      <c r="Q113" s="10">
        <f>'Raw Data'!BX113</f>
        <v>5.1349999999999998</v>
      </c>
      <c r="S113" s="11">
        <f t="shared" si="4"/>
        <v>0.39206434358364933</v>
      </c>
      <c r="T113" s="11">
        <f t="shared" si="5"/>
        <v>0.78654058063968946</v>
      </c>
      <c r="U113" s="11">
        <f t="shared" si="6"/>
        <v>0.72920460017878641</v>
      </c>
      <c r="V113" s="11">
        <f t="shared" si="7"/>
        <v>0.40208504001589207</v>
      </c>
    </row>
    <row r="114" spans="1:22" x14ac:dyDescent="0.25">
      <c r="A114" t="str">
        <f>'Raw Data'!A114</f>
        <v>PKD1cat WT</v>
      </c>
      <c r="B114">
        <f>'Raw Data'!B114</f>
        <v>775</v>
      </c>
      <c r="C114">
        <f>'Raw Data'!C114</f>
        <v>798</v>
      </c>
      <c r="D114" t="str">
        <f>'Raw Data'!D114</f>
        <v>VSLSGTFPFNEDEDIHDQIQNAAF</v>
      </c>
      <c r="F114" s="10">
        <f>'Raw Data'!J114</f>
        <v>7.601</v>
      </c>
      <c r="G114" s="10">
        <f>'Raw Data'!P114</f>
        <v>7.7649999999999997</v>
      </c>
      <c r="H114" s="10">
        <f>'Raw Data'!V114</f>
        <v>7.2089999999999996</v>
      </c>
      <c r="I114" s="10">
        <f>'Raw Data'!AB114</f>
        <v>9.1159999999999997</v>
      </c>
      <c r="J114" s="10">
        <f>'Raw Data'!AH114</f>
        <v>9.5350000000000001</v>
      </c>
      <c r="K114" s="10">
        <f>'Raw Data'!AN114</f>
        <v>9.1519999999999992</v>
      </c>
      <c r="L114" s="10">
        <f>'Raw Data'!AT114</f>
        <v>10.087</v>
      </c>
      <c r="M114" s="10">
        <f>'Raw Data'!AT114</f>
        <v>10.087</v>
      </c>
      <c r="N114" s="10">
        <f>'Raw Data'!BF114</f>
        <v>10.372999999999999</v>
      </c>
      <c r="O114" s="10">
        <f>'Raw Data'!BL114</f>
        <v>10.667</v>
      </c>
      <c r="P114" s="10">
        <f>'Raw Data'!BR114</f>
        <v>10.689</v>
      </c>
      <c r="Q114" s="10">
        <f>'Raw Data'!BX114</f>
        <v>10.489000000000001</v>
      </c>
      <c r="S114" s="11">
        <f t="shared" si="4"/>
        <v>0.85277709084141951</v>
      </c>
      <c r="T114" s="11">
        <f t="shared" si="5"/>
        <v>0.31173645740187134</v>
      </c>
      <c r="U114" s="11">
        <f t="shared" si="6"/>
        <v>0.80402192723090959</v>
      </c>
      <c r="V114" s="11">
        <f t="shared" si="7"/>
        <v>0.94505321449250546</v>
      </c>
    </row>
    <row r="115" spans="1:22" x14ac:dyDescent="0.25">
      <c r="A115" t="str">
        <f>'Raw Data'!A115</f>
        <v>PKD1cat WT</v>
      </c>
      <c r="B115">
        <f>'Raw Data'!B115</f>
        <v>786</v>
      </c>
      <c r="C115">
        <f>'Raw Data'!C115</f>
        <v>797</v>
      </c>
      <c r="D115" t="str">
        <f>'Raw Data'!D115</f>
        <v>DEDIHDQIQNAA</v>
      </c>
      <c r="F115" s="10">
        <f>'Raw Data'!J115</f>
        <v>5.8689999999999998</v>
      </c>
      <c r="G115" s="10">
        <f>'Raw Data'!P115</f>
        <v>6.0540000000000003</v>
      </c>
      <c r="H115" s="10">
        <f>'Raw Data'!V115</f>
        <v>5.6059999999999999</v>
      </c>
      <c r="I115" s="10">
        <f>'Raw Data'!AB115</f>
        <v>6.3840000000000003</v>
      </c>
      <c r="J115" s="10">
        <f>'Raw Data'!AH115</f>
        <v>6.6509999999999998</v>
      </c>
      <c r="K115" s="10">
        <f>'Raw Data'!AN115</f>
        <v>6.5519999999999996</v>
      </c>
      <c r="L115" s="10">
        <f>'Raw Data'!AT115</f>
        <v>6.4690000000000003</v>
      </c>
      <c r="M115" s="10">
        <f>'Raw Data'!AT115</f>
        <v>6.4690000000000003</v>
      </c>
      <c r="N115" s="10">
        <f>'Raw Data'!BF115</f>
        <v>6.9089999999999998</v>
      </c>
      <c r="O115" s="10">
        <f>'Raw Data'!BL115</f>
        <v>6.6820000000000004</v>
      </c>
      <c r="P115" s="10">
        <f>'Raw Data'!BR115</f>
        <v>6.7610000000000001</v>
      </c>
      <c r="Q115" s="10">
        <f>'Raw Data'!BX115</f>
        <v>6.8780000000000001</v>
      </c>
      <c r="S115" s="11">
        <f t="shared" si="4"/>
        <v>0.38782699863051595</v>
      </c>
      <c r="T115" s="11">
        <f t="shared" si="5"/>
        <v>4.3155354583455374E-2</v>
      </c>
      <c r="U115" s="11">
        <f t="shared" si="6"/>
        <v>0.29550613655837404</v>
      </c>
      <c r="V115" s="11">
        <f t="shared" si="7"/>
        <v>0.51088191701192709</v>
      </c>
    </row>
    <row r="116" spans="1:22" x14ac:dyDescent="0.25">
      <c r="A116" t="str">
        <f>'Raw Data'!A116</f>
        <v>PKD1cat WT</v>
      </c>
      <c r="B116">
        <f>'Raw Data'!B116</f>
        <v>787</v>
      </c>
      <c r="C116">
        <f>'Raw Data'!C116</f>
        <v>797</v>
      </c>
      <c r="D116" t="str">
        <f>'Raw Data'!D116</f>
        <v>EDIHDQIQNAA</v>
      </c>
      <c r="F116" s="10">
        <f>'Raw Data'!J116</f>
        <v>5.68</v>
      </c>
      <c r="G116" s="10">
        <f>'Raw Data'!P116</f>
        <v>5.8259999999999996</v>
      </c>
      <c r="H116" s="10">
        <f>'Raw Data'!V116</f>
        <v>5.4130000000000003</v>
      </c>
      <c r="I116" s="10">
        <f>'Raw Data'!AB116</f>
        <v>6.19</v>
      </c>
      <c r="J116" s="10">
        <f>'Raw Data'!AH116</f>
        <v>6.4909999999999997</v>
      </c>
      <c r="K116" s="10">
        <f>'Raw Data'!AN116</f>
        <v>6.4029999999999996</v>
      </c>
      <c r="L116" s="10">
        <f>'Raw Data'!AT116</f>
        <v>6.3140000000000001</v>
      </c>
      <c r="M116" s="10">
        <f>'Raw Data'!AT116</f>
        <v>6.3140000000000001</v>
      </c>
      <c r="N116" s="10">
        <f>'Raw Data'!BF116</f>
        <v>6.6840000000000002</v>
      </c>
      <c r="O116" s="10">
        <f>'Raw Data'!BL116</f>
        <v>6.4930000000000003</v>
      </c>
      <c r="P116" s="10">
        <f>'Raw Data'!BR116</f>
        <v>6.5490000000000004</v>
      </c>
      <c r="Q116" s="10">
        <f>'Raw Data'!BX116</f>
        <v>6.7009999999999996</v>
      </c>
      <c r="S116" s="11">
        <f t="shared" si="4"/>
        <v>0.37127993110613228</v>
      </c>
      <c r="T116" s="11">
        <f t="shared" si="5"/>
        <v>6.3807799589167422E-2</v>
      </c>
      <c r="U116" s="11">
        <f t="shared" si="6"/>
        <v>0.23042042036576943</v>
      </c>
      <c r="V116" s="11">
        <f t="shared" si="7"/>
        <v>0.46265296950484941</v>
      </c>
    </row>
    <row r="117" spans="1:22" x14ac:dyDescent="0.25">
      <c r="A117" t="str">
        <f>'Raw Data'!A117</f>
        <v>PKD1cat WT</v>
      </c>
      <c r="B117">
        <f>'Raw Data'!B117</f>
        <v>792</v>
      </c>
      <c r="C117">
        <f>'Raw Data'!C117</f>
        <v>797</v>
      </c>
      <c r="D117" t="str">
        <f>'Raw Data'!D117</f>
        <v>QIQNAA</v>
      </c>
      <c r="F117" s="10">
        <f>'Raw Data'!J117</f>
        <v>2.9550000000000001</v>
      </c>
      <c r="G117" s="10">
        <f>'Raw Data'!P117</f>
        <v>3.0259999999999998</v>
      </c>
      <c r="H117" s="10">
        <f>'Raw Data'!V117</f>
        <v>2.8969999999999998</v>
      </c>
      <c r="I117" s="10">
        <f>'Raw Data'!AB117</f>
        <v>3.0449999999999999</v>
      </c>
      <c r="J117" s="10">
        <f>'Raw Data'!AH117</f>
        <v>3.2280000000000002</v>
      </c>
      <c r="K117" s="10">
        <f>'Raw Data'!AN117</f>
        <v>3.17</v>
      </c>
      <c r="L117" s="10">
        <f>'Raw Data'!AT117</f>
        <v>3.157</v>
      </c>
      <c r="M117" s="10">
        <f>'Raw Data'!AT117</f>
        <v>3.157</v>
      </c>
      <c r="N117" s="10">
        <f>'Raw Data'!BF117</f>
        <v>3.24</v>
      </c>
      <c r="O117" s="10">
        <f>'Raw Data'!BL117</f>
        <v>3.2280000000000002</v>
      </c>
      <c r="P117" s="10">
        <f>'Raw Data'!BR117</f>
        <v>3.145</v>
      </c>
      <c r="Q117" s="10">
        <f>'Raw Data'!BX117</f>
        <v>3.1859999999999999</v>
      </c>
      <c r="S117" s="11">
        <f t="shared" si="4"/>
        <v>0.27318893738804512</v>
      </c>
      <c r="T117" s="11">
        <f t="shared" si="5"/>
        <v>0.22396926888917662</v>
      </c>
      <c r="U117" s="11">
        <f t="shared" si="6"/>
        <v>0.30320193990997646</v>
      </c>
      <c r="V117" s="11">
        <f t="shared" si="7"/>
        <v>0.15061537183273957</v>
      </c>
    </row>
    <row r="118" spans="1:22" x14ac:dyDescent="0.25">
      <c r="A118" t="str">
        <f>'Raw Data'!A118</f>
        <v>PKD1cat WT</v>
      </c>
      <c r="B118">
        <f>'Raw Data'!B118</f>
        <v>792</v>
      </c>
      <c r="C118">
        <f>'Raw Data'!C118</f>
        <v>798</v>
      </c>
      <c r="D118" t="str">
        <f>'Raw Data'!D118</f>
        <v>QIQNAAF</v>
      </c>
      <c r="F118" s="10">
        <f>'Raw Data'!J118</f>
        <v>3.6589999999999998</v>
      </c>
      <c r="G118" s="10">
        <f>'Raw Data'!P118</f>
        <v>4.0049999999999999</v>
      </c>
      <c r="H118" s="10">
        <f>'Raw Data'!V118</f>
        <v>3.61</v>
      </c>
      <c r="I118" s="10">
        <f>'Raw Data'!AB118</f>
        <v>3.9870000000000001</v>
      </c>
      <c r="J118" s="10">
        <f>'Raw Data'!AH118</f>
        <v>4.2469999999999999</v>
      </c>
      <c r="K118" s="10">
        <f>'Raw Data'!AN118</f>
        <v>4.1050000000000004</v>
      </c>
      <c r="L118" s="10">
        <f>'Raw Data'!AT118</f>
        <v>3.9820000000000002</v>
      </c>
      <c r="M118" s="10">
        <f>'Raw Data'!AT118</f>
        <v>3.9820000000000002</v>
      </c>
      <c r="N118" s="10">
        <f>'Raw Data'!BF118</f>
        <v>4.1619999999999999</v>
      </c>
      <c r="O118" s="10">
        <f>'Raw Data'!BL118</f>
        <v>4.1669999999999998</v>
      </c>
      <c r="P118" s="10">
        <f>'Raw Data'!BR118</f>
        <v>4.0910000000000002</v>
      </c>
      <c r="Q118" s="10">
        <f>'Raw Data'!BX118</f>
        <v>4.1420000000000003</v>
      </c>
      <c r="S118" s="11">
        <f t="shared" si="4"/>
        <v>0.57232117654738079</v>
      </c>
      <c r="T118" s="11">
        <f t="shared" si="5"/>
        <v>0.54251568127011374</v>
      </c>
      <c r="U118" s="11">
        <f t="shared" si="6"/>
        <v>0.17301671245715472</v>
      </c>
      <c r="V118" s="11">
        <f t="shared" si="7"/>
        <v>0.2439724923458968</v>
      </c>
    </row>
    <row r="119" spans="1:22" x14ac:dyDescent="0.25">
      <c r="A119" t="str">
        <f>'Raw Data'!A119</f>
        <v>PKD1cat WT</v>
      </c>
      <c r="B119">
        <f>'Raw Data'!B119</f>
        <v>797</v>
      </c>
      <c r="C119">
        <f>'Raw Data'!C119</f>
        <v>811</v>
      </c>
      <c r="D119" t="str">
        <f>'Raw Data'!D119</f>
        <v>AFMYPPNPWKEISHE</v>
      </c>
      <c r="F119" s="10">
        <f>'Raw Data'!J119</f>
        <v>1.859</v>
      </c>
      <c r="G119" s="10">
        <f>'Raw Data'!P119</f>
        <v>2.0779999999999998</v>
      </c>
      <c r="H119" s="10">
        <f>'Raw Data'!V119</f>
        <v>1.823</v>
      </c>
      <c r="I119" s="10">
        <f>'Raw Data'!AB119</f>
        <v>3.2160000000000002</v>
      </c>
      <c r="J119" s="10">
        <f>'Raw Data'!AH119</f>
        <v>3.51</v>
      </c>
      <c r="K119" s="10">
        <f>'Raw Data'!AN119</f>
        <v>3.2050000000000001</v>
      </c>
      <c r="L119" s="10">
        <f>'Raw Data'!AT119</f>
        <v>4.8529999999999998</v>
      </c>
      <c r="M119" s="10">
        <f>'Raw Data'!AT119</f>
        <v>4.8529999999999998</v>
      </c>
      <c r="N119" s="10">
        <f>'Raw Data'!BF119</f>
        <v>5.0599999999999996</v>
      </c>
      <c r="O119" s="10">
        <f>'Raw Data'!BL119</f>
        <v>6.3440000000000003</v>
      </c>
      <c r="P119" s="10">
        <f>'Raw Data'!BR119</f>
        <v>6.4409999999999998</v>
      </c>
      <c r="Q119" s="10">
        <f>'Raw Data'!BX119</f>
        <v>6.3979999999999997</v>
      </c>
      <c r="S119" s="11">
        <f t="shared" si="4"/>
        <v>0.94066717296125046</v>
      </c>
      <c r="T119" s="11">
        <f t="shared" si="5"/>
        <v>0.27045328855945744</v>
      </c>
      <c r="U119" s="11">
        <f t="shared" si="6"/>
        <v>0.78611696549874777</v>
      </c>
      <c r="V119" s="11">
        <f t="shared" si="7"/>
        <v>0.95774804039494144</v>
      </c>
    </row>
    <row r="120" spans="1:22" x14ac:dyDescent="0.25">
      <c r="A120" t="str">
        <f>'Raw Data'!A120</f>
        <v>PKD1cat WT</v>
      </c>
      <c r="B120">
        <f>'Raw Data'!B120</f>
        <v>797</v>
      </c>
      <c r="C120">
        <f>'Raw Data'!C120</f>
        <v>811</v>
      </c>
      <c r="D120" t="str">
        <f>'Raw Data'!D120</f>
        <v>AFMYPPNPWKEISHE</v>
      </c>
      <c r="F120" s="10">
        <f>'Raw Data'!J120</f>
        <v>1.8480000000000001</v>
      </c>
      <c r="G120" s="10">
        <f>'Raw Data'!P120</f>
        <v>2.101</v>
      </c>
      <c r="H120" s="10">
        <f>'Raw Data'!V120</f>
        <v>1.8680000000000001</v>
      </c>
      <c r="I120" s="10">
        <f>'Raw Data'!AB120</f>
        <v>3.2730000000000001</v>
      </c>
      <c r="J120" s="10">
        <f>'Raw Data'!AH120</f>
        <v>3.43</v>
      </c>
      <c r="K120" s="10">
        <f>'Raw Data'!AN120</f>
        <v>3.198</v>
      </c>
      <c r="L120" s="10">
        <f>'Raw Data'!AT120</f>
        <v>4.8129999999999997</v>
      </c>
      <c r="M120" s="10">
        <f>'Raw Data'!AT120</f>
        <v>4.8129999999999997</v>
      </c>
      <c r="N120" s="10">
        <f>'Raw Data'!BF120</f>
        <v>5.0369999999999999</v>
      </c>
      <c r="O120" s="10">
        <f>'Raw Data'!BL120</f>
        <v>6.2770000000000001</v>
      </c>
      <c r="P120" s="10">
        <f>'Raw Data'!BR120</f>
        <v>6.4180000000000001</v>
      </c>
      <c r="Q120" s="10">
        <f>'Raw Data'!BX120</f>
        <v>6.3710000000000004</v>
      </c>
      <c r="S120" s="11">
        <f t="shared" si="4"/>
        <v>0.88494988644650707</v>
      </c>
      <c r="T120" s="11">
        <f t="shared" si="5"/>
        <v>0.17101029680719182</v>
      </c>
      <c r="U120" s="11">
        <f t="shared" si="6"/>
        <v>0.48457834708763675</v>
      </c>
      <c r="V120" s="11">
        <f t="shared" si="7"/>
        <v>0.86631746822007671</v>
      </c>
    </row>
    <row r="121" spans="1:22" x14ac:dyDescent="0.25">
      <c r="A121" t="str">
        <f>'Raw Data'!A121</f>
        <v>PKD1cat WT</v>
      </c>
      <c r="B121">
        <f>'Raw Data'!B121</f>
        <v>797</v>
      </c>
      <c r="C121">
        <f>'Raw Data'!C121</f>
        <v>815</v>
      </c>
      <c r="D121" t="str">
        <f>'Raw Data'!D121</f>
        <v>AFMYPPNPWKEISHEAIDL</v>
      </c>
      <c r="F121" s="10">
        <f>'Raw Data'!J121</f>
        <v>1.829</v>
      </c>
      <c r="G121" s="10">
        <f>'Raw Data'!P121</f>
        <v>2.004</v>
      </c>
      <c r="H121" s="10">
        <f>'Raw Data'!V121</f>
        <v>1.766</v>
      </c>
      <c r="I121" s="10">
        <f>'Raw Data'!AB121</f>
        <v>2.9670000000000001</v>
      </c>
      <c r="J121" s="10">
        <f>'Raw Data'!AH121</f>
        <v>3.1110000000000002</v>
      </c>
      <c r="K121" s="10">
        <f>'Raw Data'!AN121</f>
        <v>2.8889999999999998</v>
      </c>
      <c r="L121" s="10">
        <f>'Raw Data'!AT121</f>
        <v>4.4720000000000004</v>
      </c>
      <c r="M121" s="10">
        <f>'Raw Data'!AT121</f>
        <v>4.4720000000000004</v>
      </c>
      <c r="N121" s="10">
        <f>'Raw Data'!BF121</f>
        <v>4.7610000000000001</v>
      </c>
      <c r="O121" s="10">
        <f>'Raw Data'!BL121</f>
        <v>5.9210000000000003</v>
      </c>
      <c r="P121" s="10">
        <f>'Raw Data'!BR121</f>
        <v>6.0179999999999998</v>
      </c>
      <c r="Q121" s="10">
        <f>'Raw Data'!BX121</f>
        <v>5.93</v>
      </c>
      <c r="S121" s="11">
        <f t="shared" si="4"/>
        <v>0.65477571718228034</v>
      </c>
      <c r="T121" s="11">
        <f t="shared" si="5"/>
        <v>0.11398989739040895</v>
      </c>
      <c r="U121" s="11">
        <f t="shared" si="6"/>
        <v>0.39475391649098612</v>
      </c>
      <c r="V121" s="11">
        <f t="shared" si="7"/>
        <v>0.50208708176712513</v>
      </c>
    </row>
    <row r="122" spans="1:22" x14ac:dyDescent="0.25">
      <c r="A122" t="str">
        <f>'Raw Data'!A122</f>
        <v>PKD1cat WT</v>
      </c>
      <c r="B122">
        <f>'Raw Data'!B122</f>
        <v>798</v>
      </c>
      <c r="C122">
        <f>'Raw Data'!C122</f>
        <v>811</v>
      </c>
      <c r="D122" t="str">
        <f>'Raw Data'!D122</f>
        <v>FMYPPNPWKEISHE</v>
      </c>
      <c r="F122" s="10">
        <f>'Raw Data'!J122</f>
        <v>1.34</v>
      </c>
      <c r="G122" s="10">
        <f>'Raw Data'!P122</f>
        <v>1.5309999999999999</v>
      </c>
      <c r="H122" s="10">
        <f>'Raw Data'!V122</f>
        <v>1.35</v>
      </c>
      <c r="I122" s="10">
        <f>'Raw Data'!AB122</f>
        <v>2.5619999999999998</v>
      </c>
      <c r="J122" s="10">
        <f>'Raw Data'!AH122</f>
        <v>2.7559999999999998</v>
      </c>
      <c r="K122" s="10">
        <f>'Raw Data'!AN122</f>
        <v>2.585</v>
      </c>
      <c r="L122" s="10">
        <f>'Raw Data'!AT122</f>
        <v>4.1980000000000004</v>
      </c>
      <c r="M122" s="10">
        <f>'Raw Data'!AT122</f>
        <v>4.1980000000000004</v>
      </c>
      <c r="N122" s="10">
        <f>'Raw Data'!BF122</f>
        <v>4.3479999999999999</v>
      </c>
      <c r="O122" s="10">
        <f>'Raw Data'!BL122</f>
        <v>5.64</v>
      </c>
      <c r="P122" s="10">
        <f>'Raw Data'!BR122</f>
        <v>5.7460000000000004</v>
      </c>
      <c r="Q122" s="10">
        <f>'Raw Data'!BX122</f>
        <v>5.6970000000000001</v>
      </c>
      <c r="S122" s="11">
        <f t="shared" si="4"/>
        <v>0.98904098702331122</v>
      </c>
      <c r="T122" s="11">
        <f t="shared" si="5"/>
        <v>0.16415318960274569</v>
      </c>
      <c r="U122" s="11">
        <f t="shared" si="6"/>
        <v>0.23647433928778103</v>
      </c>
      <c r="V122" s="11">
        <f t="shared" si="7"/>
        <v>0.91078242901603912</v>
      </c>
    </row>
    <row r="123" spans="1:22" x14ac:dyDescent="0.25">
      <c r="A123" t="str">
        <f>'Raw Data'!A123</f>
        <v>PKD1cat WT</v>
      </c>
      <c r="B123">
        <f>'Raw Data'!B123</f>
        <v>798</v>
      </c>
      <c r="C123">
        <f>'Raw Data'!C123</f>
        <v>811</v>
      </c>
      <c r="D123" t="str">
        <f>'Raw Data'!D123</f>
        <v>FMYPPNPWKEISHE</v>
      </c>
      <c r="F123" s="10">
        <f>'Raw Data'!J123</f>
        <v>1.3109999999999999</v>
      </c>
      <c r="G123" s="10">
        <f>'Raw Data'!P123</f>
        <v>1.526</v>
      </c>
      <c r="H123" s="10">
        <f>'Raw Data'!V123</f>
        <v>1.3029999999999999</v>
      </c>
      <c r="I123" s="10">
        <f>'Raw Data'!AB123</f>
        <v>2.5499999999999998</v>
      </c>
      <c r="J123" s="10">
        <f>'Raw Data'!AH123</f>
        <v>2.76</v>
      </c>
      <c r="K123" s="10">
        <f>'Raw Data'!AN123</f>
        <v>2.5419999999999998</v>
      </c>
      <c r="L123" s="10">
        <f>'Raw Data'!AT123</f>
        <v>4.1740000000000004</v>
      </c>
      <c r="M123" s="10">
        <f>'Raw Data'!AT123</f>
        <v>4.1740000000000004</v>
      </c>
      <c r="N123" s="10">
        <f>'Raw Data'!BF123</f>
        <v>4.32</v>
      </c>
      <c r="O123" s="10">
        <f>'Raw Data'!BL123</f>
        <v>5.6319999999999997</v>
      </c>
      <c r="P123" s="10">
        <f>'Raw Data'!BR123</f>
        <v>5.7320000000000002</v>
      </c>
      <c r="Q123" s="10">
        <f>'Raw Data'!BX123</f>
        <v>5.718</v>
      </c>
      <c r="S123" s="11">
        <f t="shared" si="4"/>
        <v>0.82141668664885237</v>
      </c>
      <c r="T123" s="11">
        <f t="shared" si="5"/>
        <v>0.15854933801519705</v>
      </c>
      <c r="U123" s="11">
        <f t="shared" si="6"/>
        <v>0.31999278754339672</v>
      </c>
      <c r="V123" s="11">
        <f t="shared" si="7"/>
        <v>0.25330757454277725</v>
      </c>
    </row>
    <row r="124" spans="1:22" x14ac:dyDescent="0.25">
      <c r="A124" t="str">
        <f>'Raw Data'!A124</f>
        <v>PKD1cat WT</v>
      </c>
      <c r="B124">
        <f>'Raw Data'!B124</f>
        <v>798</v>
      </c>
      <c r="C124">
        <f>'Raw Data'!C124</f>
        <v>814</v>
      </c>
      <c r="D124" t="str">
        <f>'Raw Data'!D124</f>
        <v>FMYPPNPWKEISHEAID</v>
      </c>
      <c r="F124" s="10">
        <f>'Raw Data'!J124</f>
        <v>1.2509999999999999</v>
      </c>
      <c r="G124" s="10">
        <f>'Raw Data'!P124</f>
        <v>1.4339999999999999</v>
      </c>
      <c r="H124" s="10">
        <f>'Raw Data'!V124</f>
        <v>1.2150000000000001</v>
      </c>
      <c r="I124" s="10">
        <f>'Raw Data'!AB124</f>
        <v>2.4220000000000002</v>
      </c>
      <c r="J124" s="10">
        <f>'Raw Data'!AH124</f>
        <v>2.6219999999999999</v>
      </c>
      <c r="K124" s="10">
        <f>'Raw Data'!AN124</f>
        <v>2.4660000000000002</v>
      </c>
      <c r="L124" s="10">
        <f>'Raw Data'!AT124</f>
        <v>4.01</v>
      </c>
      <c r="M124" s="10">
        <f>'Raw Data'!AT124</f>
        <v>4.01</v>
      </c>
      <c r="N124" s="10">
        <f>'Raw Data'!BF124</f>
        <v>4.1639999999999997</v>
      </c>
      <c r="O124" s="10">
        <f>'Raw Data'!BL124</f>
        <v>5.4850000000000003</v>
      </c>
      <c r="P124" s="10">
        <f>'Raw Data'!BR124</f>
        <v>5.625</v>
      </c>
      <c r="Q124" s="10">
        <f>'Raw Data'!BX124</f>
        <v>5.5519999999999996</v>
      </c>
      <c r="S124" s="11">
        <f t="shared" si="4"/>
        <v>0.63258258945637724</v>
      </c>
      <c r="T124" s="11">
        <f t="shared" si="5"/>
        <v>0.21574212362339118</v>
      </c>
      <c r="U124" s="11">
        <f t="shared" si="6"/>
        <v>0.32044039470194757</v>
      </c>
      <c r="V124" s="11">
        <f t="shared" si="7"/>
        <v>0.92938933144035218</v>
      </c>
    </row>
    <row r="125" spans="1:22" x14ac:dyDescent="0.25">
      <c r="A125" t="str">
        <f>'Raw Data'!A125</f>
        <v>PKD1cat WT</v>
      </c>
      <c r="B125">
        <f>'Raw Data'!B125</f>
        <v>798</v>
      </c>
      <c r="C125">
        <f>'Raw Data'!C125</f>
        <v>814</v>
      </c>
      <c r="D125" t="str">
        <f>'Raw Data'!D125</f>
        <v>FMYPPNPWKEISHEAID</v>
      </c>
      <c r="F125" s="10">
        <f>'Raw Data'!J125</f>
        <v>1.2829999999999999</v>
      </c>
      <c r="G125" s="10">
        <f>'Raw Data'!P125</f>
        <v>1.502</v>
      </c>
      <c r="H125" s="10">
        <f>'Raw Data'!V125</f>
        <v>1.242</v>
      </c>
      <c r="I125" s="10">
        <f>'Raw Data'!AB125</f>
        <v>2.4220000000000002</v>
      </c>
      <c r="J125" s="10">
        <f>'Raw Data'!AH125</f>
        <v>2.66</v>
      </c>
      <c r="K125" s="10">
        <f>'Raw Data'!AN125</f>
        <v>2.508</v>
      </c>
      <c r="L125" s="10">
        <f>'Raw Data'!AT125</f>
        <v>4.0860000000000003</v>
      </c>
      <c r="M125" s="10">
        <f>'Raw Data'!AT125</f>
        <v>4.0860000000000003</v>
      </c>
      <c r="N125" s="10">
        <f>'Raw Data'!BF125</f>
        <v>4.2839999999999998</v>
      </c>
      <c r="O125" s="10">
        <f>'Raw Data'!BL125</f>
        <v>5.58</v>
      </c>
      <c r="P125" s="10">
        <f>'Raw Data'!BR125</f>
        <v>5.7309999999999999</v>
      </c>
      <c r="Q125" s="10">
        <f>'Raw Data'!BX125</f>
        <v>5.6790000000000003</v>
      </c>
      <c r="S125" s="11">
        <f t="shared" si="4"/>
        <v>0.661809476620004</v>
      </c>
      <c r="T125" s="11">
        <f t="shared" si="5"/>
        <v>0.24200009220173971</v>
      </c>
      <c r="U125" s="11">
        <f t="shared" si="6"/>
        <v>0.2299335328592654</v>
      </c>
      <c r="V125" s="11">
        <f t="shared" si="7"/>
        <v>0.69246482418613253</v>
      </c>
    </row>
    <row r="126" spans="1:22" x14ac:dyDescent="0.25">
      <c r="A126" t="str">
        <f>'Raw Data'!A126</f>
        <v>PKD1cat WT</v>
      </c>
      <c r="B126">
        <f>'Raw Data'!B126</f>
        <v>798</v>
      </c>
      <c r="C126">
        <f>'Raw Data'!C126</f>
        <v>815</v>
      </c>
      <c r="D126" t="str">
        <f>'Raw Data'!D126</f>
        <v>FMYPPNPWKEISHEAIDL</v>
      </c>
      <c r="F126" s="10">
        <f>'Raw Data'!J126</f>
        <v>1.1499999999999999</v>
      </c>
      <c r="G126" s="10">
        <f>'Raw Data'!P126</f>
        <v>1.371</v>
      </c>
      <c r="H126" s="10">
        <f>'Raw Data'!V126</f>
        <v>1.1830000000000001</v>
      </c>
      <c r="I126" s="10">
        <f>'Raw Data'!AB126</f>
        <v>2.3679999999999999</v>
      </c>
      <c r="J126" s="10">
        <f>'Raw Data'!AH126</f>
        <v>2.4620000000000002</v>
      </c>
      <c r="K126" s="10">
        <f>'Raw Data'!AN126</f>
        <v>2.3940000000000001</v>
      </c>
      <c r="L126" s="10">
        <f>'Raw Data'!AT126</f>
        <v>3.81</v>
      </c>
      <c r="M126" s="10">
        <f>'Raw Data'!AT126</f>
        <v>3.81</v>
      </c>
      <c r="N126" s="10">
        <f>'Raw Data'!BF126</f>
        <v>4.0110000000000001</v>
      </c>
      <c r="O126" s="10">
        <f>'Raw Data'!BL126</f>
        <v>5.3070000000000004</v>
      </c>
      <c r="P126" s="10">
        <f>'Raw Data'!BR126</f>
        <v>5.37</v>
      </c>
      <c r="Q126" s="10">
        <f>'Raw Data'!BX126</f>
        <v>5.3179999999999996</v>
      </c>
      <c r="S126" s="11">
        <f t="shared" si="4"/>
        <v>0.95618070575902925</v>
      </c>
      <c r="T126" s="11">
        <f t="shared" si="5"/>
        <v>8.0515246326120532E-2</v>
      </c>
      <c r="U126" s="11">
        <f t="shared" si="6"/>
        <v>0.23204126879893561</v>
      </c>
      <c r="V126" s="11">
        <f t="shared" si="7"/>
        <v>0.55899255955843408</v>
      </c>
    </row>
    <row r="127" spans="1:22" x14ac:dyDescent="0.25">
      <c r="A127" t="str">
        <f>'Raw Data'!A127</f>
        <v>PKD1cat WT</v>
      </c>
      <c r="B127">
        <f>'Raw Data'!B127</f>
        <v>798</v>
      </c>
      <c r="C127">
        <f>'Raw Data'!C127</f>
        <v>815</v>
      </c>
      <c r="D127" t="str">
        <f>'Raw Data'!D127</f>
        <v>FMYPPNPWKEISHEAIDL</v>
      </c>
      <c r="F127" s="10">
        <f>'Raw Data'!J127</f>
        <v>1.2070000000000001</v>
      </c>
      <c r="G127" s="10">
        <f>'Raw Data'!P127</f>
        <v>1.429</v>
      </c>
      <c r="H127" s="10">
        <f>'Raw Data'!V127</f>
        <v>1.2170000000000001</v>
      </c>
      <c r="I127" s="10">
        <f>'Raw Data'!AB127</f>
        <v>2.3559999999999999</v>
      </c>
      <c r="J127" s="10">
        <f>'Raw Data'!AH127</f>
        <v>2.4809999999999999</v>
      </c>
      <c r="K127" s="10">
        <f>'Raw Data'!AN127</f>
        <v>2.4220000000000002</v>
      </c>
      <c r="L127" s="10">
        <f>'Raw Data'!AT127</f>
        <v>3.8359999999999999</v>
      </c>
      <c r="M127" s="10">
        <f>'Raw Data'!AT127</f>
        <v>3.8359999999999999</v>
      </c>
      <c r="N127" s="10">
        <f>'Raw Data'!BF127</f>
        <v>4.0330000000000004</v>
      </c>
      <c r="O127" s="10">
        <f>'Raw Data'!BL127</f>
        <v>5.34</v>
      </c>
      <c r="P127" s="10">
        <f>'Raw Data'!BR127</f>
        <v>5.3730000000000002</v>
      </c>
      <c r="Q127" s="10">
        <f>'Raw Data'!BX127</f>
        <v>5.2839999999999998</v>
      </c>
      <c r="S127" s="11">
        <f t="shared" si="4"/>
        <v>0.68329148006295126</v>
      </c>
      <c r="T127" s="11">
        <f t="shared" si="5"/>
        <v>0.20956529123356518</v>
      </c>
      <c r="U127" s="11">
        <f t="shared" si="6"/>
        <v>0.20107263465667272</v>
      </c>
      <c r="V127" s="11">
        <f t="shared" si="7"/>
        <v>0.58510106857318445</v>
      </c>
    </row>
    <row r="128" spans="1:22" x14ac:dyDescent="0.25">
      <c r="A128" t="str">
        <f>'Raw Data'!A128</f>
        <v>PKD1cat WT</v>
      </c>
      <c r="B128">
        <f>'Raw Data'!B128</f>
        <v>799</v>
      </c>
      <c r="C128">
        <f>'Raw Data'!C128</f>
        <v>811</v>
      </c>
      <c r="D128" t="str">
        <f>'Raw Data'!D128</f>
        <v>MYPPNPWKEISHE</v>
      </c>
      <c r="F128" s="10">
        <f>'Raw Data'!J128</f>
        <v>1.0109999999999999</v>
      </c>
      <c r="G128" s="10">
        <f>'Raw Data'!P128</f>
        <v>1.125</v>
      </c>
      <c r="H128" s="10">
        <f>'Raw Data'!V128</f>
        <v>1.0249999999999999</v>
      </c>
      <c r="I128" s="10">
        <f>'Raw Data'!AB128</f>
        <v>1.7549999999999999</v>
      </c>
      <c r="J128" s="10">
        <f>'Raw Data'!AH128</f>
        <v>1.9419999999999999</v>
      </c>
      <c r="K128" s="10">
        <f>'Raw Data'!AN128</f>
        <v>1.8109999999999999</v>
      </c>
      <c r="L128" s="10">
        <f>'Raw Data'!AT128</f>
        <v>3.3759999999999999</v>
      </c>
      <c r="M128" s="10">
        <f>'Raw Data'!AT128</f>
        <v>3.3759999999999999</v>
      </c>
      <c r="N128" s="10">
        <f>'Raw Data'!BF128</f>
        <v>3.4950000000000001</v>
      </c>
      <c r="O128" s="10">
        <f>'Raw Data'!BL128</f>
        <v>4.8780000000000001</v>
      </c>
      <c r="P128" s="10">
        <f>'Raw Data'!BR128</f>
        <v>4.8449999999999998</v>
      </c>
      <c r="Q128" s="10">
        <f>'Raw Data'!BX128</f>
        <v>4.8780000000000001</v>
      </c>
      <c r="S128" s="11">
        <f t="shared" si="4"/>
        <v>0.69150971867700894</v>
      </c>
      <c r="T128" s="11">
        <f t="shared" si="5"/>
        <v>0.49437729295352167</v>
      </c>
      <c r="U128" s="11">
        <f t="shared" si="6"/>
        <v>0.21840255128875463</v>
      </c>
      <c r="V128" s="11">
        <f t="shared" si="7"/>
        <v>0.84804597470726162</v>
      </c>
    </row>
    <row r="129" spans="1:22" x14ac:dyDescent="0.25">
      <c r="A129" t="str">
        <f>'Raw Data'!A129</f>
        <v>PKD1cat WT</v>
      </c>
      <c r="B129">
        <f>'Raw Data'!B129</f>
        <v>799</v>
      </c>
      <c r="C129">
        <f>'Raw Data'!C129</f>
        <v>815</v>
      </c>
      <c r="D129" t="str">
        <f>'Raw Data'!D129</f>
        <v>MYPPNPWKEISHEAIDL</v>
      </c>
      <c r="F129" s="10">
        <f>'Raw Data'!J129</f>
        <v>0.82499999999999996</v>
      </c>
      <c r="G129" s="10">
        <f>'Raw Data'!P129</f>
        <v>0.93400000000000005</v>
      </c>
      <c r="H129" s="10">
        <f>'Raw Data'!V129</f>
        <v>0.84799999999999998</v>
      </c>
      <c r="I129" s="10">
        <f>'Raw Data'!AB129</f>
        <v>1.536</v>
      </c>
      <c r="J129" s="10">
        <f>'Raw Data'!AH129</f>
        <v>1.619</v>
      </c>
      <c r="K129" s="10">
        <f>'Raw Data'!AN129</f>
        <v>1.5269999999999999</v>
      </c>
      <c r="L129" s="10">
        <f>'Raw Data'!AT129</f>
        <v>3.044</v>
      </c>
      <c r="M129" s="10">
        <f>'Raw Data'!AT129</f>
        <v>3.044</v>
      </c>
      <c r="N129" s="10">
        <f>'Raw Data'!BF129</f>
        <v>3.0979999999999999</v>
      </c>
      <c r="O129" s="10">
        <f>'Raw Data'!BL129</f>
        <v>4.4800000000000004</v>
      </c>
      <c r="P129" s="10">
        <f>'Raw Data'!BR129</f>
        <v>4.5759999999999996</v>
      </c>
      <c r="Q129" s="10">
        <f>'Raw Data'!BX129</f>
        <v>4.3289999999999997</v>
      </c>
      <c r="S129" s="11">
        <f t="shared" si="4"/>
        <v>0.47431776517358132</v>
      </c>
      <c r="T129" s="11">
        <f t="shared" si="5"/>
        <v>0.39036961370565348</v>
      </c>
      <c r="U129" s="11">
        <f t="shared" si="6"/>
        <v>5.4946704414549454E-4</v>
      </c>
      <c r="V129" s="11">
        <f t="shared" si="7"/>
        <v>0.47100294840536588</v>
      </c>
    </row>
    <row r="130" spans="1:22" x14ac:dyDescent="0.25">
      <c r="A130" t="str">
        <f>'Raw Data'!A130</f>
        <v>PKD1cat WT</v>
      </c>
      <c r="B130">
        <f>'Raw Data'!B130</f>
        <v>799</v>
      </c>
      <c r="C130">
        <f>'Raw Data'!C130</f>
        <v>815</v>
      </c>
      <c r="D130" t="str">
        <f>'Raw Data'!D130</f>
        <v>MYPPNPWKEISHEAIDL</v>
      </c>
      <c r="F130" s="10">
        <f>'Raw Data'!J130</f>
        <v>0.85399999999999998</v>
      </c>
      <c r="G130" s="10">
        <f>'Raw Data'!P130</f>
        <v>0.92500000000000004</v>
      </c>
      <c r="H130" s="10">
        <f>'Raw Data'!V130</f>
        <v>0.83099999999999996</v>
      </c>
      <c r="I130" s="10">
        <f>'Raw Data'!AB130</f>
        <v>1.5509999999999999</v>
      </c>
      <c r="J130" s="10">
        <f>'Raw Data'!AH130</f>
        <v>1.615</v>
      </c>
      <c r="K130" s="10">
        <f>'Raw Data'!AN130</f>
        <v>1.5549999999999999</v>
      </c>
      <c r="L130" s="10">
        <f>'Raw Data'!AT130</f>
        <v>3.024</v>
      </c>
      <c r="M130" s="10">
        <f>'Raw Data'!AT130</f>
        <v>3.024</v>
      </c>
      <c r="N130" s="10">
        <f>'Raw Data'!BF130</f>
        <v>3.2130000000000001</v>
      </c>
      <c r="O130" s="10">
        <f>'Raw Data'!BL130</f>
        <v>4.49</v>
      </c>
      <c r="P130" s="10">
        <f>'Raw Data'!BR130</f>
        <v>4.6040000000000001</v>
      </c>
      <c r="Q130" s="10">
        <f>'Raw Data'!BX130</f>
        <v>4.5170000000000003</v>
      </c>
      <c r="S130" s="11">
        <f t="shared" si="4"/>
        <v>0.58835163361330389</v>
      </c>
      <c r="T130" s="11">
        <f t="shared" si="5"/>
        <v>0.15128367721732566</v>
      </c>
      <c r="U130" s="11">
        <f t="shared" si="6"/>
        <v>0.15985126062568747</v>
      </c>
      <c r="V130" s="11">
        <f t="shared" si="7"/>
        <v>0.89968226679942076</v>
      </c>
    </row>
    <row r="131" spans="1:22" x14ac:dyDescent="0.25">
      <c r="A131" t="str">
        <f>'Raw Data'!A131</f>
        <v>PKD1cat WT</v>
      </c>
      <c r="B131">
        <f>'Raw Data'!B131</f>
        <v>812</v>
      </c>
      <c r="C131">
        <f>'Raw Data'!C131</f>
        <v>819</v>
      </c>
      <c r="D131" t="str">
        <f>'Raw Data'!D131</f>
        <v>AIDLINNL</v>
      </c>
      <c r="F131" s="10">
        <f>'Raw Data'!J131</f>
        <v>4.2000000000000003E-2</v>
      </c>
      <c r="G131" s="10">
        <f>'Raw Data'!P131</f>
        <v>4.3999999999999997E-2</v>
      </c>
      <c r="H131" s="10">
        <f>'Raw Data'!V131</f>
        <v>4.3999999999999997E-2</v>
      </c>
      <c r="I131" s="10">
        <f>'Raw Data'!AB131</f>
        <v>4.3999999999999997E-2</v>
      </c>
      <c r="J131" s="10">
        <f>'Raw Data'!AH131</f>
        <v>3.1E-2</v>
      </c>
      <c r="K131" s="10">
        <f>'Raw Data'!AN131</f>
        <v>5.0999999999999997E-2</v>
      </c>
      <c r="L131" s="10">
        <f>'Raw Data'!AT131</f>
        <v>4.5999999999999999E-2</v>
      </c>
      <c r="M131" s="10">
        <f>'Raw Data'!AT131</f>
        <v>4.5999999999999999E-2</v>
      </c>
      <c r="N131" s="10">
        <f>'Raw Data'!BF131</f>
        <v>1.9E-2</v>
      </c>
      <c r="O131" s="10">
        <f>'Raw Data'!BL131</f>
        <v>0.107</v>
      </c>
      <c r="P131" s="10">
        <f>'Raw Data'!BR131</f>
        <v>9.6000000000000002E-2</v>
      </c>
      <c r="Q131" s="10">
        <f>'Raw Data'!BX131</f>
        <v>9.0999999999999998E-2</v>
      </c>
      <c r="S131" s="11">
        <f t="shared" si="4"/>
        <v>0.66419828167419626</v>
      </c>
      <c r="T131" s="11">
        <f t="shared" si="5"/>
        <v>0.6411223355629001</v>
      </c>
      <c r="U131" s="11">
        <f t="shared" si="6"/>
        <v>0.42264973081037405</v>
      </c>
      <c r="V131" s="11">
        <f t="shared" si="7"/>
        <v>7.4749710023915727E-2</v>
      </c>
    </row>
    <row r="132" spans="1:22" x14ac:dyDescent="0.25">
      <c r="A132" t="str">
        <f>'Raw Data'!A132</f>
        <v>PKD1cat WT</v>
      </c>
      <c r="B132">
        <f>'Raw Data'!B132</f>
        <v>812</v>
      </c>
      <c r="C132">
        <f>'Raw Data'!C132</f>
        <v>820</v>
      </c>
      <c r="D132" t="str">
        <f>'Raw Data'!D132</f>
        <v>AIDLINNLL</v>
      </c>
      <c r="F132" s="10">
        <f>'Raw Data'!J132</f>
        <v>3.4000000000000002E-2</v>
      </c>
      <c r="G132" s="10">
        <f>'Raw Data'!P132</f>
        <v>3.5000000000000003E-2</v>
      </c>
      <c r="H132" s="10">
        <f>'Raw Data'!V132</f>
        <v>5.2999999999999999E-2</v>
      </c>
      <c r="I132" s="10">
        <f>'Raw Data'!AB132</f>
        <v>3.6999999999999998E-2</v>
      </c>
      <c r="J132" s="10">
        <f>'Raw Data'!AH132</f>
        <v>4.1000000000000002E-2</v>
      </c>
      <c r="K132" s="10">
        <f>'Raw Data'!AN132</f>
        <v>2.7E-2</v>
      </c>
      <c r="L132" s="10">
        <f>'Raw Data'!AT132</f>
        <v>5.8000000000000003E-2</v>
      </c>
      <c r="M132" s="10">
        <f>'Raw Data'!AT132</f>
        <v>5.8000000000000003E-2</v>
      </c>
      <c r="N132" s="10">
        <f>'Raw Data'!BF132</f>
        <v>6.0999999999999999E-2</v>
      </c>
      <c r="O132" s="10">
        <f>'Raw Data'!BL132</f>
        <v>0.105</v>
      </c>
      <c r="P132" s="10">
        <f>'Raw Data'!BR132</f>
        <v>9.9000000000000005E-2</v>
      </c>
      <c r="Q132" s="10">
        <f>'Raw Data'!BX132</f>
        <v>0.124</v>
      </c>
      <c r="S132" s="11">
        <f t="shared" ref="S132:S184" si="8">TTEST(F132:H132,F314:H314,2,3)</f>
        <v>0.99122455312009605</v>
      </c>
      <c r="T132" s="11">
        <f t="shared" ref="T132:T184" si="9">TTEST(I132:K132,I314:K314,2,3)</f>
        <v>0.61187818802093008</v>
      </c>
      <c r="U132" s="11">
        <f t="shared" ref="U132:U184" si="10">TTEST(L132:N132,L314:N314,2,3)</f>
        <v>5.6527083648393525E-3</v>
      </c>
      <c r="V132" s="11">
        <f t="shared" ref="V132:V184" si="11">TTEST(O132:Q132,O314:Q314,2,3)</f>
        <v>2.8121506498168081E-2</v>
      </c>
    </row>
    <row r="133" spans="1:22" x14ac:dyDescent="0.25">
      <c r="A133" t="str">
        <f>'Raw Data'!A133</f>
        <v>PKD1cat WT</v>
      </c>
      <c r="B133">
        <f>'Raw Data'!B133</f>
        <v>813</v>
      </c>
      <c r="C133">
        <f>'Raw Data'!C133</f>
        <v>819</v>
      </c>
      <c r="D133" t="str">
        <f>'Raw Data'!D133</f>
        <v>IDLINNL</v>
      </c>
      <c r="F133" s="10">
        <f>'Raw Data'!J133</f>
        <v>0.108</v>
      </c>
      <c r="G133" s="10">
        <f>'Raw Data'!P133</f>
        <v>0.14499999999999999</v>
      </c>
      <c r="H133" s="10">
        <f>'Raw Data'!V133</f>
        <v>0.32200000000000001</v>
      </c>
      <c r="I133" s="10">
        <f>'Raw Data'!AB133</f>
        <v>0.111</v>
      </c>
      <c r="J133" s="10">
        <f>'Raw Data'!AH133</f>
        <v>0.04</v>
      </c>
      <c r="K133" s="10">
        <f>'Raw Data'!AN133</f>
        <v>9.5000000000000001E-2</v>
      </c>
      <c r="L133" s="10">
        <f>'Raw Data'!AT133</f>
        <v>4.2999999999999997E-2</v>
      </c>
      <c r="M133" s="10">
        <f>'Raw Data'!AT133</f>
        <v>4.2999999999999997E-2</v>
      </c>
      <c r="N133" s="10">
        <f>'Raw Data'!BF133</f>
        <v>0.187</v>
      </c>
      <c r="O133" s="10">
        <f>'Raw Data'!BL133</f>
        <v>0.10199999999999999</v>
      </c>
      <c r="P133" s="10">
        <f>'Raw Data'!BR133</f>
        <v>7.3999999999999996E-2</v>
      </c>
      <c r="Q133" s="10">
        <f>'Raw Data'!BX133</f>
        <v>0.104</v>
      </c>
      <c r="S133" s="11">
        <f t="shared" si="8"/>
        <v>0.23509239079552308</v>
      </c>
      <c r="T133" s="11">
        <f t="shared" si="9"/>
        <v>0.45728972878074481</v>
      </c>
      <c r="U133" s="11">
        <f t="shared" si="10"/>
        <v>0.72905337468496922</v>
      </c>
      <c r="V133" s="11">
        <f t="shared" si="11"/>
        <v>0.24900698178796549</v>
      </c>
    </row>
    <row r="134" spans="1:22" x14ac:dyDescent="0.25">
      <c r="A134" t="str">
        <f>'Raw Data'!A134</f>
        <v>PKD1cat WT</v>
      </c>
      <c r="B134">
        <f>'Raw Data'!B134</f>
        <v>815</v>
      </c>
      <c r="C134">
        <f>'Raw Data'!C134</f>
        <v>819</v>
      </c>
      <c r="D134" t="str">
        <f>'Raw Data'!D134</f>
        <v>LINNL</v>
      </c>
      <c r="F134" s="10">
        <f>'Raw Data'!J134</f>
        <v>3.1E-2</v>
      </c>
      <c r="G134" s="10">
        <f>'Raw Data'!P134</f>
        <v>4.0000000000000001E-3</v>
      </c>
      <c r="H134" s="10">
        <f>'Raw Data'!V134</f>
        <v>2.8000000000000001E-2</v>
      </c>
      <c r="I134" s="10">
        <f>'Raw Data'!AB134</f>
        <v>0.04</v>
      </c>
      <c r="J134" s="10">
        <f>'Raw Data'!AH134</f>
        <v>7.0999999999999994E-2</v>
      </c>
      <c r="K134" s="10">
        <f>'Raw Data'!AN134</f>
        <v>2.9000000000000001E-2</v>
      </c>
      <c r="L134" s="10">
        <f>'Raw Data'!AT134</f>
        <v>5.8999999999999997E-2</v>
      </c>
      <c r="M134" s="10">
        <f>'Raw Data'!AT134</f>
        <v>5.8999999999999997E-2</v>
      </c>
      <c r="N134" s="10">
        <f>'Raw Data'!BF134</f>
        <v>4.1000000000000002E-2</v>
      </c>
      <c r="O134" s="10">
        <f>'Raw Data'!BL134</f>
        <v>0.17100000000000001</v>
      </c>
      <c r="P134" s="10">
        <f>'Raw Data'!BR134</f>
        <v>0.115</v>
      </c>
      <c r="Q134" s="10">
        <f>'Raw Data'!BX134</f>
        <v>0.19500000000000001</v>
      </c>
      <c r="S134" s="11">
        <f t="shared" si="8"/>
        <v>0.33765684059742523</v>
      </c>
      <c r="T134" s="11">
        <f t="shared" si="9"/>
        <v>0.77857951477693799</v>
      </c>
      <c r="U134" s="11">
        <f t="shared" si="10"/>
        <v>6.9232032799086379E-2</v>
      </c>
      <c r="V134" s="11">
        <f t="shared" si="11"/>
        <v>0.27979288520978413</v>
      </c>
    </row>
    <row r="135" spans="1:22" x14ac:dyDescent="0.25">
      <c r="A135" t="str">
        <f>'Raw Data'!A135</f>
        <v>PKD1cat WT</v>
      </c>
      <c r="B135">
        <f>'Raw Data'!B135</f>
        <v>816</v>
      </c>
      <c r="C135">
        <f>'Raw Data'!C135</f>
        <v>820</v>
      </c>
      <c r="D135" t="str">
        <f>'Raw Data'!D135</f>
        <v>INNLL</v>
      </c>
      <c r="F135" s="10">
        <f>'Raw Data'!J135</f>
        <v>5.8000000000000003E-2</v>
      </c>
      <c r="G135" s="10">
        <f>'Raw Data'!P135</f>
        <v>8.9999999999999993E-3</v>
      </c>
      <c r="H135" s="10">
        <f>'Raw Data'!V135</f>
        <v>1.4999999999999999E-2</v>
      </c>
      <c r="I135" s="10">
        <f>'Raw Data'!AB135</f>
        <v>6.3E-2</v>
      </c>
      <c r="J135" s="10">
        <f>'Raw Data'!AH135</f>
        <v>1.7999999999999999E-2</v>
      </c>
      <c r="K135" s="10">
        <f>'Raw Data'!AN135</f>
        <v>1.9E-2</v>
      </c>
      <c r="L135" s="10">
        <f>'Raw Data'!AT135</f>
        <v>3.1E-2</v>
      </c>
      <c r="M135" s="10">
        <f>'Raw Data'!AT135</f>
        <v>3.1E-2</v>
      </c>
      <c r="N135" s="10">
        <f>'Raw Data'!BF135</f>
        <v>2.1000000000000001E-2</v>
      </c>
      <c r="O135" s="10">
        <f>'Raw Data'!BL135</f>
        <v>4.5999999999999999E-2</v>
      </c>
      <c r="P135" s="10">
        <f>'Raw Data'!BR135</f>
        <v>3.3000000000000002E-2</v>
      </c>
      <c r="Q135" s="10">
        <f>'Raw Data'!BX135</f>
        <v>0.03</v>
      </c>
      <c r="S135" s="11">
        <f t="shared" si="8"/>
        <v>0.42741700786752207</v>
      </c>
      <c r="T135" s="11">
        <f t="shared" si="9"/>
        <v>0.56122305227112712</v>
      </c>
      <c r="U135" s="11">
        <f t="shared" si="10"/>
        <v>0.15864388646110175</v>
      </c>
      <c r="V135" s="11">
        <f t="shared" si="11"/>
        <v>0.44894052781528448</v>
      </c>
    </row>
    <row r="136" spans="1:22" x14ac:dyDescent="0.25">
      <c r="A136" t="str">
        <f>'Raw Data'!A136</f>
        <v>PKD1cat WT</v>
      </c>
      <c r="B136">
        <f>'Raw Data'!B136</f>
        <v>816</v>
      </c>
      <c r="C136">
        <f>'Raw Data'!C136</f>
        <v>841</v>
      </c>
      <c r="D136" t="str">
        <f>'Raw Data'!D136</f>
        <v>INNLLQVKMRKRYSVDKTLSHPWLQD</v>
      </c>
      <c r="F136" s="10">
        <f>'Raw Data'!J136</f>
        <v>3.4260000000000002</v>
      </c>
      <c r="G136" s="10">
        <f>'Raw Data'!P136</f>
        <v>3.5209999999999999</v>
      </c>
      <c r="H136" s="10">
        <f>'Raw Data'!V136</f>
        <v>3.323</v>
      </c>
      <c r="I136" s="10">
        <f>'Raw Data'!AB136</f>
        <v>4.1150000000000002</v>
      </c>
      <c r="J136" s="10">
        <f>'Raw Data'!AH136</f>
        <v>4.4340000000000002</v>
      </c>
      <c r="K136" s="10">
        <f>'Raw Data'!AN136</f>
        <v>4.2530000000000001</v>
      </c>
      <c r="L136" s="10">
        <f>'Raw Data'!AT136</f>
        <v>5.835</v>
      </c>
      <c r="M136" s="10">
        <f>'Raw Data'!AT136</f>
        <v>5.835</v>
      </c>
      <c r="N136" s="10">
        <f>'Raw Data'!BF136</f>
        <v>6.3810000000000002</v>
      </c>
      <c r="O136" s="10">
        <f>'Raw Data'!BL136</f>
        <v>7.8120000000000003</v>
      </c>
      <c r="P136" s="10">
        <f>'Raw Data'!BR136</f>
        <v>7.9749999999999996</v>
      </c>
      <c r="Q136" s="10">
        <f>'Raw Data'!BX136</f>
        <v>7.9219999999999997</v>
      </c>
      <c r="S136" s="11">
        <f t="shared" si="8"/>
        <v>0.65191996980846945</v>
      </c>
      <c r="T136" s="11">
        <f t="shared" si="9"/>
        <v>0.1450198102363536</v>
      </c>
      <c r="U136" s="11">
        <f t="shared" si="10"/>
        <v>0.59015887654242927</v>
      </c>
      <c r="V136" s="11">
        <f t="shared" si="11"/>
        <v>0.43836643504303979</v>
      </c>
    </row>
    <row r="137" spans="1:22" x14ac:dyDescent="0.25">
      <c r="A137" t="str">
        <f>'Raw Data'!A137</f>
        <v>PKD1cat WT</v>
      </c>
      <c r="B137">
        <f>'Raw Data'!B137</f>
        <v>816</v>
      </c>
      <c r="C137">
        <f>'Raw Data'!C137</f>
        <v>841</v>
      </c>
      <c r="D137" t="str">
        <f>'Raw Data'!D137</f>
        <v>INNLLQVKMRKRYSVDKTLSHPWLQD</v>
      </c>
      <c r="F137" s="10">
        <f>'Raw Data'!J137</f>
        <v>3.5179999999999998</v>
      </c>
      <c r="G137" s="10">
        <f>'Raw Data'!P137</f>
        <v>3.5329999999999999</v>
      </c>
      <c r="H137" s="10">
        <f>'Raw Data'!V137</f>
        <v>3.3879999999999999</v>
      </c>
      <c r="I137" s="10">
        <f>'Raw Data'!AB137</f>
        <v>4.1989999999999998</v>
      </c>
      <c r="J137" s="10">
        <f>'Raw Data'!AH137</f>
        <v>4.46</v>
      </c>
      <c r="K137" s="10">
        <f>'Raw Data'!AN137</f>
        <v>4.2919999999999998</v>
      </c>
      <c r="L137" s="10">
        <f>'Raw Data'!AT137</f>
        <v>5.9560000000000004</v>
      </c>
      <c r="M137" s="10">
        <f>'Raw Data'!AT137</f>
        <v>5.9560000000000004</v>
      </c>
      <c r="N137" s="10">
        <f>'Raw Data'!BF137</f>
        <v>6.3490000000000002</v>
      </c>
      <c r="O137" s="10">
        <f>'Raw Data'!BL137</f>
        <v>7.8239999999999998</v>
      </c>
      <c r="P137" s="10">
        <f>'Raw Data'!BR137</f>
        <v>7.89</v>
      </c>
      <c r="Q137" s="10">
        <f>'Raw Data'!BX137</f>
        <v>8.0120000000000005</v>
      </c>
      <c r="S137" s="11">
        <f t="shared" si="8"/>
        <v>0.96127794371608788</v>
      </c>
      <c r="T137" s="11">
        <f t="shared" si="9"/>
        <v>0.15492634200553787</v>
      </c>
      <c r="U137" s="11">
        <f t="shared" si="10"/>
        <v>0.4572741336517569</v>
      </c>
      <c r="V137" s="11">
        <f t="shared" si="11"/>
        <v>0.42496155361353294</v>
      </c>
    </row>
    <row r="138" spans="1:22" x14ac:dyDescent="0.25">
      <c r="A138" t="str">
        <f>'Raw Data'!A138</f>
        <v>PKD1cat WT</v>
      </c>
      <c r="B138">
        <f>'Raw Data'!B138</f>
        <v>820</v>
      </c>
      <c r="C138">
        <f>'Raw Data'!C138</f>
        <v>841</v>
      </c>
      <c r="D138" t="str">
        <f>'Raw Data'!D138</f>
        <v>LQVKMRKRYSVDKTLSHPWLQD</v>
      </c>
      <c r="F138" s="10">
        <f>'Raw Data'!J138</f>
        <v>2.9289999999999998</v>
      </c>
      <c r="G138" s="10">
        <f>'Raw Data'!P138</f>
        <v>2.9239999999999999</v>
      </c>
      <c r="H138" s="10">
        <f>'Raw Data'!V138</f>
        <v>2.7160000000000002</v>
      </c>
      <c r="I138" s="10">
        <f>'Raw Data'!AB138</f>
        <v>3.4380000000000002</v>
      </c>
      <c r="J138" s="10">
        <f>'Raw Data'!AH138</f>
        <v>3.298</v>
      </c>
      <c r="K138" s="10">
        <f>'Raw Data'!AN138</f>
        <v>3.6389999999999998</v>
      </c>
      <c r="L138" s="10">
        <f>'Raw Data'!AT138</f>
        <v>5.0090000000000003</v>
      </c>
      <c r="M138" s="10">
        <f>'Raw Data'!AT138</f>
        <v>5.0090000000000003</v>
      </c>
      <c r="N138" s="10">
        <f>'Raw Data'!BF138</f>
        <v>5.7830000000000004</v>
      </c>
      <c r="O138" s="10">
        <f>'Raw Data'!BL138</f>
        <v>6.3170000000000002</v>
      </c>
      <c r="P138" s="10">
        <f>'Raw Data'!BR138</f>
        <v>6.6360000000000001</v>
      </c>
      <c r="Q138" s="10">
        <f>'Raw Data'!BX138</f>
        <v>6.8760000000000003</v>
      </c>
      <c r="S138" s="11">
        <f t="shared" si="8"/>
        <v>0.50866254354621232</v>
      </c>
      <c r="T138" s="11">
        <f t="shared" si="9"/>
        <v>3.5945302820167113E-2</v>
      </c>
      <c r="U138" s="11">
        <f t="shared" si="10"/>
        <v>0.84990463701636343</v>
      </c>
      <c r="V138" s="11">
        <f t="shared" si="11"/>
        <v>0.51127814581445741</v>
      </c>
    </row>
    <row r="139" spans="1:22" x14ac:dyDescent="0.25">
      <c r="A139" t="str">
        <f>'Raw Data'!A139</f>
        <v>PKD1cat WT</v>
      </c>
      <c r="B139">
        <f>'Raw Data'!B139</f>
        <v>820</v>
      </c>
      <c r="C139">
        <f>'Raw Data'!C139</f>
        <v>841</v>
      </c>
      <c r="D139" t="str">
        <f>'Raw Data'!D139</f>
        <v>LQVKMRKRYSVDKTLSHPWLQD</v>
      </c>
      <c r="F139" s="10">
        <f>'Raw Data'!J139</f>
        <v>2.9620000000000002</v>
      </c>
      <c r="G139" s="10">
        <f>'Raw Data'!P139</f>
        <v>3.0070000000000001</v>
      </c>
      <c r="H139" s="10">
        <f>'Raw Data'!V139</f>
        <v>2.8170000000000002</v>
      </c>
      <c r="I139" s="10">
        <f>'Raw Data'!AB139</f>
        <v>3.5790000000000002</v>
      </c>
      <c r="J139" s="10">
        <f>'Raw Data'!AH139</f>
        <v>3.8</v>
      </c>
      <c r="K139" s="10">
        <f>'Raw Data'!AN139</f>
        <v>3.7170000000000001</v>
      </c>
      <c r="L139" s="10">
        <f>'Raw Data'!AT139</f>
        <v>5.1070000000000002</v>
      </c>
      <c r="M139" s="10">
        <f>'Raw Data'!AT139</f>
        <v>5.1070000000000002</v>
      </c>
      <c r="N139" s="10">
        <f>'Raw Data'!BF139</f>
        <v>5.8179999999999996</v>
      </c>
      <c r="O139" s="10">
        <f>'Raw Data'!BL139</f>
        <v>6.4020000000000001</v>
      </c>
      <c r="P139" s="10">
        <f>'Raw Data'!BR139</f>
        <v>6.6870000000000003</v>
      </c>
      <c r="Q139" s="10">
        <f>'Raw Data'!BX139</f>
        <v>6.907</v>
      </c>
      <c r="S139" s="11">
        <f t="shared" si="8"/>
        <v>0.41070852304954969</v>
      </c>
      <c r="T139" s="11">
        <f t="shared" si="9"/>
        <v>5.637580828016233E-2</v>
      </c>
      <c r="U139" s="11">
        <f t="shared" si="10"/>
        <v>0.84846182845333451</v>
      </c>
      <c r="V139" s="11">
        <f t="shared" si="11"/>
        <v>0.39574917327450149</v>
      </c>
    </row>
    <row r="140" spans="1:22" x14ac:dyDescent="0.25">
      <c r="A140" t="str">
        <f>'Raw Data'!A140</f>
        <v>PKD1cat WT</v>
      </c>
      <c r="B140">
        <f>'Raw Data'!B140</f>
        <v>820</v>
      </c>
      <c r="C140">
        <f>'Raw Data'!C140</f>
        <v>841</v>
      </c>
      <c r="D140" t="str">
        <f>'Raw Data'!D140</f>
        <v>LQVKMRKRYSVDKTLSHPWLQD</v>
      </c>
      <c r="F140" s="10">
        <f>'Raw Data'!J140</f>
        <v>2.948</v>
      </c>
      <c r="G140" s="10">
        <f>'Raw Data'!P140</f>
        <v>3.01</v>
      </c>
      <c r="H140" s="10">
        <f>'Raw Data'!V140</f>
        <v>2.8180000000000001</v>
      </c>
      <c r="I140" s="10">
        <f>'Raw Data'!AB140</f>
        <v>3.55</v>
      </c>
      <c r="J140" s="10">
        <f>'Raw Data'!AH140</f>
        <v>3.8010000000000002</v>
      </c>
      <c r="K140" s="10">
        <f>'Raw Data'!AN140</f>
        <v>3.718</v>
      </c>
      <c r="L140" s="10">
        <f>'Raw Data'!AT140</f>
        <v>5.093</v>
      </c>
      <c r="M140" s="10">
        <f>'Raw Data'!AT140</f>
        <v>5.093</v>
      </c>
      <c r="N140" s="10">
        <f>'Raw Data'!BF140</f>
        <v>5.7690000000000001</v>
      </c>
      <c r="O140" s="10">
        <f>'Raw Data'!BL140</f>
        <v>6.3979999999999997</v>
      </c>
      <c r="P140" s="10">
        <f>'Raw Data'!BR140</f>
        <v>6.7060000000000004</v>
      </c>
      <c r="Q140" s="10">
        <f>'Raw Data'!BX140</f>
        <v>7.4119999999999999</v>
      </c>
      <c r="S140" s="11">
        <f t="shared" si="8"/>
        <v>0.4419891339817113</v>
      </c>
      <c r="T140" s="11">
        <f t="shared" si="9"/>
        <v>6.254654984440465E-2</v>
      </c>
      <c r="U140" s="11">
        <f t="shared" si="10"/>
        <v>0.86011245527580049</v>
      </c>
      <c r="V140" s="11">
        <f t="shared" si="11"/>
        <v>0.89364654188372361</v>
      </c>
    </row>
    <row r="141" spans="1:22" x14ac:dyDescent="0.25">
      <c r="A141" t="str">
        <f>'Raw Data'!A141</f>
        <v>PKD1cat WT</v>
      </c>
      <c r="B141">
        <f>'Raw Data'!B141</f>
        <v>820</v>
      </c>
      <c r="C141">
        <f>'Raw Data'!C141</f>
        <v>841</v>
      </c>
      <c r="D141" t="str">
        <f>'Raw Data'!D141</f>
        <v>LQVKMRKRYSVDKTLSHPWLQD</v>
      </c>
      <c r="F141" s="10">
        <f>'Raw Data'!J141</f>
        <v>2.9159999999999999</v>
      </c>
      <c r="G141" s="10">
        <f>'Raw Data'!P141</f>
        <v>2.927</v>
      </c>
      <c r="H141" s="10">
        <f>'Raw Data'!V141</f>
        <v>2.7570000000000001</v>
      </c>
      <c r="I141" s="10">
        <f>'Raw Data'!AB141</f>
        <v>3.452</v>
      </c>
      <c r="J141" s="10">
        <f>'Raw Data'!AH141</f>
        <v>3.7250000000000001</v>
      </c>
      <c r="K141" s="10">
        <f>'Raw Data'!AN141</f>
        <v>3.6880000000000002</v>
      </c>
      <c r="L141" s="10">
        <f>'Raw Data'!AT141</f>
        <v>5.0049999999999999</v>
      </c>
      <c r="M141" s="10">
        <f>'Raw Data'!AT141</f>
        <v>5.0049999999999999</v>
      </c>
      <c r="N141" s="10">
        <f>'Raw Data'!BF141</f>
        <v>5.7160000000000002</v>
      </c>
      <c r="O141" s="10">
        <f>'Raw Data'!BL141</f>
        <v>6.3159999999999998</v>
      </c>
      <c r="P141" s="10">
        <f>'Raw Data'!BR141</f>
        <v>6.64</v>
      </c>
      <c r="Q141" s="10">
        <f>'Raw Data'!BX141</f>
        <v>6.843</v>
      </c>
      <c r="S141" s="11">
        <f t="shared" si="8"/>
        <v>0.3951486485793938</v>
      </c>
      <c r="T141" s="11">
        <f t="shared" si="9"/>
        <v>6.9106430109758088E-2</v>
      </c>
      <c r="U141" s="11">
        <f t="shared" si="10"/>
        <v>0.74039017186704226</v>
      </c>
      <c r="V141" s="11">
        <f t="shared" si="11"/>
        <v>0.40946581719944947</v>
      </c>
    </row>
    <row r="142" spans="1:22" x14ac:dyDescent="0.25">
      <c r="A142" t="str">
        <f>'Raw Data'!A142</f>
        <v>PKD1cat WT</v>
      </c>
      <c r="B142">
        <f>'Raw Data'!B142</f>
        <v>821</v>
      </c>
      <c r="C142">
        <f>'Raw Data'!C142</f>
        <v>841</v>
      </c>
      <c r="D142" t="str">
        <f>'Raw Data'!D142</f>
        <v>QVKMRKRYSVDKTLSHPWLQD</v>
      </c>
      <c r="F142" s="10">
        <f>'Raw Data'!J142</f>
        <v>2.121</v>
      </c>
      <c r="G142" s="10">
        <f>'Raw Data'!P142</f>
        <v>2.1880000000000002</v>
      </c>
      <c r="H142" s="10">
        <f>'Raw Data'!V142</f>
        <v>2.024</v>
      </c>
      <c r="I142" s="10">
        <f>'Raw Data'!AB142</f>
        <v>2.7050000000000001</v>
      </c>
      <c r="J142" s="10">
        <f>'Raw Data'!AH142</f>
        <v>2.9620000000000002</v>
      </c>
      <c r="K142" s="10">
        <f>'Raw Data'!AN142</f>
        <v>2.9239999999999999</v>
      </c>
      <c r="L142" s="10">
        <f>'Raw Data'!AT142</f>
        <v>4.2859999999999996</v>
      </c>
      <c r="M142" s="10">
        <f>'Raw Data'!AT142</f>
        <v>4.2859999999999996</v>
      </c>
      <c r="N142" s="10">
        <f>'Raw Data'!BF142</f>
        <v>4.8849999999999998</v>
      </c>
      <c r="O142" s="10">
        <f>'Raw Data'!BL142</f>
        <v>5.6520000000000001</v>
      </c>
      <c r="P142" s="10">
        <f>'Raw Data'!BR142</f>
        <v>5.97</v>
      </c>
      <c r="Q142" s="10">
        <f>'Raw Data'!BX142</f>
        <v>6.2569999999999997</v>
      </c>
      <c r="S142" s="11">
        <f t="shared" si="8"/>
        <v>0.39772809311014645</v>
      </c>
      <c r="T142" s="11">
        <f t="shared" si="9"/>
        <v>9.2969592015871919E-2</v>
      </c>
      <c r="U142" s="11">
        <f t="shared" si="10"/>
        <v>0.72223415829359761</v>
      </c>
      <c r="V142" s="11">
        <f t="shared" si="11"/>
        <v>0.65952443409183792</v>
      </c>
    </row>
    <row r="143" spans="1:22" x14ac:dyDescent="0.25">
      <c r="A143" t="str">
        <f>'Raw Data'!A143</f>
        <v>PKD1cat WT</v>
      </c>
      <c r="B143">
        <f>'Raw Data'!B143</f>
        <v>821</v>
      </c>
      <c r="C143">
        <f>'Raw Data'!C143</f>
        <v>841</v>
      </c>
      <c r="D143" t="str">
        <f>'Raw Data'!D143</f>
        <v>QVKMRKRYSVDKTLSHPWLQD</v>
      </c>
      <c r="F143" s="10">
        <f>'Raw Data'!J143</f>
        <v>2.2429999999999999</v>
      </c>
      <c r="G143" s="10">
        <f>'Raw Data'!P143</f>
        <v>2.3239999999999998</v>
      </c>
      <c r="H143" s="10">
        <f>'Raw Data'!V143</f>
        <v>2.012</v>
      </c>
      <c r="I143" s="10">
        <f>'Raw Data'!AB143</f>
        <v>2.8679999999999999</v>
      </c>
      <c r="J143" s="10">
        <f>'Raw Data'!AH143</f>
        <v>3.0720000000000001</v>
      </c>
      <c r="K143" s="10">
        <f>'Raw Data'!AN143</f>
        <v>3.0339999999999998</v>
      </c>
      <c r="L143" s="10">
        <f>'Raw Data'!AT143</f>
        <v>4.359</v>
      </c>
      <c r="M143" s="10">
        <f>'Raw Data'!AT143</f>
        <v>4.359</v>
      </c>
      <c r="N143" s="10">
        <f>'Raw Data'!BF143</f>
        <v>5.016</v>
      </c>
      <c r="O143" s="10">
        <f>'Raw Data'!BL143</f>
        <v>5.7759999999999998</v>
      </c>
      <c r="P143" s="10">
        <f>'Raw Data'!BR143</f>
        <v>6.0679999999999996</v>
      </c>
      <c r="Q143" s="10">
        <f>'Raw Data'!BX143</f>
        <v>6.3449999999999998</v>
      </c>
      <c r="S143" s="11">
        <f t="shared" si="8"/>
        <v>0.32998615117844937</v>
      </c>
      <c r="T143" s="11">
        <f t="shared" si="9"/>
        <v>4.2300533475320173E-2</v>
      </c>
      <c r="U143" s="11">
        <f t="shared" si="10"/>
        <v>0.70077061729556078</v>
      </c>
      <c r="V143" s="11">
        <f t="shared" si="11"/>
        <v>0.75080725706636242</v>
      </c>
    </row>
    <row r="144" spans="1:22" x14ac:dyDescent="0.25">
      <c r="A144" t="str">
        <f>'Raw Data'!A144</f>
        <v>PKD1cat WT</v>
      </c>
      <c r="B144">
        <f>'Raw Data'!B144</f>
        <v>821</v>
      </c>
      <c r="C144">
        <f>'Raw Data'!C144</f>
        <v>841</v>
      </c>
      <c r="D144" t="str">
        <f>'Raw Data'!D144</f>
        <v>QVKMRKRYSVDKTLSHPWLQD</v>
      </c>
      <c r="F144" s="10">
        <f>'Raw Data'!J144</f>
        <v>2.198</v>
      </c>
      <c r="G144" s="10">
        <f>'Raw Data'!P144</f>
        <v>2.274</v>
      </c>
      <c r="H144" s="10">
        <f>'Raw Data'!V144</f>
        <v>2.012</v>
      </c>
      <c r="I144" s="10">
        <f>'Raw Data'!AB144</f>
        <v>2.8140000000000001</v>
      </c>
      <c r="J144" s="10">
        <f>'Raw Data'!AH144</f>
        <v>3.06</v>
      </c>
      <c r="K144" s="10">
        <f>'Raw Data'!AN144</f>
        <v>2.9889999999999999</v>
      </c>
      <c r="L144" s="10">
        <f>'Raw Data'!AT144</f>
        <v>4.3470000000000004</v>
      </c>
      <c r="M144" s="10">
        <f>'Raw Data'!AT144</f>
        <v>4.3470000000000004</v>
      </c>
      <c r="N144" s="10">
        <f>'Raw Data'!BF144</f>
        <v>4.9539999999999997</v>
      </c>
      <c r="O144" s="10">
        <f>'Raw Data'!BL144</f>
        <v>5.6870000000000003</v>
      </c>
      <c r="P144" s="10">
        <f>'Raw Data'!BR144</f>
        <v>6.0620000000000003</v>
      </c>
      <c r="Q144" s="10">
        <f>'Raw Data'!BX144</f>
        <v>6.78</v>
      </c>
      <c r="S144" s="11">
        <f t="shared" si="8"/>
        <v>0.41435856254424258</v>
      </c>
      <c r="T144" s="11">
        <f t="shared" si="9"/>
        <v>9.8712166798344894E-2</v>
      </c>
      <c r="U144" s="11">
        <f t="shared" si="10"/>
        <v>0.70063306454912322</v>
      </c>
      <c r="V144" s="11">
        <f t="shared" si="11"/>
        <v>0.87590291274828758</v>
      </c>
    </row>
    <row r="145" spans="1:22" x14ac:dyDescent="0.25">
      <c r="A145" t="str">
        <f>'Raw Data'!A145</f>
        <v>PKD1cat WT</v>
      </c>
      <c r="B145">
        <f>'Raw Data'!B145</f>
        <v>821</v>
      </c>
      <c r="C145">
        <f>'Raw Data'!C145</f>
        <v>841</v>
      </c>
      <c r="D145" t="str">
        <f>'Raw Data'!D145</f>
        <v>QVKMRKRYSVDKTLSHPWLQD</v>
      </c>
      <c r="F145" s="10">
        <f>'Raw Data'!J145</f>
        <v>2.496</v>
      </c>
      <c r="G145" s="10">
        <f>'Raw Data'!P145</f>
        <v>2.2850000000000001</v>
      </c>
      <c r="H145" s="10">
        <f>'Raw Data'!V145</f>
        <v>2.044</v>
      </c>
      <c r="I145" s="10">
        <f>'Raw Data'!AB145</f>
        <v>2.8239999999999998</v>
      </c>
      <c r="J145" s="10">
        <f>'Raw Data'!AH145</f>
        <v>2.99</v>
      </c>
      <c r="K145" s="10">
        <f>'Raw Data'!AN145</f>
        <v>2.9689999999999999</v>
      </c>
      <c r="L145" s="10">
        <f>'Raw Data'!AT145</f>
        <v>4.3529999999999998</v>
      </c>
      <c r="M145" s="10">
        <f>'Raw Data'!AT145</f>
        <v>4.3529999999999998</v>
      </c>
      <c r="N145" s="10">
        <f>'Raw Data'!BF145</f>
        <v>4.9800000000000004</v>
      </c>
      <c r="O145" s="10">
        <f>'Raw Data'!BL145</f>
        <v>5.6970000000000001</v>
      </c>
      <c r="P145" s="10">
        <f>'Raw Data'!BR145</f>
        <v>5.9960000000000004</v>
      </c>
      <c r="Q145" s="10">
        <f>'Raw Data'!BX145</f>
        <v>6.242</v>
      </c>
      <c r="S145" s="11">
        <f t="shared" si="8"/>
        <v>0.99656997463234887</v>
      </c>
      <c r="T145" s="11">
        <f t="shared" si="9"/>
        <v>5.5038636822492805E-2</v>
      </c>
      <c r="U145" s="11">
        <f t="shared" si="10"/>
        <v>0.63750441674440605</v>
      </c>
      <c r="V145" s="11">
        <f t="shared" si="11"/>
        <v>0.46249156835516442</v>
      </c>
    </row>
    <row r="146" spans="1:22" x14ac:dyDescent="0.25">
      <c r="A146" t="str">
        <f>'Raw Data'!A146</f>
        <v>PKD1cat WT</v>
      </c>
      <c r="B146">
        <f>'Raw Data'!B146</f>
        <v>825</v>
      </c>
      <c r="C146">
        <f>'Raw Data'!C146</f>
        <v>841</v>
      </c>
      <c r="D146" t="str">
        <f>'Raw Data'!D146</f>
        <v>RKRYSVDKTLSHPWLQD</v>
      </c>
      <c r="F146" s="10">
        <f>'Raw Data'!J146</f>
        <v>1.242</v>
      </c>
      <c r="G146" s="10">
        <f>'Raw Data'!P146</f>
        <v>1.306</v>
      </c>
      <c r="H146" s="10">
        <f>'Raw Data'!V146</f>
        <v>1.129</v>
      </c>
      <c r="I146" s="10">
        <f>'Raw Data'!AB146</f>
        <v>1.7270000000000001</v>
      </c>
      <c r="J146" s="10">
        <f>'Raw Data'!AH146</f>
        <v>1.9119999999999999</v>
      </c>
      <c r="K146" s="10">
        <f>'Raw Data'!AN146</f>
        <v>1.887</v>
      </c>
      <c r="L146" s="10">
        <f>'Raw Data'!AT146</f>
        <v>3.262</v>
      </c>
      <c r="M146" s="10">
        <f>'Raw Data'!AT146</f>
        <v>3.262</v>
      </c>
      <c r="N146" s="10">
        <f>'Raw Data'!BF146</f>
        <v>3.746</v>
      </c>
      <c r="O146" s="10">
        <f>'Raw Data'!BL146</f>
        <v>4.6680000000000001</v>
      </c>
      <c r="P146" s="10">
        <f>'Raw Data'!BR146</f>
        <v>4.8170000000000002</v>
      </c>
      <c r="Q146" s="10">
        <f>'Raw Data'!BX146</f>
        <v>4.9269999999999996</v>
      </c>
      <c r="S146" s="11">
        <f t="shared" si="8"/>
        <v>0.20590780171193432</v>
      </c>
      <c r="T146" s="11">
        <f t="shared" si="9"/>
        <v>0.17258472474679271</v>
      </c>
      <c r="U146" s="11">
        <f t="shared" si="10"/>
        <v>0.81923551683969198</v>
      </c>
      <c r="V146" s="11">
        <f t="shared" si="11"/>
        <v>0.69926126409202372</v>
      </c>
    </row>
    <row r="147" spans="1:22" x14ac:dyDescent="0.25">
      <c r="A147" t="str">
        <f>'Raw Data'!A147</f>
        <v>PKD1cat WT</v>
      </c>
      <c r="B147">
        <f>'Raw Data'!B147</f>
        <v>825</v>
      </c>
      <c r="C147">
        <f>'Raw Data'!C147</f>
        <v>841</v>
      </c>
      <c r="D147" t="str">
        <f>'Raw Data'!D147</f>
        <v>RKRYSVDKTLSHPWLQD</v>
      </c>
      <c r="F147" s="10">
        <f>'Raw Data'!J147</f>
        <v>1.2749999999999999</v>
      </c>
      <c r="G147" s="10">
        <f>'Raw Data'!P147</f>
        <v>1.3089999999999999</v>
      </c>
      <c r="H147" s="10">
        <f>'Raw Data'!V147</f>
        <v>1.1919999999999999</v>
      </c>
      <c r="I147" s="10">
        <f>'Raw Data'!AB147</f>
        <v>1.8009999999999999</v>
      </c>
      <c r="J147" s="10">
        <f>'Raw Data'!AH147</f>
        <v>1.9850000000000001</v>
      </c>
      <c r="K147" s="10">
        <f>'Raw Data'!AN147</f>
        <v>1.8720000000000001</v>
      </c>
      <c r="L147" s="10">
        <f>'Raw Data'!AT147</f>
        <v>3.3090000000000002</v>
      </c>
      <c r="M147" s="10">
        <f>'Raw Data'!AT147</f>
        <v>3.3090000000000002</v>
      </c>
      <c r="N147" s="10">
        <f>'Raw Data'!BF147</f>
        <v>3.7090000000000001</v>
      </c>
      <c r="O147" s="10">
        <f>'Raw Data'!BL147</f>
        <v>4.6710000000000003</v>
      </c>
      <c r="P147" s="10">
        <f>'Raw Data'!BR147</f>
        <v>4.8209999999999997</v>
      </c>
      <c r="Q147" s="10">
        <f>'Raw Data'!BX147</f>
        <v>4.9829999999999997</v>
      </c>
      <c r="S147" s="11">
        <f t="shared" si="8"/>
        <v>0.82633498806231553</v>
      </c>
      <c r="T147" s="11">
        <f t="shared" si="9"/>
        <v>0.1760093225163139</v>
      </c>
      <c r="U147" s="11">
        <f t="shared" si="10"/>
        <v>0.98441081427523369</v>
      </c>
      <c r="V147" s="11">
        <f t="shared" si="11"/>
        <v>0.56526606491472653</v>
      </c>
    </row>
    <row r="148" spans="1:22" x14ac:dyDescent="0.25">
      <c r="A148" t="str">
        <f>'Raw Data'!A148</f>
        <v>PKD1cat WT</v>
      </c>
      <c r="B148">
        <f>'Raw Data'!B148</f>
        <v>825</v>
      </c>
      <c r="C148">
        <f>'Raw Data'!C148</f>
        <v>841</v>
      </c>
      <c r="D148" t="str">
        <f>'Raw Data'!D148</f>
        <v>RKRYSVDKTLSHPWLQD</v>
      </c>
      <c r="F148" s="10">
        <f>'Raw Data'!J148</f>
        <v>1.244</v>
      </c>
      <c r="G148" s="10">
        <f>'Raw Data'!P148</f>
        <v>1.3169999999999999</v>
      </c>
      <c r="H148" s="10">
        <f>'Raw Data'!V148</f>
        <v>1.1539999999999999</v>
      </c>
      <c r="I148" s="10">
        <f>'Raw Data'!AB148</f>
        <v>1.782</v>
      </c>
      <c r="J148" s="10">
        <f>'Raw Data'!AH148</f>
        <v>1.952</v>
      </c>
      <c r="K148" s="10">
        <f>'Raw Data'!AN148</f>
        <v>1.901</v>
      </c>
      <c r="L148" s="10">
        <f>'Raw Data'!AT148</f>
        <v>3.2970000000000002</v>
      </c>
      <c r="M148" s="10">
        <f>'Raw Data'!AT148</f>
        <v>3.2970000000000002</v>
      </c>
      <c r="N148" s="10">
        <f>'Raw Data'!BF148</f>
        <v>3.702</v>
      </c>
      <c r="O148" s="10">
        <f>'Raw Data'!BL148</f>
        <v>4.6870000000000003</v>
      </c>
      <c r="P148" s="10">
        <f>'Raw Data'!BR148</f>
        <v>4.8259999999999996</v>
      </c>
      <c r="Q148" s="10">
        <f>'Raw Data'!BX148</f>
        <v>4.9930000000000003</v>
      </c>
      <c r="S148" s="11">
        <f t="shared" si="8"/>
        <v>0.47609012079370239</v>
      </c>
      <c r="T148" s="11">
        <f t="shared" si="9"/>
        <v>0.16776286237898033</v>
      </c>
      <c r="U148" s="11">
        <f t="shared" si="10"/>
        <v>0.85951269170598565</v>
      </c>
      <c r="V148" s="11">
        <f t="shared" si="11"/>
        <v>0.60927403300821414</v>
      </c>
    </row>
    <row r="149" spans="1:22" x14ac:dyDescent="0.25">
      <c r="A149" t="str">
        <f>'Raw Data'!A149</f>
        <v>PKD1cat WT</v>
      </c>
      <c r="B149">
        <f>'Raw Data'!B149</f>
        <v>832</v>
      </c>
      <c r="C149">
        <f>'Raw Data'!C149</f>
        <v>841</v>
      </c>
      <c r="D149" t="str">
        <f>'Raw Data'!D149</f>
        <v>KTLSHPWLQD</v>
      </c>
      <c r="F149" s="10">
        <f>'Raw Data'!J149</f>
        <v>0.09</v>
      </c>
      <c r="G149" s="10">
        <f>'Raw Data'!P149</f>
        <v>9.4E-2</v>
      </c>
      <c r="H149" s="10">
        <f>'Raw Data'!V149</f>
        <v>9.5000000000000001E-2</v>
      </c>
      <c r="I149" s="10">
        <f>'Raw Data'!AB149</f>
        <v>0.20699999999999999</v>
      </c>
      <c r="J149" s="10">
        <f>'Raw Data'!AH149</f>
        <v>0.223</v>
      </c>
      <c r="K149" s="10">
        <f>'Raw Data'!AN149</f>
        <v>0.19</v>
      </c>
      <c r="L149" s="10">
        <f>'Raw Data'!AT149</f>
        <v>1.095</v>
      </c>
      <c r="M149" s="10">
        <f>'Raw Data'!AT149</f>
        <v>1.095</v>
      </c>
      <c r="N149" s="10">
        <f>'Raw Data'!BF149</f>
        <v>1.2589999999999999</v>
      </c>
      <c r="O149" s="10">
        <f>'Raw Data'!BL149</f>
        <v>2.3180000000000001</v>
      </c>
      <c r="P149" s="10">
        <f>'Raw Data'!BR149</f>
        <v>2.3050000000000002</v>
      </c>
      <c r="Q149" s="10">
        <f>'Raw Data'!BX149</f>
        <v>2.35</v>
      </c>
      <c r="S149" s="11">
        <f t="shared" si="8"/>
        <v>0.23165783326844458</v>
      </c>
      <c r="T149" s="11">
        <f t="shared" si="9"/>
        <v>0.20871196838874723</v>
      </c>
      <c r="U149" s="11">
        <f t="shared" si="10"/>
        <v>0.32988355248436729</v>
      </c>
      <c r="V149" s="11">
        <f t="shared" si="11"/>
        <v>0.29038172187839006</v>
      </c>
    </row>
    <row r="150" spans="1:22" x14ac:dyDescent="0.25">
      <c r="A150" t="str">
        <f>'Raw Data'!A150</f>
        <v>PKD1cat WT</v>
      </c>
      <c r="B150">
        <f>'Raw Data'!B150</f>
        <v>842</v>
      </c>
      <c r="C150">
        <f>'Raw Data'!C150</f>
        <v>846</v>
      </c>
      <c r="D150" t="str">
        <f>'Raw Data'!D150</f>
        <v>YQTWL</v>
      </c>
      <c r="F150" s="10">
        <f>'Raw Data'!J150</f>
        <v>5.3999999999999999E-2</v>
      </c>
      <c r="G150" s="10">
        <f>'Raw Data'!P150</f>
        <v>3.5999999999999997E-2</v>
      </c>
      <c r="H150" s="10">
        <f>'Raw Data'!V150</f>
        <v>5.3999999999999999E-2</v>
      </c>
      <c r="I150" s="10">
        <f>'Raw Data'!AB150</f>
        <v>4.9000000000000002E-2</v>
      </c>
      <c r="J150" s="10">
        <f>'Raw Data'!AH150</f>
        <v>5.5E-2</v>
      </c>
      <c r="K150" s="10">
        <f>'Raw Data'!AN150</f>
        <v>4.1000000000000002E-2</v>
      </c>
      <c r="L150" s="10">
        <f>'Raw Data'!AT150</f>
        <v>8.2000000000000003E-2</v>
      </c>
      <c r="M150" s="10">
        <f>'Raw Data'!AT150</f>
        <v>8.2000000000000003E-2</v>
      </c>
      <c r="N150" s="10">
        <f>'Raw Data'!BF150</f>
        <v>9.7000000000000003E-2</v>
      </c>
      <c r="O150" s="10">
        <f>'Raw Data'!BL150</f>
        <v>0.54100000000000004</v>
      </c>
      <c r="P150" s="10">
        <f>'Raw Data'!BR150</f>
        <v>0.53800000000000003</v>
      </c>
      <c r="Q150" s="10">
        <f>'Raw Data'!BX150</f>
        <v>0.51600000000000001</v>
      </c>
      <c r="S150" s="11">
        <f t="shared" si="8"/>
        <v>0.13888051411981753</v>
      </c>
      <c r="T150" s="11">
        <f t="shared" si="9"/>
        <v>0.19068959834031984</v>
      </c>
      <c r="U150" s="11">
        <f t="shared" si="10"/>
        <v>0.26893185157204241</v>
      </c>
      <c r="V150" s="11">
        <f t="shared" si="11"/>
        <v>0.34229813369006695</v>
      </c>
    </row>
    <row r="151" spans="1:22" x14ac:dyDescent="0.25">
      <c r="A151" t="str">
        <f>'Raw Data'!A151</f>
        <v>PKD1cat WT</v>
      </c>
      <c r="B151">
        <f>'Raw Data'!B151</f>
        <v>842</v>
      </c>
      <c r="C151">
        <f>'Raw Data'!C151</f>
        <v>846</v>
      </c>
      <c r="D151" t="str">
        <f>'Raw Data'!D151</f>
        <v>YQTWL</v>
      </c>
      <c r="F151" s="10">
        <f>'Raw Data'!J151</f>
        <v>3.2000000000000001E-2</v>
      </c>
      <c r="G151" s="10">
        <f>'Raw Data'!P151</f>
        <v>0.03</v>
      </c>
      <c r="H151" s="10">
        <f>'Raw Data'!V151</f>
        <v>3.9E-2</v>
      </c>
      <c r="I151" s="10">
        <f>'Raw Data'!AB151</f>
        <v>4.2000000000000003E-2</v>
      </c>
      <c r="J151" s="10">
        <f>'Raw Data'!AH151</f>
        <v>3.9E-2</v>
      </c>
      <c r="K151" s="10">
        <f>'Raw Data'!AN151</f>
        <v>4.2999999999999997E-2</v>
      </c>
      <c r="L151" s="10">
        <f>'Raw Data'!AT151</f>
        <v>7.5999999999999998E-2</v>
      </c>
      <c r="M151" s="10">
        <f>'Raw Data'!AT151</f>
        <v>7.5999999999999998E-2</v>
      </c>
      <c r="N151" s="10">
        <f>'Raw Data'!BF151</f>
        <v>0.111</v>
      </c>
      <c r="O151" s="10">
        <f>'Raw Data'!BL151</f>
        <v>0.48299999999999998</v>
      </c>
      <c r="P151" s="10">
        <f>'Raw Data'!BR151</f>
        <v>0.52500000000000002</v>
      </c>
      <c r="Q151" s="10">
        <f>'Raw Data'!BX151</f>
        <v>0.48799999999999999</v>
      </c>
      <c r="S151" s="11">
        <f t="shared" si="8"/>
        <v>0.17994647452918081</v>
      </c>
      <c r="T151" s="11">
        <f t="shared" si="9"/>
        <v>0.94729468721557519</v>
      </c>
      <c r="U151" s="11">
        <f t="shared" si="10"/>
        <v>0.75316067885774418</v>
      </c>
      <c r="V151" s="11">
        <f t="shared" si="11"/>
        <v>0.25539119414928524</v>
      </c>
    </row>
    <row r="152" spans="1:22" x14ac:dyDescent="0.25">
      <c r="A152" t="str">
        <f>'Raw Data'!A152</f>
        <v>PKD1cat WT</v>
      </c>
      <c r="B152">
        <f>'Raw Data'!B152</f>
        <v>842</v>
      </c>
      <c r="C152">
        <f>'Raw Data'!C152</f>
        <v>850</v>
      </c>
      <c r="D152" t="str">
        <f>'Raw Data'!D152</f>
        <v>YQTWLDLRE</v>
      </c>
      <c r="F152" s="10">
        <f>'Raw Data'!J152</f>
        <v>6.5000000000000002E-2</v>
      </c>
      <c r="G152" s="10">
        <f>'Raw Data'!P152</f>
        <v>5.5E-2</v>
      </c>
      <c r="H152" s="10">
        <f>'Raw Data'!V152</f>
        <v>1.6E-2</v>
      </c>
      <c r="I152" s="10">
        <f>'Raw Data'!AB152</f>
        <v>1.4E-2</v>
      </c>
      <c r="J152" s="10">
        <f>'Raw Data'!AH152</f>
        <v>3.6999999999999998E-2</v>
      </c>
      <c r="K152" s="10">
        <f>'Raw Data'!AN152</f>
        <v>8.0000000000000002E-3</v>
      </c>
      <c r="L152" s="10">
        <f>'Raw Data'!AT152</f>
        <v>3.7999999999999999E-2</v>
      </c>
      <c r="M152" s="10">
        <f>'Raw Data'!AT152</f>
        <v>3.7999999999999999E-2</v>
      </c>
      <c r="N152" s="10">
        <f>'Raw Data'!BF152</f>
        <v>6.3E-2</v>
      </c>
      <c r="O152" s="10">
        <f>'Raw Data'!BL152</f>
        <v>0.42699999999999999</v>
      </c>
      <c r="P152" s="10">
        <f>'Raw Data'!BR152</f>
        <v>0.42899999999999999</v>
      </c>
      <c r="Q152" s="10">
        <f>'Raw Data'!BX152</f>
        <v>0.44600000000000001</v>
      </c>
      <c r="S152" s="11">
        <f t="shared" si="8"/>
        <v>0.82583915796986773</v>
      </c>
      <c r="T152" s="11">
        <f t="shared" si="9"/>
        <v>0.29582912941167444</v>
      </c>
      <c r="U152" s="11">
        <f t="shared" si="10"/>
        <v>7.9201105610915243E-2</v>
      </c>
      <c r="V152" s="11">
        <f t="shared" si="11"/>
        <v>0.96592178797068595</v>
      </c>
    </row>
    <row r="153" spans="1:22" x14ac:dyDescent="0.25">
      <c r="A153" t="str">
        <f>'Raw Data'!A153</f>
        <v>PKD1cat WT</v>
      </c>
      <c r="B153">
        <f>'Raw Data'!B153</f>
        <v>846</v>
      </c>
      <c r="C153">
        <f>'Raw Data'!C153</f>
        <v>852</v>
      </c>
      <c r="D153" t="str">
        <f>'Raw Data'!D153</f>
        <v>LDLRELE</v>
      </c>
      <c r="F153" s="10">
        <f>'Raw Data'!J153</f>
        <v>7.0999999999999994E-2</v>
      </c>
      <c r="G153" s="10">
        <f>'Raw Data'!P153</f>
        <v>7.0999999999999994E-2</v>
      </c>
      <c r="H153" s="10">
        <f>'Raw Data'!V153</f>
        <v>2.7E-2</v>
      </c>
      <c r="I153" s="10">
        <f>'Raw Data'!AB153</f>
        <v>0.104</v>
      </c>
      <c r="J153" s="10">
        <f>'Raw Data'!AH153</f>
        <v>5.3999999999999999E-2</v>
      </c>
      <c r="K153" s="10">
        <f>'Raw Data'!AN153</f>
        <v>2.9000000000000001E-2</v>
      </c>
      <c r="L153" s="10">
        <f>'Raw Data'!AT153</f>
        <v>5.5E-2</v>
      </c>
      <c r="M153" s="10">
        <f>'Raw Data'!AT153</f>
        <v>5.5E-2</v>
      </c>
      <c r="N153" s="10">
        <f>'Raw Data'!BF153</f>
        <v>4.2000000000000003E-2</v>
      </c>
      <c r="O153" s="10">
        <f>'Raw Data'!BL153</f>
        <v>0.13900000000000001</v>
      </c>
      <c r="P153" s="10">
        <f>'Raw Data'!BR153</f>
        <v>0.112</v>
      </c>
      <c r="Q153" s="10">
        <f>'Raw Data'!BX153</f>
        <v>0.16600000000000001</v>
      </c>
      <c r="S153" s="11">
        <f t="shared" si="8"/>
        <v>0.50066598284226072</v>
      </c>
      <c r="T153" s="11">
        <f t="shared" si="9"/>
        <v>0.2984918012727667</v>
      </c>
      <c r="U153" s="11">
        <f t="shared" si="10"/>
        <v>0.19750735168325617</v>
      </c>
      <c r="V153" s="11">
        <f t="shared" si="11"/>
        <v>0.76588268458313891</v>
      </c>
    </row>
    <row r="154" spans="1:22" x14ac:dyDescent="0.25">
      <c r="A154" t="str">
        <f>'Raw Data'!A154</f>
        <v>PKD1cat WT</v>
      </c>
      <c r="B154">
        <f>'Raw Data'!B154</f>
        <v>847</v>
      </c>
      <c r="C154">
        <f>'Raw Data'!C154</f>
        <v>852</v>
      </c>
      <c r="D154" t="str">
        <f>'Raw Data'!D154</f>
        <v>DLRELE</v>
      </c>
      <c r="F154" s="10">
        <f>'Raw Data'!J154</f>
        <v>6.5000000000000002E-2</v>
      </c>
      <c r="G154" s="10">
        <f>'Raw Data'!P154</f>
        <v>5.1999999999999998E-2</v>
      </c>
      <c r="H154" s="10">
        <f>'Raw Data'!V154</f>
        <v>5.3999999999999999E-2</v>
      </c>
      <c r="I154" s="10">
        <f>'Raw Data'!AB154</f>
        <v>4.8000000000000001E-2</v>
      </c>
      <c r="J154" s="10">
        <f>'Raw Data'!AH154</f>
        <v>6.0999999999999999E-2</v>
      </c>
      <c r="K154" s="10">
        <f>'Raw Data'!AN154</f>
        <v>5.7000000000000002E-2</v>
      </c>
      <c r="L154" s="10">
        <f>'Raw Data'!AT154</f>
        <v>6.9000000000000006E-2</v>
      </c>
      <c r="M154" s="10">
        <f>'Raw Data'!AT154</f>
        <v>6.9000000000000006E-2</v>
      </c>
      <c r="N154" s="10">
        <f>'Raw Data'!BF154</f>
        <v>6.2E-2</v>
      </c>
      <c r="O154" s="10">
        <f>'Raw Data'!BL154</f>
        <v>0.13600000000000001</v>
      </c>
      <c r="P154" s="10">
        <f>'Raw Data'!BR154</f>
        <v>0.13100000000000001</v>
      </c>
      <c r="Q154" s="10">
        <f>'Raw Data'!BX154</f>
        <v>0.114</v>
      </c>
      <c r="S154" s="11">
        <f t="shared" si="8"/>
        <v>0.49736473308341866</v>
      </c>
      <c r="T154" s="11">
        <f t="shared" si="9"/>
        <v>8.9261953431156435E-2</v>
      </c>
      <c r="U154" s="11">
        <f t="shared" si="10"/>
        <v>0.38722763523086556</v>
      </c>
      <c r="V154" s="11">
        <f t="shared" si="11"/>
        <v>0.38915359644527692</v>
      </c>
    </row>
    <row r="155" spans="1:22" x14ac:dyDescent="0.25">
      <c r="A155" t="str">
        <f>'Raw Data'!A155</f>
        <v>PKD1cat WT</v>
      </c>
      <c r="B155">
        <f>'Raw Data'!B155</f>
        <v>847</v>
      </c>
      <c r="C155">
        <f>'Raw Data'!C155</f>
        <v>853</v>
      </c>
      <c r="D155" t="str">
        <f>'Raw Data'!D155</f>
        <v>DLRELEC</v>
      </c>
      <c r="F155" s="10">
        <f>'Raw Data'!J155</f>
        <v>6.0999999999999999E-2</v>
      </c>
      <c r="G155" s="10">
        <f>'Raw Data'!P155</f>
        <v>4.2999999999999997E-2</v>
      </c>
      <c r="H155" s="10">
        <f>'Raw Data'!V155</f>
        <v>4.3999999999999997E-2</v>
      </c>
      <c r="I155" s="10">
        <f>'Raw Data'!AB155</f>
        <v>4.3999999999999997E-2</v>
      </c>
      <c r="J155" s="10">
        <f>'Raw Data'!AH155</f>
        <v>5.5E-2</v>
      </c>
      <c r="K155" s="10">
        <f>'Raw Data'!AN155</f>
        <v>4.7E-2</v>
      </c>
      <c r="L155" s="10">
        <f>'Raw Data'!AT155</f>
        <v>5.8000000000000003E-2</v>
      </c>
      <c r="M155" s="10">
        <f>'Raw Data'!AT155</f>
        <v>5.8000000000000003E-2</v>
      </c>
      <c r="N155" s="10">
        <f>'Raw Data'!BF155</f>
        <v>6.0999999999999999E-2</v>
      </c>
      <c r="O155" s="10">
        <f>'Raw Data'!BL155</f>
        <v>0.27800000000000002</v>
      </c>
      <c r="P155" s="10">
        <f>'Raw Data'!BR155</f>
        <v>0.28100000000000003</v>
      </c>
      <c r="Q155" s="10">
        <f>'Raw Data'!BX155</f>
        <v>0.28999999999999998</v>
      </c>
      <c r="S155" s="11">
        <f t="shared" si="8"/>
        <v>0.90454820975164663</v>
      </c>
      <c r="T155" s="11">
        <f t="shared" si="9"/>
        <v>7.5603148365677761E-2</v>
      </c>
      <c r="U155" s="11">
        <f t="shared" si="10"/>
        <v>0.17584283603636519</v>
      </c>
      <c r="V155" s="11">
        <f t="shared" si="11"/>
        <v>9.7165790427075488E-3</v>
      </c>
    </row>
    <row r="156" spans="1:22" x14ac:dyDescent="0.25">
      <c r="A156" t="str">
        <f>'Raw Data'!A156</f>
        <v>PKD1cat WT</v>
      </c>
      <c r="B156">
        <f>'Raw Data'!B156</f>
        <v>849</v>
      </c>
      <c r="C156">
        <f>'Raw Data'!C156</f>
        <v>857</v>
      </c>
      <c r="D156" t="str">
        <f>'Raw Data'!D156</f>
        <v>RELECKIGE</v>
      </c>
      <c r="F156" s="10">
        <f>'Raw Data'!J156</f>
        <v>0.14699999999999999</v>
      </c>
      <c r="G156" s="10">
        <f>'Raw Data'!P156</f>
        <v>0.13100000000000001</v>
      </c>
      <c r="H156" s="10">
        <f>'Raw Data'!V156</f>
        <v>3.7999999999999999E-2</v>
      </c>
      <c r="I156" s="10">
        <f>'Raw Data'!AB156</f>
        <v>0.24399999999999999</v>
      </c>
      <c r="J156" s="10">
        <f>'Raw Data'!AH156</f>
        <v>0.23599999999999999</v>
      </c>
      <c r="K156" s="10">
        <f>'Raw Data'!AN156</f>
        <v>0.254</v>
      </c>
      <c r="L156" s="10">
        <f>'Raw Data'!AT156</f>
        <v>1.3240000000000001</v>
      </c>
      <c r="M156" s="10">
        <f>'Raw Data'!AT156</f>
        <v>1.3240000000000001</v>
      </c>
      <c r="N156" s="10">
        <f>'Raw Data'!BF156</f>
        <v>1.456</v>
      </c>
      <c r="O156" s="10">
        <f>'Raw Data'!BL156</f>
        <v>2.359</v>
      </c>
      <c r="P156" s="10">
        <f>'Raw Data'!BR156</f>
        <v>2.36</v>
      </c>
      <c r="Q156" s="10">
        <f>'Raw Data'!BX156</f>
        <v>2.4630000000000001</v>
      </c>
      <c r="S156" s="11">
        <f t="shared" si="8"/>
        <v>0.89639602660986328</v>
      </c>
      <c r="T156" s="11">
        <f t="shared" si="9"/>
        <v>2.353849370509924E-2</v>
      </c>
      <c r="U156" s="11">
        <f t="shared" si="10"/>
        <v>0.44058831181684915</v>
      </c>
      <c r="V156" s="11">
        <f t="shared" si="11"/>
        <v>0.41107482566146736</v>
      </c>
    </row>
    <row r="157" spans="1:22" x14ac:dyDescent="0.25">
      <c r="A157" t="str">
        <f>'Raw Data'!A157</f>
        <v>PKD1cat WT</v>
      </c>
      <c r="B157">
        <f>'Raw Data'!B157</f>
        <v>849</v>
      </c>
      <c r="C157">
        <f>'Raw Data'!C157</f>
        <v>865</v>
      </c>
      <c r="D157" t="str">
        <f>'Raw Data'!D157</f>
        <v>RELECKIGERYITHESD</v>
      </c>
      <c r="F157" s="10">
        <f>'Raw Data'!J157</f>
        <v>1.0309999999999999</v>
      </c>
      <c r="G157" s="10">
        <f>'Raw Data'!P157</f>
        <v>1.085</v>
      </c>
      <c r="H157" s="10">
        <f>'Raw Data'!V157</f>
        <v>1.079</v>
      </c>
      <c r="I157" s="10">
        <f>'Raw Data'!AB157</f>
        <v>1.367</v>
      </c>
      <c r="J157" s="10">
        <f>'Raw Data'!AH157</f>
        <v>1.431</v>
      </c>
      <c r="K157" s="10">
        <f>'Raw Data'!AN157</f>
        <v>1.397</v>
      </c>
      <c r="L157" s="10">
        <f>'Raw Data'!AT157</f>
        <v>2.54</v>
      </c>
      <c r="M157" s="10">
        <f>'Raw Data'!AT157</f>
        <v>2.54</v>
      </c>
      <c r="N157" s="10">
        <f>'Raw Data'!BF157</f>
        <v>2.9929999999999999</v>
      </c>
      <c r="O157" s="10">
        <f>'Raw Data'!BL157</f>
        <v>4.1509999999999998</v>
      </c>
      <c r="P157" s="10">
        <f>'Raw Data'!BR157</f>
        <v>4.3010000000000002</v>
      </c>
      <c r="Q157" s="10">
        <f>'Raw Data'!BX157</f>
        <v>4.4550000000000001</v>
      </c>
      <c r="S157" s="11">
        <f t="shared" si="8"/>
        <v>0.97652799226092868</v>
      </c>
      <c r="T157" s="11">
        <f t="shared" si="9"/>
        <v>7.1058942191919952E-2</v>
      </c>
      <c r="U157" s="11">
        <f t="shared" si="10"/>
        <v>0.48955976133023116</v>
      </c>
      <c r="V157" s="11">
        <f t="shared" si="11"/>
        <v>0.6244100284883165</v>
      </c>
    </row>
    <row r="158" spans="1:22" x14ac:dyDescent="0.25">
      <c r="A158" t="str">
        <f>'Raw Data'!A158</f>
        <v>PKD1cat WT</v>
      </c>
      <c r="B158">
        <f>'Raw Data'!B158</f>
        <v>849</v>
      </c>
      <c r="C158">
        <f>'Raw Data'!C158</f>
        <v>865</v>
      </c>
      <c r="D158" t="str">
        <f>'Raw Data'!D158</f>
        <v>RELECKIGERYITHESD</v>
      </c>
      <c r="F158" s="10">
        <f>'Raw Data'!J158</f>
        <v>1.1639999999999999</v>
      </c>
      <c r="G158" s="10">
        <f>'Raw Data'!P158</f>
        <v>1.2090000000000001</v>
      </c>
      <c r="H158" s="10">
        <f>'Raw Data'!V158</f>
        <v>1.163</v>
      </c>
      <c r="I158" s="10">
        <f>'Raw Data'!AB158</f>
        <v>1.4350000000000001</v>
      </c>
      <c r="J158" s="10">
        <f>'Raw Data'!AH158</f>
        <v>1.617</v>
      </c>
      <c r="K158" s="10">
        <f>'Raw Data'!AN158</f>
        <v>1.4670000000000001</v>
      </c>
      <c r="L158" s="10">
        <f>'Raw Data'!AT158</f>
        <v>2.6779999999999999</v>
      </c>
      <c r="M158" s="10">
        <f>'Raw Data'!AT158</f>
        <v>2.6779999999999999</v>
      </c>
      <c r="N158" s="10">
        <f>'Raw Data'!BF158</f>
        <v>2.9820000000000002</v>
      </c>
      <c r="O158" s="10">
        <f>'Raw Data'!BL158</f>
        <v>4.1719999999999997</v>
      </c>
      <c r="P158" s="10">
        <f>'Raw Data'!BR158</f>
        <v>4.3540000000000001</v>
      </c>
      <c r="Q158" s="10">
        <f>'Raw Data'!BX158</f>
        <v>4.45</v>
      </c>
      <c r="S158" s="11">
        <f t="shared" si="8"/>
        <v>0.10921343225502107</v>
      </c>
      <c r="T158" s="11">
        <f t="shared" si="9"/>
        <v>0.25408373330875417</v>
      </c>
      <c r="U158" s="11">
        <f t="shared" si="10"/>
        <v>0.36377060214883761</v>
      </c>
      <c r="V158" s="11">
        <f t="shared" si="11"/>
        <v>0.73686612863916479</v>
      </c>
    </row>
    <row r="159" spans="1:22" x14ac:dyDescent="0.25">
      <c r="A159" t="str">
        <f>'Raw Data'!A159</f>
        <v>PKD1cat WT</v>
      </c>
      <c r="B159">
        <f>'Raw Data'!B159</f>
        <v>849</v>
      </c>
      <c r="C159">
        <f>'Raw Data'!C159</f>
        <v>866</v>
      </c>
      <c r="D159" t="str">
        <f>'Raw Data'!D159</f>
        <v>RELECKIGERYITHESDD</v>
      </c>
      <c r="F159" s="10">
        <f>'Raw Data'!J159</f>
        <v>0.93700000000000006</v>
      </c>
      <c r="G159" s="10">
        <f>'Raw Data'!P159</f>
        <v>0.92100000000000004</v>
      </c>
      <c r="H159" s="10">
        <f>'Raw Data'!V159</f>
        <v>1.004</v>
      </c>
      <c r="I159" s="10">
        <f>'Raw Data'!AB159</f>
        <v>1.0529999999999999</v>
      </c>
      <c r="J159" s="10">
        <f>'Raw Data'!AH159</f>
        <v>1.1319999999999999</v>
      </c>
      <c r="K159" s="10">
        <f>'Raw Data'!AN159</f>
        <v>1.1519999999999999</v>
      </c>
      <c r="L159" s="10">
        <f>'Raw Data'!AT159</f>
        <v>2.2749999999999999</v>
      </c>
      <c r="M159" s="10">
        <f>'Raw Data'!AT159</f>
        <v>2.2749999999999999</v>
      </c>
      <c r="N159" s="10">
        <f>'Raw Data'!BF159</f>
        <v>2.6459999999999999</v>
      </c>
      <c r="O159" s="10">
        <f>'Raw Data'!BL159</f>
        <v>3.8180000000000001</v>
      </c>
      <c r="P159" s="10">
        <f>'Raw Data'!BR159</f>
        <v>4.0490000000000004</v>
      </c>
      <c r="Q159" s="10">
        <f>'Raw Data'!BX159</f>
        <v>4.1929999999999996</v>
      </c>
      <c r="S159" s="11">
        <f t="shared" si="8"/>
        <v>0.94746128891911996</v>
      </c>
      <c r="T159" s="11">
        <f t="shared" si="9"/>
        <v>2.2121979961451779E-2</v>
      </c>
      <c r="U159" s="11">
        <f t="shared" si="10"/>
        <v>0.44144548970264885</v>
      </c>
      <c r="V159" s="11">
        <f t="shared" si="11"/>
        <v>0.43092310042778659</v>
      </c>
    </row>
    <row r="160" spans="1:22" x14ac:dyDescent="0.25">
      <c r="A160" t="str">
        <f>'Raw Data'!A160</f>
        <v>PKD1cat WT</v>
      </c>
      <c r="B160">
        <f>'Raw Data'!B160</f>
        <v>849</v>
      </c>
      <c r="C160">
        <f>'Raw Data'!C160</f>
        <v>866</v>
      </c>
      <c r="D160" t="str">
        <f>'Raw Data'!D160</f>
        <v>RELECKIGERYITHESDD</v>
      </c>
      <c r="F160" s="10">
        <f>'Raw Data'!J160</f>
        <v>1.0249999999999999</v>
      </c>
      <c r="G160" s="10">
        <f>'Raw Data'!P160</f>
        <v>0.753</v>
      </c>
      <c r="H160" s="10">
        <f>'Raw Data'!V160</f>
        <v>0.9</v>
      </c>
      <c r="I160" s="10">
        <f>'Raw Data'!AB160</f>
        <v>1.155</v>
      </c>
      <c r="J160" s="10">
        <f>'Raw Data'!AH160</f>
        <v>1.1359999999999999</v>
      </c>
      <c r="K160" s="10">
        <f>'Raw Data'!AN160</f>
        <v>1.143</v>
      </c>
      <c r="L160" s="10">
        <f>'Raw Data'!AT160</f>
        <v>2.3610000000000002</v>
      </c>
      <c r="M160" s="10">
        <f>'Raw Data'!AT160</f>
        <v>2.3610000000000002</v>
      </c>
      <c r="N160" s="10">
        <f>'Raw Data'!BF160</f>
        <v>2.66</v>
      </c>
      <c r="O160" s="10">
        <f>'Raw Data'!BL160</f>
        <v>3.8849999999999998</v>
      </c>
      <c r="P160" s="10">
        <f>'Raw Data'!BR160</f>
        <v>3.9710000000000001</v>
      </c>
      <c r="Q160" s="10">
        <f>'Raw Data'!BX160</f>
        <v>4.149</v>
      </c>
      <c r="S160" s="11">
        <f t="shared" si="8"/>
        <v>0.58100879266360661</v>
      </c>
      <c r="T160" s="11">
        <f t="shared" si="9"/>
        <v>0.13990425409726617</v>
      </c>
      <c r="U160" s="11">
        <f t="shared" si="10"/>
        <v>0.50625278511324212</v>
      </c>
      <c r="V160" s="11">
        <f t="shared" si="11"/>
        <v>0.76017256817557277</v>
      </c>
    </row>
    <row r="161" spans="1:22" x14ac:dyDescent="0.25">
      <c r="A161" t="str">
        <f>'Raw Data'!A161</f>
        <v>PKD1cat WT</v>
      </c>
      <c r="B161">
        <f>'Raw Data'!B161</f>
        <v>849</v>
      </c>
      <c r="C161">
        <f>'Raw Data'!C161</f>
        <v>867</v>
      </c>
      <c r="D161" t="str">
        <f>'Raw Data'!D161</f>
        <v>RELECKIGERYITHESDDL</v>
      </c>
      <c r="F161" s="10">
        <f>'Raw Data'!J161</f>
        <v>1.44</v>
      </c>
      <c r="G161" s="10">
        <f>'Raw Data'!P161</f>
        <v>1.605</v>
      </c>
      <c r="H161" s="10">
        <f>'Raw Data'!V161</f>
        <v>1.5389999999999999</v>
      </c>
      <c r="I161" s="10">
        <f>'Raw Data'!AB161</f>
        <v>1.92</v>
      </c>
      <c r="J161" s="10">
        <f>'Raw Data'!AH161</f>
        <v>2.0939999999999999</v>
      </c>
      <c r="K161" s="10">
        <f>'Raw Data'!AN161</f>
        <v>2.0339999999999998</v>
      </c>
      <c r="L161" s="10">
        <f>'Raw Data'!AT161</f>
        <v>3.1280000000000001</v>
      </c>
      <c r="M161" s="10">
        <f>'Raw Data'!AT161</f>
        <v>3.1280000000000001</v>
      </c>
      <c r="N161" s="10">
        <f>'Raw Data'!BF161</f>
        <v>3.528</v>
      </c>
      <c r="O161" s="10">
        <f>'Raw Data'!BL161</f>
        <v>4.7279999999999998</v>
      </c>
      <c r="P161" s="10">
        <f>'Raw Data'!BR161</f>
        <v>4.6459999999999999</v>
      </c>
      <c r="Q161" s="10">
        <f>'Raw Data'!BX161</f>
        <v>4.665</v>
      </c>
      <c r="S161" s="11">
        <f t="shared" si="8"/>
        <v>0.48013617422574156</v>
      </c>
      <c r="T161" s="11">
        <f t="shared" si="9"/>
        <v>0.47390632954463008</v>
      </c>
      <c r="U161" s="11">
        <f t="shared" si="10"/>
        <v>0.72558090242857876</v>
      </c>
      <c r="V161" s="11">
        <f t="shared" si="11"/>
        <v>0.41982920269804425</v>
      </c>
    </row>
    <row r="162" spans="1:22" x14ac:dyDescent="0.25">
      <c r="A162" t="str">
        <f>'Raw Data'!A162</f>
        <v>PKD1cat WT</v>
      </c>
      <c r="B162">
        <f>'Raw Data'!B162</f>
        <v>851</v>
      </c>
      <c r="C162">
        <f>'Raw Data'!C162</f>
        <v>857</v>
      </c>
      <c r="D162" t="str">
        <f>'Raw Data'!D162</f>
        <v>LECKIGE</v>
      </c>
      <c r="F162" s="10">
        <f>'Raw Data'!J162</f>
        <v>0.10299999999999999</v>
      </c>
      <c r="G162" s="10">
        <f>'Raw Data'!P162</f>
        <v>3.3000000000000002E-2</v>
      </c>
      <c r="H162" s="10">
        <f>'Raw Data'!V162</f>
        <v>6.8000000000000005E-2</v>
      </c>
      <c r="I162" s="10">
        <f>'Raw Data'!AB162</f>
        <v>0.29099999999999998</v>
      </c>
      <c r="J162" s="10">
        <f>'Raw Data'!AH162</f>
        <v>0.28599999999999998</v>
      </c>
      <c r="K162" s="10">
        <f>'Raw Data'!AN162</f>
        <v>0.246</v>
      </c>
      <c r="L162" s="10">
        <f>'Raw Data'!AT162</f>
        <v>1.339</v>
      </c>
      <c r="M162" s="10">
        <f>'Raw Data'!AT162</f>
        <v>1.339</v>
      </c>
      <c r="N162" s="10">
        <f>'Raw Data'!BF162</f>
        <v>1.3440000000000001</v>
      </c>
      <c r="O162" s="10">
        <f>'Raw Data'!BL162</f>
        <v>2.4969999999999999</v>
      </c>
      <c r="P162" s="10">
        <f>'Raw Data'!BR162</f>
        <v>2.5680000000000001</v>
      </c>
      <c r="Q162" s="10">
        <f>'Raw Data'!BX162</f>
        <v>2.6150000000000002</v>
      </c>
      <c r="S162" s="11">
        <f t="shared" si="8"/>
        <v>0.49271903299209024</v>
      </c>
      <c r="T162" s="11">
        <f t="shared" si="9"/>
        <v>4.7068065635551201E-2</v>
      </c>
      <c r="U162" s="11">
        <f t="shared" si="10"/>
        <v>1.8612756165214718E-2</v>
      </c>
      <c r="V162" s="11">
        <f t="shared" si="11"/>
        <v>7.3337530029187095E-2</v>
      </c>
    </row>
    <row r="163" spans="1:22" x14ac:dyDescent="0.25">
      <c r="A163" t="str">
        <f>'Raw Data'!A163</f>
        <v>PKD1cat WT</v>
      </c>
      <c r="B163">
        <f>'Raw Data'!B163</f>
        <v>851</v>
      </c>
      <c r="C163">
        <f>'Raw Data'!C163</f>
        <v>866</v>
      </c>
      <c r="D163" t="str">
        <f>'Raw Data'!D163</f>
        <v>LECKIGERYITHESDD</v>
      </c>
      <c r="F163" s="10">
        <f>'Raw Data'!J163</f>
        <v>0.86599999999999999</v>
      </c>
      <c r="G163" s="10">
        <f>'Raw Data'!P163</f>
        <v>0.94899999999999995</v>
      </c>
      <c r="H163" s="10">
        <f>'Raw Data'!V163</f>
        <v>1.018</v>
      </c>
      <c r="I163" s="10">
        <f>'Raw Data'!AB163</f>
        <v>1.1339999999999999</v>
      </c>
      <c r="J163" s="10">
        <f>'Raw Data'!AH163</f>
        <v>1.1990000000000001</v>
      </c>
      <c r="K163" s="10">
        <f>'Raw Data'!AN163</f>
        <v>1.0429999999999999</v>
      </c>
      <c r="L163" s="10">
        <f>'Raw Data'!AT163</f>
        <v>2.2549999999999999</v>
      </c>
      <c r="M163" s="10">
        <f>'Raw Data'!AT163</f>
        <v>2.2549999999999999</v>
      </c>
      <c r="N163" s="10">
        <f>'Raw Data'!BF163</f>
        <v>2.7320000000000002</v>
      </c>
      <c r="O163" s="10">
        <f>'Raw Data'!BL163</f>
        <v>3.734</v>
      </c>
      <c r="P163" s="10">
        <f>'Raw Data'!BR163</f>
        <v>4.2939999999999996</v>
      </c>
      <c r="Q163" s="10">
        <f>'Raw Data'!BX163</f>
        <v>4.1479999999999997</v>
      </c>
      <c r="S163" s="11">
        <f t="shared" si="8"/>
        <v>0.64468407698977126</v>
      </c>
      <c r="T163" s="11">
        <f t="shared" si="9"/>
        <v>6.1464876338503394E-2</v>
      </c>
      <c r="U163" s="11">
        <f t="shared" si="10"/>
        <v>0.49220268958865571</v>
      </c>
      <c r="V163" s="11">
        <f t="shared" si="11"/>
        <v>0.53716718456963131</v>
      </c>
    </row>
    <row r="164" spans="1:22" x14ac:dyDescent="0.25">
      <c r="A164" t="str">
        <f>'Raw Data'!A164</f>
        <v>PKD1cat WT</v>
      </c>
      <c r="B164">
        <f>'Raw Data'!B164</f>
        <v>853</v>
      </c>
      <c r="C164">
        <f>'Raw Data'!C164</f>
        <v>866</v>
      </c>
      <c r="D164" t="str">
        <f>'Raw Data'!D164</f>
        <v>CKIGERYITHESDD</v>
      </c>
      <c r="F164" s="10">
        <f>'Raw Data'!J164</f>
        <v>0.94599999999999995</v>
      </c>
      <c r="G164" s="10">
        <f>'Raw Data'!P164</f>
        <v>1.006</v>
      </c>
      <c r="H164" s="10">
        <f>'Raw Data'!V164</f>
        <v>0.94199999999999995</v>
      </c>
      <c r="I164" s="10">
        <f>'Raw Data'!AB164</f>
        <v>1.129</v>
      </c>
      <c r="J164" s="10">
        <f>'Raw Data'!AH164</f>
        <v>1.2669999999999999</v>
      </c>
      <c r="K164" s="10">
        <f>'Raw Data'!AN164</f>
        <v>1.1619999999999999</v>
      </c>
      <c r="L164" s="10">
        <f>'Raw Data'!AT164</f>
        <v>2.2810000000000001</v>
      </c>
      <c r="M164" s="10">
        <f>'Raw Data'!AT164</f>
        <v>2.2810000000000001</v>
      </c>
      <c r="N164" s="10">
        <f>'Raw Data'!BF164</f>
        <v>2.4420000000000002</v>
      </c>
      <c r="O164" s="10">
        <f>'Raw Data'!BL164</f>
        <v>3.47</v>
      </c>
      <c r="P164" s="10">
        <f>'Raw Data'!BR164</f>
        <v>3.6840000000000002</v>
      </c>
      <c r="Q164" s="10">
        <f>'Raw Data'!BX164</f>
        <v>3.669</v>
      </c>
      <c r="S164" s="11">
        <f t="shared" si="8"/>
        <v>0.1934470186432698</v>
      </c>
      <c r="T164" s="11">
        <f t="shared" si="9"/>
        <v>0.22545440723098453</v>
      </c>
      <c r="U164" s="11">
        <f t="shared" si="10"/>
        <v>0.20927943000870455</v>
      </c>
      <c r="V164" s="11">
        <f t="shared" si="11"/>
        <v>0.47258438339283254</v>
      </c>
    </row>
    <row r="165" spans="1:22" x14ac:dyDescent="0.25">
      <c r="A165" t="str">
        <f>'Raw Data'!A165</f>
        <v>PKD1cat WT</v>
      </c>
      <c r="B165">
        <f>'Raw Data'!B165</f>
        <v>853</v>
      </c>
      <c r="C165">
        <f>'Raw Data'!C165</f>
        <v>866</v>
      </c>
      <c r="D165" t="str">
        <f>'Raw Data'!D165</f>
        <v>CKIGERYITHESDD</v>
      </c>
      <c r="F165" s="10">
        <f>'Raw Data'!J165</f>
        <v>0.89700000000000002</v>
      </c>
      <c r="G165" s="10">
        <f>'Raw Data'!P165</f>
        <v>0.95899999999999996</v>
      </c>
      <c r="H165" s="10">
        <f>'Raw Data'!V165</f>
        <v>0.80600000000000005</v>
      </c>
      <c r="I165" s="10">
        <f>'Raw Data'!AB165</f>
        <v>1.167</v>
      </c>
      <c r="J165" s="10">
        <f>'Raw Data'!AH165</f>
        <v>1.2290000000000001</v>
      </c>
      <c r="K165" s="10">
        <f>'Raw Data'!AN165</f>
        <v>1.1359999999999999</v>
      </c>
      <c r="L165" s="10">
        <f>'Raw Data'!AT165</f>
        <v>2.2629999999999999</v>
      </c>
      <c r="M165" s="10">
        <f>'Raw Data'!AT165</f>
        <v>2.2629999999999999</v>
      </c>
      <c r="N165" s="10">
        <f>'Raw Data'!BF165</f>
        <v>2.5659999999999998</v>
      </c>
      <c r="O165" s="10">
        <f>'Raw Data'!BL165</f>
        <v>3.4470000000000001</v>
      </c>
      <c r="P165" s="10">
        <f>'Raw Data'!BR165</f>
        <v>3.7210000000000001</v>
      </c>
      <c r="Q165" s="10">
        <f>'Raw Data'!BX165</f>
        <v>3.7549999999999999</v>
      </c>
      <c r="S165" s="11">
        <f t="shared" si="8"/>
        <v>0.56582494752389123</v>
      </c>
      <c r="T165" s="11">
        <f t="shared" si="9"/>
        <v>0.10694634290359449</v>
      </c>
      <c r="U165" s="11">
        <f t="shared" si="10"/>
        <v>0.447440374574961</v>
      </c>
      <c r="V165" s="11">
        <f t="shared" si="11"/>
        <v>0.20446621931590805</v>
      </c>
    </row>
    <row r="166" spans="1:22" x14ac:dyDescent="0.25">
      <c r="A166" t="str">
        <f>'Raw Data'!A166</f>
        <v>PKD1cat WT</v>
      </c>
      <c r="B166">
        <f>'Raw Data'!B166</f>
        <v>853</v>
      </c>
      <c r="C166">
        <f>'Raw Data'!C166</f>
        <v>867</v>
      </c>
      <c r="D166" t="str">
        <f>'Raw Data'!D166</f>
        <v>CKIGERYITHESDDL</v>
      </c>
      <c r="F166" s="10">
        <f>'Raw Data'!J166</f>
        <v>1.3440000000000001</v>
      </c>
      <c r="G166" s="10">
        <f>'Raw Data'!P166</f>
        <v>1.5</v>
      </c>
      <c r="H166" s="10">
        <f>'Raw Data'!V166</f>
        <v>1.2569999999999999</v>
      </c>
      <c r="I166" s="10">
        <f>'Raw Data'!AB166</f>
        <v>1.946</v>
      </c>
      <c r="J166" s="10">
        <f>'Raw Data'!AH166</f>
        <v>1.9039999999999999</v>
      </c>
      <c r="K166" s="10">
        <f>'Raw Data'!AN166</f>
        <v>1.794</v>
      </c>
      <c r="L166" s="10">
        <f>'Raw Data'!AT166</f>
        <v>2.7850000000000001</v>
      </c>
      <c r="M166" s="10">
        <f>'Raw Data'!AT166</f>
        <v>2.7850000000000001</v>
      </c>
      <c r="N166" s="10">
        <f>'Raw Data'!BF166</f>
        <v>3.1680000000000001</v>
      </c>
      <c r="O166" s="10">
        <f>'Raw Data'!BL166</f>
        <v>3.948</v>
      </c>
      <c r="P166" s="10">
        <f>'Raw Data'!BR166</f>
        <v>4.1109999999999998</v>
      </c>
      <c r="Q166" s="10">
        <f>'Raw Data'!BX166</f>
        <v>4.2460000000000004</v>
      </c>
      <c r="S166" s="11">
        <f t="shared" si="8"/>
        <v>0.53811113879989092</v>
      </c>
      <c r="T166" s="11">
        <f t="shared" si="9"/>
        <v>0.77525935374782884</v>
      </c>
      <c r="U166" s="11">
        <f t="shared" si="10"/>
        <v>0.30884148631087338</v>
      </c>
      <c r="V166" s="11">
        <f t="shared" si="11"/>
        <v>0.35500318525600527</v>
      </c>
    </row>
    <row r="167" spans="1:22" x14ac:dyDescent="0.25">
      <c r="A167" t="str">
        <f>'Raw Data'!A167</f>
        <v>PKD1cat WT</v>
      </c>
      <c r="B167">
        <f>'Raw Data'!B167</f>
        <v>853</v>
      </c>
      <c r="C167">
        <f>'Raw Data'!C167</f>
        <v>867</v>
      </c>
      <c r="D167" t="str">
        <f>'Raw Data'!D167</f>
        <v>CKIGERYITHESDDL</v>
      </c>
      <c r="F167" s="10">
        <f>'Raw Data'!J167</f>
        <v>1.3</v>
      </c>
      <c r="G167" s="10">
        <f>'Raw Data'!P167</f>
        <v>1.3839999999999999</v>
      </c>
      <c r="H167" s="10">
        <f>'Raw Data'!V167</f>
        <v>1.198</v>
      </c>
      <c r="I167" s="10">
        <f>'Raw Data'!AB167</f>
        <v>1.762</v>
      </c>
      <c r="J167" s="10">
        <f>'Raw Data'!AH167</f>
        <v>1.883</v>
      </c>
      <c r="K167" s="10">
        <f>'Raw Data'!AN167</f>
        <v>1.821</v>
      </c>
      <c r="L167" s="10">
        <f>'Raw Data'!AT167</f>
        <v>2.839</v>
      </c>
      <c r="M167" s="10">
        <f>'Raw Data'!AT167</f>
        <v>2.839</v>
      </c>
      <c r="N167" s="10">
        <f>'Raw Data'!BF167</f>
        <v>3.1640000000000001</v>
      </c>
      <c r="O167" s="10">
        <f>'Raw Data'!BL167</f>
        <v>4.0259999999999998</v>
      </c>
      <c r="P167" s="10">
        <f>'Raw Data'!BR167</f>
        <v>4.0750000000000002</v>
      </c>
      <c r="Q167" s="10">
        <f>'Raw Data'!BX167</f>
        <v>4.3120000000000003</v>
      </c>
      <c r="S167" s="11">
        <f t="shared" si="8"/>
        <v>0.84146783428753991</v>
      </c>
      <c r="T167" s="11">
        <f t="shared" si="9"/>
        <v>0.2001751261392293</v>
      </c>
      <c r="U167" s="11">
        <f t="shared" si="10"/>
        <v>0.29947199186639073</v>
      </c>
      <c r="V167" s="11">
        <f t="shared" si="11"/>
        <v>0.77485599159157681</v>
      </c>
    </row>
    <row r="168" spans="1:22" x14ac:dyDescent="0.25">
      <c r="A168" t="str">
        <f>'Raw Data'!A168</f>
        <v>PKD1cat WT</v>
      </c>
      <c r="B168">
        <f>'Raw Data'!B168</f>
        <v>854</v>
      </c>
      <c r="C168">
        <f>'Raw Data'!C168</f>
        <v>863</v>
      </c>
      <c r="D168" t="str">
        <f>'Raw Data'!D168</f>
        <v>KIGERYITHE</v>
      </c>
      <c r="F168" s="10">
        <f>'Raw Data'!J168</f>
        <v>0.83799999999999997</v>
      </c>
      <c r="G168" s="10">
        <f>'Raw Data'!P168</f>
        <v>0.82099999999999995</v>
      </c>
      <c r="H168" s="10">
        <f>'Raw Data'!V168</f>
        <v>0.91300000000000003</v>
      </c>
      <c r="I168" s="10">
        <f>'Raw Data'!AB168</f>
        <v>1.0389999999999999</v>
      </c>
      <c r="J168" s="10">
        <f>'Raw Data'!AH168</f>
        <v>1.1639999999999999</v>
      </c>
      <c r="K168" s="10">
        <f>'Raw Data'!AN168</f>
        <v>1.0589999999999999</v>
      </c>
      <c r="L168" s="10">
        <f>'Raw Data'!AT168</f>
        <v>1.7290000000000001</v>
      </c>
      <c r="M168" s="10">
        <f>'Raw Data'!AT168</f>
        <v>1.7290000000000001</v>
      </c>
      <c r="N168" s="10">
        <f>'Raw Data'!BF168</f>
        <v>1.796</v>
      </c>
      <c r="O168" s="10">
        <f>'Raw Data'!BL168</f>
        <v>2.8010000000000002</v>
      </c>
      <c r="P168" s="10">
        <f>'Raw Data'!BR168</f>
        <v>2.895</v>
      </c>
      <c r="Q168" s="10">
        <f>'Raw Data'!BX168</f>
        <v>3.01</v>
      </c>
      <c r="S168" s="11">
        <f t="shared" si="8"/>
        <v>0.1964650095132415</v>
      </c>
      <c r="T168" s="11">
        <f t="shared" si="9"/>
        <v>0.45327835733743899</v>
      </c>
      <c r="U168" s="11">
        <f t="shared" si="10"/>
        <v>1.3240453867646594E-2</v>
      </c>
      <c r="V168" s="11">
        <f t="shared" si="11"/>
        <v>0.20452421665196843</v>
      </c>
    </row>
    <row r="169" spans="1:22" x14ac:dyDescent="0.25">
      <c r="A169" t="str">
        <f>'Raw Data'!A169</f>
        <v>PKD1cat WT</v>
      </c>
      <c r="B169">
        <f>'Raw Data'!B169</f>
        <v>854</v>
      </c>
      <c r="C169">
        <f>'Raw Data'!C169</f>
        <v>865</v>
      </c>
      <c r="D169" t="str">
        <f>'Raw Data'!D169</f>
        <v>KIGERYITHESD</v>
      </c>
      <c r="F169" s="10">
        <f>'Raw Data'!J169</f>
        <v>1.0249999999999999</v>
      </c>
      <c r="G169" s="10">
        <f>'Raw Data'!P169</f>
        <v>1.052</v>
      </c>
      <c r="H169" s="10">
        <f>'Raw Data'!V169</f>
        <v>1.145</v>
      </c>
      <c r="I169" s="10">
        <f>'Raw Data'!AB169</f>
        <v>1.2649999999999999</v>
      </c>
      <c r="J169" s="10">
        <f>'Raw Data'!AH169</f>
        <v>1.4</v>
      </c>
      <c r="K169" s="10">
        <f>'Raw Data'!AN169</f>
        <v>1.3</v>
      </c>
      <c r="L169" s="10">
        <f>'Raw Data'!AT169</f>
        <v>2.2850000000000001</v>
      </c>
      <c r="M169" s="10">
        <f>'Raw Data'!AT169</f>
        <v>2.2850000000000001</v>
      </c>
      <c r="N169" s="10">
        <f>'Raw Data'!BF169</f>
        <v>2.4980000000000002</v>
      </c>
      <c r="O169" s="10">
        <f>'Raw Data'!BL169</f>
        <v>3.1720000000000002</v>
      </c>
      <c r="P169" s="10">
        <f>'Raw Data'!BR169</f>
        <v>3.2879999999999998</v>
      </c>
      <c r="Q169" s="10">
        <f>'Raw Data'!BX169</f>
        <v>3.254</v>
      </c>
      <c r="S169" s="11">
        <f t="shared" si="8"/>
        <v>0.44599079111950951</v>
      </c>
      <c r="T169" s="11">
        <f t="shared" si="9"/>
        <v>0.24024839442727952</v>
      </c>
      <c r="U169" s="11">
        <f t="shared" si="10"/>
        <v>0.45165049924068129</v>
      </c>
      <c r="V169" s="11">
        <f t="shared" si="11"/>
        <v>0.69255407774511268</v>
      </c>
    </row>
    <row r="170" spans="1:22" x14ac:dyDescent="0.25">
      <c r="A170" t="str">
        <f>'Raw Data'!A170</f>
        <v>PKD1cat WT</v>
      </c>
      <c r="B170">
        <f>'Raw Data'!B170</f>
        <v>854</v>
      </c>
      <c r="C170">
        <f>'Raw Data'!C170</f>
        <v>866</v>
      </c>
      <c r="D170" t="str">
        <f>'Raw Data'!D170</f>
        <v>KIGERYITHESDD</v>
      </c>
      <c r="F170" s="10">
        <f>'Raw Data'!J170</f>
        <v>0.877</v>
      </c>
      <c r="G170" s="10">
        <f>'Raw Data'!P170</f>
        <v>0.875</v>
      </c>
      <c r="H170" s="10">
        <f>'Raw Data'!V170</f>
        <v>0.874</v>
      </c>
      <c r="I170" s="10">
        <f>'Raw Data'!AB170</f>
        <v>1.0820000000000001</v>
      </c>
      <c r="J170" s="10">
        <f>'Raw Data'!AH170</f>
        <v>1.2150000000000001</v>
      </c>
      <c r="K170" s="10">
        <f>'Raw Data'!AN170</f>
        <v>0.98599999999999999</v>
      </c>
      <c r="L170" s="10">
        <f>'Raw Data'!AT170</f>
        <v>2.1379999999999999</v>
      </c>
      <c r="M170" s="10">
        <f>'Raw Data'!AT170</f>
        <v>2.1379999999999999</v>
      </c>
      <c r="N170" s="10">
        <f>'Raw Data'!BF170</f>
        <v>2.194</v>
      </c>
      <c r="O170" s="10">
        <f>'Raw Data'!BL170</f>
        <v>2.944</v>
      </c>
      <c r="P170" s="10">
        <f>'Raw Data'!BR170</f>
        <v>3.0910000000000002</v>
      </c>
      <c r="Q170" s="10">
        <f>'Raw Data'!BX170</f>
        <v>3.0720000000000001</v>
      </c>
      <c r="S170" s="11">
        <f t="shared" si="8"/>
        <v>0.89046928698410921</v>
      </c>
      <c r="T170" s="11">
        <f t="shared" si="9"/>
        <v>0.21083365043638094</v>
      </c>
      <c r="U170" s="11">
        <f t="shared" si="10"/>
        <v>0.48382918853423323</v>
      </c>
      <c r="V170" s="11">
        <f t="shared" si="11"/>
        <v>0.3389906158079849</v>
      </c>
    </row>
    <row r="171" spans="1:22" x14ac:dyDescent="0.25">
      <c r="A171" t="str">
        <f>'Raw Data'!A171</f>
        <v>PKD1cat WT</v>
      </c>
      <c r="B171">
        <f>'Raw Data'!B171</f>
        <v>854</v>
      </c>
      <c r="C171">
        <f>'Raw Data'!C171</f>
        <v>866</v>
      </c>
      <c r="D171" t="str">
        <f>'Raw Data'!D171</f>
        <v>KIGERYITHESDD</v>
      </c>
      <c r="F171" s="10">
        <f>'Raw Data'!J171</f>
        <v>0.84899999999999998</v>
      </c>
      <c r="G171" s="10">
        <f>'Raw Data'!P171</f>
        <v>0.84599999999999997</v>
      </c>
      <c r="H171" s="10">
        <f>'Raw Data'!V171</f>
        <v>0.871</v>
      </c>
      <c r="I171" s="10">
        <f>'Raw Data'!AB171</f>
        <v>1.093</v>
      </c>
      <c r="J171" s="10">
        <f>'Raw Data'!AH171</f>
        <v>1.22</v>
      </c>
      <c r="K171" s="10">
        <f>'Raw Data'!AN171</f>
        <v>1.107</v>
      </c>
      <c r="L171" s="10">
        <f>'Raw Data'!AT171</f>
        <v>2.0819999999999999</v>
      </c>
      <c r="M171" s="10">
        <f>'Raw Data'!AT171</f>
        <v>2.0819999999999999</v>
      </c>
      <c r="N171" s="10">
        <f>'Raw Data'!BF171</f>
        <v>2.153</v>
      </c>
      <c r="O171" s="10">
        <f>'Raw Data'!BL171</f>
        <v>2.9649999999999999</v>
      </c>
      <c r="P171" s="10">
        <f>'Raw Data'!BR171</f>
        <v>3.032</v>
      </c>
      <c r="Q171" s="10">
        <f>'Raw Data'!BX171</f>
        <v>3.0430000000000001</v>
      </c>
      <c r="S171" s="11">
        <f t="shared" si="8"/>
        <v>0.57010252600939215</v>
      </c>
      <c r="T171" s="11">
        <f t="shared" si="9"/>
        <v>0.1899313022428851</v>
      </c>
      <c r="U171" s="11">
        <f t="shared" si="10"/>
        <v>0.2110122676607267</v>
      </c>
      <c r="V171" s="11">
        <f t="shared" si="11"/>
        <v>0.99462949019295466</v>
      </c>
    </row>
    <row r="172" spans="1:22" x14ac:dyDescent="0.25">
      <c r="A172" t="str">
        <f>'Raw Data'!A172</f>
        <v>PKD1cat WT</v>
      </c>
      <c r="B172">
        <f>'Raw Data'!B172</f>
        <v>854</v>
      </c>
      <c r="C172">
        <f>'Raw Data'!C172</f>
        <v>867</v>
      </c>
      <c r="D172" t="str">
        <f>'Raw Data'!D172</f>
        <v>KIGERYITHESDDL</v>
      </c>
      <c r="F172" s="10">
        <f>'Raw Data'!J172</f>
        <v>1.2629999999999999</v>
      </c>
      <c r="G172" s="10">
        <f>'Raw Data'!P172</f>
        <v>1.2989999999999999</v>
      </c>
      <c r="H172" s="10">
        <f>'Raw Data'!V172</f>
        <v>1.123</v>
      </c>
      <c r="I172" s="10">
        <f>'Raw Data'!AB172</f>
        <v>1.661</v>
      </c>
      <c r="J172" s="10">
        <f>'Raw Data'!AH172</f>
        <v>1.76</v>
      </c>
      <c r="K172" s="10">
        <f>'Raw Data'!AN172</f>
        <v>1.7350000000000001</v>
      </c>
      <c r="L172" s="10">
        <f>'Raw Data'!AT172</f>
        <v>2.5419999999999998</v>
      </c>
      <c r="M172" s="10">
        <f>'Raw Data'!AT172</f>
        <v>2.5419999999999998</v>
      </c>
      <c r="N172" s="10">
        <f>'Raw Data'!BF172</f>
        <v>2.8410000000000002</v>
      </c>
      <c r="O172" s="10">
        <f>'Raw Data'!BL172</f>
        <v>3.31</v>
      </c>
      <c r="P172" s="10">
        <f>'Raw Data'!BR172</f>
        <v>3.4769999999999999</v>
      </c>
      <c r="Q172" s="10">
        <f>'Raw Data'!BX172</f>
        <v>3.6160000000000001</v>
      </c>
      <c r="S172" s="11">
        <f t="shared" si="8"/>
        <v>0.92673410031992542</v>
      </c>
      <c r="T172" s="11">
        <f t="shared" si="9"/>
        <v>6.7667067581466206E-2</v>
      </c>
      <c r="U172" s="11">
        <f t="shared" si="10"/>
        <v>0.36962971289592639</v>
      </c>
      <c r="V172" s="11">
        <f t="shared" si="11"/>
        <v>0.87724465998048506</v>
      </c>
    </row>
    <row r="173" spans="1:22" x14ac:dyDescent="0.25">
      <c r="A173" t="str">
        <f>'Raw Data'!A173</f>
        <v>PKD1cat WT</v>
      </c>
      <c r="B173">
        <f>'Raw Data'!B173</f>
        <v>854</v>
      </c>
      <c r="C173">
        <f>'Raw Data'!C173</f>
        <v>867</v>
      </c>
      <c r="D173" t="str">
        <f>'Raw Data'!D173</f>
        <v>KIGERYITHESDDL</v>
      </c>
      <c r="F173" s="10">
        <f>'Raw Data'!J173</f>
        <v>1.1859999999999999</v>
      </c>
      <c r="G173" s="10">
        <f>'Raw Data'!P173</f>
        <v>1.27</v>
      </c>
      <c r="H173" s="10">
        <f>'Raw Data'!V173</f>
        <v>1.1200000000000001</v>
      </c>
      <c r="I173" s="10">
        <f>'Raw Data'!AB173</f>
        <v>1.589</v>
      </c>
      <c r="J173" s="10">
        <f>'Raw Data'!AH173</f>
        <v>1.716</v>
      </c>
      <c r="K173" s="10">
        <f>'Raw Data'!AN173</f>
        <v>1.756</v>
      </c>
      <c r="L173" s="10">
        <f>'Raw Data'!AT173</f>
        <v>2.5129999999999999</v>
      </c>
      <c r="M173" s="10">
        <f>'Raw Data'!AT173</f>
        <v>2.5129999999999999</v>
      </c>
      <c r="N173" s="10">
        <f>'Raw Data'!BF173</f>
        <v>2.8149999999999999</v>
      </c>
      <c r="O173" s="10">
        <f>'Raw Data'!BL173</f>
        <v>3.3679999999999999</v>
      </c>
      <c r="P173" s="10">
        <f>'Raw Data'!BR173</f>
        <v>3.3809999999999998</v>
      </c>
      <c r="Q173" s="10">
        <f>'Raw Data'!BX173</f>
        <v>3.6360000000000001</v>
      </c>
      <c r="S173" s="11">
        <f t="shared" si="8"/>
        <v>0.45269639725865868</v>
      </c>
      <c r="T173" s="11">
        <f t="shared" si="9"/>
        <v>0.35751503620366343</v>
      </c>
      <c r="U173" s="11">
        <f t="shared" si="10"/>
        <v>0.35539269484393859</v>
      </c>
      <c r="V173" s="11">
        <f t="shared" si="11"/>
        <v>0.70175362960815857</v>
      </c>
    </row>
    <row r="174" spans="1:22" x14ac:dyDescent="0.25">
      <c r="A174" t="str">
        <f>'Raw Data'!A174</f>
        <v>PKD1cat WT</v>
      </c>
      <c r="B174">
        <f>'Raw Data'!B174</f>
        <v>854</v>
      </c>
      <c r="C174">
        <f>'Raw Data'!C174</f>
        <v>876</v>
      </c>
      <c r="D174" t="str">
        <f>'Raw Data'!D174</f>
        <v>KIGERYITHESDDLRWEKYAGEQ</v>
      </c>
      <c r="F174" s="10">
        <f>'Raw Data'!J174</f>
        <v>3.6219999999999999</v>
      </c>
      <c r="G174" s="10">
        <f>'Raw Data'!P174</f>
        <v>3.5089999999999999</v>
      </c>
      <c r="H174" s="10">
        <f>'Raw Data'!V174</f>
        <v>3.2879999999999998</v>
      </c>
      <c r="I174" s="10">
        <f>'Raw Data'!AB174</f>
        <v>3.9529999999999998</v>
      </c>
      <c r="J174" s="10">
        <f>'Raw Data'!AH174</f>
        <v>4.4939999999999998</v>
      </c>
      <c r="K174" s="10">
        <f>'Raw Data'!AN174</f>
        <v>4.2080000000000002</v>
      </c>
      <c r="L174" s="10">
        <f>'Raw Data'!AT174</f>
        <v>5.7670000000000003</v>
      </c>
      <c r="M174" s="10">
        <f>'Raw Data'!AT174</f>
        <v>5.7670000000000003</v>
      </c>
      <c r="N174" s="10">
        <f>'Raw Data'!BF174</f>
        <v>6.5460000000000003</v>
      </c>
      <c r="O174" s="10">
        <f>'Raw Data'!BL174</f>
        <v>7.0419999999999998</v>
      </c>
      <c r="P174" s="10">
        <f>'Raw Data'!BR174</f>
        <v>7.2249999999999996</v>
      </c>
      <c r="Q174" s="10">
        <f>'Raw Data'!BX174</f>
        <v>7.4</v>
      </c>
      <c r="S174" s="11">
        <f t="shared" si="8"/>
        <v>0.67845262193749289</v>
      </c>
      <c r="T174" s="11">
        <f t="shared" si="9"/>
        <v>0.18809701719635732</v>
      </c>
      <c r="U174" s="11">
        <f t="shared" si="10"/>
        <v>0.93098268543236018</v>
      </c>
      <c r="V174" s="11">
        <f t="shared" si="11"/>
        <v>0.17965686048724294</v>
      </c>
    </row>
    <row r="175" spans="1:22" x14ac:dyDescent="0.25">
      <c r="A175" t="str">
        <f>'Raw Data'!A175</f>
        <v>PKD1cat WT</v>
      </c>
      <c r="B175">
        <f>'Raw Data'!B175</f>
        <v>858</v>
      </c>
      <c r="C175">
        <f>'Raw Data'!C175</f>
        <v>867</v>
      </c>
      <c r="D175" t="str">
        <f>'Raw Data'!D175</f>
        <v>RYITHESDDL</v>
      </c>
      <c r="F175" s="10">
        <f>'Raw Data'!J175</f>
        <v>0.995</v>
      </c>
      <c r="G175" s="10">
        <f>'Raw Data'!P175</f>
        <v>1.1220000000000001</v>
      </c>
      <c r="H175" s="10">
        <f>'Raw Data'!V175</f>
        <v>0.98899999999999999</v>
      </c>
      <c r="I175" s="10">
        <f>'Raw Data'!AB175</f>
        <v>1.3819999999999999</v>
      </c>
      <c r="J175" s="10">
        <f>'Raw Data'!AH175</f>
        <v>1.4319999999999999</v>
      </c>
      <c r="K175" s="10">
        <f>'Raw Data'!AN175</f>
        <v>1.373</v>
      </c>
      <c r="L175" s="10">
        <f>'Raw Data'!AT175</f>
        <v>1.6180000000000001</v>
      </c>
      <c r="M175" s="10">
        <f>'Raw Data'!AT175</f>
        <v>1.6180000000000001</v>
      </c>
      <c r="N175" s="10">
        <f>'Raw Data'!BF175</f>
        <v>1.774</v>
      </c>
      <c r="O175" s="10">
        <f>'Raw Data'!BL175</f>
        <v>2.1459999999999999</v>
      </c>
      <c r="P175" s="10">
        <f>'Raw Data'!BR175</f>
        <v>2.242</v>
      </c>
      <c r="Q175" s="10">
        <f>'Raw Data'!BX175</f>
        <v>2.2719999999999998</v>
      </c>
      <c r="S175" s="11">
        <f t="shared" si="8"/>
        <v>0.93675151286065905</v>
      </c>
      <c r="T175" s="11">
        <f t="shared" si="9"/>
        <v>1.6859157428811437E-2</v>
      </c>
      <c r="U175" s="11">
        <f t="shared" si="10"/>
        <v>0.31106606308375961</v>
      </c>
      <c r="V175" s="11">
        <f t="shared" si="11"/>
        <v>0.18578006630331348</v>
      </c>
    </row>
    <row r="176" spans="1:22" x14ac:dyDescent="0.25">
      <c r="A176" t="str">
        <f>'Raw Data'!A176</f>
        <v>PKD1cat WT</v>
      </c>
      <c r="B176">
        <f>'Raw Data'!B176</f>
        <v>867</v>
      </c>
      <c r="C176">
        <f>'Raw Data'!C176</f>
        <v>892</v>
      </c>
      <c r="D176" t="str">
        <f>'Raw Data'!D176</f>
        <v>LRWEKYAGEQRLQYPTHLINPSASHS</v>
      </c>
      <c r="F176" s="10">
        <f>'Raw Data'!J176</f>
        <v>7.7110000000000003</v>
      </c>
      <c r="G176" s="10">
        <f>'Raw Data'!P176</f>
        <v>8.0739999999999998</v>
      </c>
      <c r="H176" s="10">
        <f>'Raw Data'!V176</f>
        <v>7.4690000000000003</v>
      </c>
      <c r="I176" s="10">
        <f>'Raw Data'!AB176</f>
        <v>10.47</v>
      </c>
      <c r="J176" s="10">
        <f>'Raw Data'!AH176</f>
        <v>11.189</v>
      </c>
      <c r="K176" s="10">
        <f>'Raw Data'!AN176</f>
        <v>10.829000000000001</v>
      </c>
      <c r="L176" s="10">
        <f>'Raw Data'!AT176</f>
        <v>12.103999999999999</v>
      </c>
      <c r="M176" s="10">
        <f>'Raw Data'!AT176</f>
        <v>12.103999999999999</v>
      </c>
      <c r="N176" s="10">
        <f>'Raw Data'!BF176</f>
        <v>12.773999999999999</v>
      </c>
      <c r="O176" s="10">
        <f>'Raw Data'!BL176</f>
        <v>12.615</v>
      </c>
      <c r="P176" s="10">
        <f>'Raw Data'!BR176</f>
        <v>12.462</v>
      </c>
      <c r="Q176" s="10">
        <f>'Raw Data'!BX176</f>
        <v>12.454000000000001</v>
      </c>
      <c r="S176" s="11">
        <f t="shared" si="8"/>
        <v>0.73319391325955219</v>
      </c>
      <c r="T176" s="11">
        <f t="shared" si="9"/>
        <v>0.19480735743498145</v>
      </c>
      <c r="U176" s="11">
        <f t="shared" si="10"/>
        <v>0.45833905013237719</v>
      </c>
      <c r="V176" s="11">
        <f t="shared" si="11"/>
        <v>0.24865746218486801</v>
      </c>
    </row>
    <row r="177" spans="1:22" x14ac:dyDescent="0.25">
      <c r="A177" t="str">
        <f>'Raw Data'!A177</f>
        <v>PKD1cat WT</v>
      </c>
      <c r="B177">
        <f>'Raw Data'!B177</f>
        <v>868</v>
      </c>
      <c r="C177">
        <f>'Raw Data'!C177</f>
        <v>875</v>
      </c>
      <c r="D177" t="str">
        <f>'Raw Data'!D177</f>
        <v>RWEKYAGE</v>
      </c>
      <c r="F177" s="10">
        <f>'Raw Data'!J177</f>
        <v>1.1080000000000001</v>
      </c>
      <c r="G177" s="10">
        <f>'Raw Data'!P177</f>
        <v>1.2949999999999999</v>
      </c>
      <c r="H177" s="10">
        <f>'Raw Data'!V177</f>
        <v>1.052</v>
      </c>
      <c r="I177" s="10">
        <f>'Raw Data'!AB177</f>
        <v>3.1059999999999999</v>
      </c>
      <c r="J177" s="10">
        <f>'Raw Data'!AH177</f>
        <v>3.0859999999999999</v>
      </c>
      <c r="K177" s="10">
        <f>'Raw Data'!AN177</f>
        <v>3.0390000000000001</v>
      </c>
      <c r="L177" s="10">
        <f>'Raw Data'!AT177</f>
        <v>4.0540000000000003</v>
      </c>
      <c r="M177" s="10">
        <f>'Raw Data'!AT177</f>
        <v>4.0540000000000003</v>
      </c>
      <c r="N177" s="10">
        <f>'Raw Data'!BF177</f>
        <v>4.2640000000000002</v>
      </c>
      <c r="O177" s="10">
        <f>'Raw Data'!BL177</f>
        <v>4.12</v>
      </c>
      <c r="P177" s="10">
        <f>'Raw Data'!BR177</f>
        <v>4.1749999999999998</v>
      </c>
      <c r="Q177" s="10">
        <f>'Raw Data'!BX177</f>
        <v>4.1950000000000003</v>
      </c>
      <c r="S177" s="11">
        <f t="shared" si="8"/>
        <v>0.63596890329867306</v>
      </c>
      <c r="T177" s="11">
        <f t="shared" si="9"/>
        <v>9.6442611108374324E-3</v>
      </c>
      <c r="U177" s="11">
        <f t="shared" si="10"/>
        <v>0.51838902559219535</v>
      </c>
      <c r="V177" s="11">
        <f t="shared" si="11"/>
        <v>0.95254996436219153</v>
      </c>
    </row>
    <row r="178" spans="1:22" x14ac:dyDescent="0.25">
      <c r="A178" t="str">
        <f>'Raw Data'!A178</f>
        <v>PKD1cat WT</v>
      </c>
      <c r="B178">
        <f>'Raw Data'!B178</f>
        <v>868</v>
      </c>
      <c r="C178">
        <f>'Raw Data'!C178</f>
        <v>876</v>
      </c>
      <c r="D178" t="str">
        <f>'Raw Data'!D178</f>
        <v>RWEKYAGEQ</v>
      </c>
      <c r="F178" s="10">
        <f>'Raw Data'!J178</f>
        <v>1.5429999999999999</v>
      </c>
      <c r="G178" s="10">
        <f>'Raw Data'!P178</f>
        <v>1.873</v>
      </c>
      <c r="H178" s="10">
        <f>'Raw Data'!V178</f>
        <v>1.1839999999999999</v>
      </c>
      <c r="I178" s="10">
        <f>'Raw Data'!AB178</f>
        <v>3.8570000000000002</v>
      </c>
      <c r="J178" s="10">
        <f>'Raw Data'!AH178</f>
        <v>3.9460000000000002</v>
      </c>
      <c r="K178" s="10">
        <f>'Raw Data'!AN178</f>
        <v>4.0149999999999997</v>
      </c>
      <c r="L178" s="10">
        <f>'Raw Data'!AT178</f>
        <v>4.9569999999999999</v>
      </c>
      <c r="M178" s="10">
        <f>'Raw Data'!AT178</f>
        <v>4.9569999999999999</v>
      </c>
      <c r="N178" s="10">
        <f>'Raw Data'!BF178</f>
        <v>4.9800000000000004</v>
      </c>
      <c r="O178" s="10">
        <f>'Raw Data'!BL178</f>
        <v>4.8780000000000001</v>
      </c>
      <c r="P178" s="10">
        <f>'Raw Data'!BR178</f>
        <v>4.976</v>
      </c>
      <c r="Q178" s="10">
        <f>'Raw Data'!BX178</f>
        <v>5.1619999999999999</v>
      </c>
      <c r="S178" s="11">
        <f t="shared" si="8"/>
        <v>0.81733945918910478</v>
      </c>
      <c r="T178" s="11">
        <f t="shared" si="9"/>
        <v>0.77341390488762563</v>
      </c>
      <c r="U178" s="11">
        <f t="shared" si="10"/>
        <v>3.7898745948180879E-3</v>
      </c>
      <c r="V178" s="11">
        <f t="shared" si="11"/>
        <v>0.97868819880607161</v>
      </c>
    </row>
    <row r="179" spans="1:22" x14ac:dyDescent="0.25">
      <c r="A179" t="str">
        <f>'Raw Data'!A179</f>
        <v>PKD1cat WT</v>
      </c>
      <c r="B179">
        <f>'Raw Data'!B179</f>
        <v>868</v>
      </c>
      <c r="C179">
        <f>'Raw Data'!C179</f>
        <v>892</v>
      </c>
      <c r="D179" t="str">
        <f>'Raw Data'!D179</f>
        <v>RWEKYAGEQRLQYPTHLINPSASHS</v>
      </c>
      <c r="F179" s="10">
        <f>'Raw Data'!J179</f>
        <v>7.83</v>
      </c>
      <c r="G179" s="10">
        <f>'Raw Data'!P179</f>
        <v>8.1349999999999998</v>
      </c>
      <c r="H179" s="10">
        <f>'Raw Data'!V179</f>
        <v>7.4119999999999999</v>
      </c>
      <c r="I179" s="10">
        <f>'Raw Data'!AB179</f>
        <v>10.28</v>
      </c>
      <c r="J179" s="10">
        <f>'Raw Data'!AH179</f>
        <v>10.984</v>
      </c>
      <c r="K179" s="10">
        <f>'Raw Data'!AN179</f>
        <v>10.693</v>
      </c>
      <c r="L179" s="10">
        <f>'Raw Data'!AT179</f>
        <v>11.278</v>
      </c>
      <c r="M179" s="10">
        <f>'Raw Data'!AT179</f>
        <v>11.278</v>
      </c>
      <c r="N179" s="10">
        <f>'Raw Data'!BF179</f>
        <v>11.954000000000001</v>
      </c>
      <c r="O179" s="10">
        <f>'Raw Data'!BL179</f>
        <v>11.366</v>
      </c>
      <c r="P179" s="10">
        <f>'Raw Data'!BR179</f>
        <v>12.010999999999999</v>
      </c>
      <c r="Q179" s="10">
        <f>'Raw Data'!BX179</f>
        <v>11.712999999999999</v>
      </c>
      <c r="S179" s="11">
        <f t="shared" si="8"/>
        <v>0.84119752646331691</v>
      </c>
      <c r="T179" s="11">
        <f t="shared" si="9"/>
        <v>9.7781292528215741E-2</v>
      </c>
      <c r="U179" s="11">
        <f t="shared" si="10"/>
        <v>0.30678077249761743</v>
      </c>
      <c r="V179" s="11">
        <f t="shared" si="11"/>
        <v>0.43462702146522703</v>
      </c>
    </row>
    <row r="180" spans="1:22" x14ac:dyDescent="0.25">
      <c r="A180" t="str">
        <f>'Raw Data'!A180</f>
        <v>PKD1cat WT</v>
      </c>
      <c r="B180">
        <f>'Raw Data'!B180</f>
        <v>868</v>
      </c>
      <c r="C180">
        <f>'Raw Data'!C180</f>
        <v>892</v>
      </c>
      <c r="D180" t="str">
        <f>'Raw Data'!D180</f>
        <v>RWEKYAGEQRLQYPTHLINPSASHS</v>
      </c>
      <c r="F180" s="10">
        <f>'Raw Data'!J180</f>
        <v>7.7469999999999999</v>
      </c>
      <c r="G180" s="10">
        <f>'Raw Data'!P180</f>
        <v>8.0549999999999997</v>
      </c>
      <c r="H180" s="10">
        <f>'Raw Data'!V180</f>
        <v>7.3879999999999999</v>
      </c>
      <c r="I180" s="10">
        <f>'Raw Data'!AB180</f>
        <v>10.217000000000001</v>
      </c>
      <c r="J180" s="10">
        <f>'Raw Data'!AH180</f>
        <v>10.85</v>
      </c>
      <c r="K180" s="10">
        <f>'Raw Data'!AN180</f>
        <v>10.529</v>
      </c>
      <c r="L180" s="10">
        <f>'Raw Data'!AT180</f>
        <v>11.109</v>
      </c>
      <c r="M180" s="10">
        <f>'Raw Data'!AT180</f>
        <v>11.109</v>
      </c>
      <c r="N180" s="10">
        <f>'Raw Data'!BF180</f>
        <v>11.872</v>
      </c>
      <c r="O180" s="10">
        <f>'Raw Data'!BL180</f>
        <v>11.209</v>
      </c>
      <c r="P180" s="10">
        <f>'Raw Data'!BR180</f>
        <v>11.44</v>
      </c>
      <c r="Q180" s="10">
        <f>'Raw Data'!BX180</f>
        <v>11.558999999999999</v>
      </c>
      <c r="S180" s="11">
        <f t="shared" si="8"/>
        <v>0.6844890828303819</v>
      </c>
      <c r="T180" s="11">
        <f t="shared" si="9"/>
        <v>0.24928295063765069</v>
      </c>
      <c r="U180" s="11">
        <f t="shared" si="10"/>
        <v>0.3342829599899429</v>
      </c>
      <c r="V180" s="11">
        <f t="shared" si="11"/>
        <v>0.14684376076377939</v>
      </c>
    </row>
    <row r="181" spans="1:22" x14ac:dyDescent="0.25">
      <c r="A181" t="str">
        <f>'Raw Data'!A181</f>
        <v>PKD1cat WT</v>
      </c>
      <c r="B181">
        <f>'Raw Data'!B181</f>
        <v>868</v>
      </c>
      <c r="C181">
        <f>'Raw Data'!C181</f>
        <v>892</v>
      </c>
      <c r="D181" t="str">
        <f>'Raw Data'!D181</f>
        <v>RWEKYAGEQRLQYPTHLINPSASHS</v>
      </c>
      <c r="F181" s="10">
        <f>'Raw Data'!J181</f>
        <v>7.7149999999999999</v>
      </c>
      <c r="G181" s="10">
        <f>'Raw Data'!P181</f>
        <v>8.0210000000000008</v>
      </c>
      <c r="H181" s="10">
        <f>'Raw Data'!V181</f>
        <v>7.3680000000000003</v>
      </c>
      <c r="I181" s="10">
        <f>'Raw Data'!AB181</f>
        <v>10.193</v>
      </c>
      <c r="J181" s="10">
        <f>'Raw Data'!AH181</f>
        <v>10.826000000000001</v>
      </c>
      <c r="K181" s="10">
        <f>'Raw Data'!AN181</f>
        <v>10.497</v>
      </c>
      <c r="L181" s="10">
        <f>'Raw Data'!AT181</f>
        <v>11.069000000000001</v>
      </c>
      <c r="M181" s="10">
        <f>'Raw Data'!AT181</f>
        <v>11.069000000000001</v>
      </c>
      <c r="N181" s="10">
        <f>'Raw Data'!BF181</f>
        <v>11.872</v>
      </c>
      <c r="O181" s="10">
        <f>'Raw Data'!BL181</f>
        <v>10.845000000000001</v>
      </c>
      <c r="P181" s="10">
        <f>'Raw Data'!BR181</f>
        <v>11.414</v>
      </c>
      <c r="Q181" s="10">
        <f>'Raw Data'!BX181</f>
        <v>11.537000000000001</v>
      </c>
      <c r="S181" s="11">
        <f t="shared" si="8"/>
        <v>0.82016397362036464</v>
      </c>
      <c r="T181" s="11">
        <f t="shared" si="9"/>
        <v>8.4151117900738287E-2</v>
      </c>
      <c r="U181" s="11">
        <f t="shared" si="10"/>
        <v>0.58242290455288981</v>
      </c>
      <c r="V181" s="11">
        <f t="shared" si="11"/>
        <v>0.12542262752654545</v>
      </c>
    </row>
    <row r="182" spans="1:22" x14ac:dyDescent="0.25">
      <c r="A182" t="str">
        <f>'Raw Data'!A182</f>
        <v>PKD1cat WT</v>
      </c>
      <c r="B182">
        <f>'Raw Data'!B182</f>
        <v>876</v>
      </c>
      <c r="C182">
        <f>'Raw Data'!C182</f>
        <v>892</v>
      </c>
      <c r="D182" t="str">
        <f>'Raw Data'!D182</f>
        <v>QRLQYPTHLINPSASHS</v>
      </c>
      <c r="F182" s="10">
        <f>'Raw Data'!J182</f>
        <v>6.7560000000000002</v>
      </c>
      <c r="G182" s="10">
        <f>'Raw Data'!P182</f>
        <v>6.9050000000000002</v>
      </c>
      <c r="H182" s="10">
        <f>'Raw Data'!V182</f>
        <v>6.4560000000000004</v>
      </c>
      <c r="I182" s="10">
        <f>'Raw Data'!AB182</f>
        <v>7.4509999999999996</v>
      </c>
      <c r="J182" s="10">
        <f>'Raw Data'!AH182</f>
        <v>7.5490000000000004</v>
      </c>
      <c r="K182" s="10">
        <f>'Raw Data'!AN182</f>
        <v>7.6159999999999997</v>
      </c>
      <c r="L182" s="10">
        <f>'Raw Data'!AT182</f>
        <v>7.58</v>
      </c>
      <c r="M182" s="10">
        <f>'Raw Data'!AT182</f>
        <v>7.58</v>
      </c>
      <c r="N182" s="10">
        <f>'Raw Data'!BF182</f>
        <v>7.952</v>
      </c>
      <c r="O182" s="10">
        <f>'Raw Data'!BL182</f>
        <v>7.6890000000000001</v>
      </c>
      <c r="P182" s="10">
        <f>'Raw Data'!BR182</f>
        <v>7.758</v>
      </c>
      <c r="Q182" s="10">
        <f>'Raw Data'!BX182</f>
        <v>7.9320000000000004</v>
      </c>
      <c r="S182" s="11">
        <f t="shared" si="8"/>
        <v>0.83902353095474891</v>
      </c>
      <c r="T182" s="11">
        <f t="shared" si="9"/>
        <v>3.0570282777267286E-3</v>
      </c>
      <c r="U182" s="11">
        <f t="shared" si="10"/>
        <v>0.23126488947667967</v>
      </c>
      <c r="V182" s="11">
        <f t="shared" si="11"/>
        <v>0.63868296400013058</v>
      </c>
    </row>
    <row r="183" spans="1:22" x14ac:dyDescent="0.25">
      <c r="A183" t="str">
        <f>'Raw Data'!A183</f>
        <v>PKD1cat WT</v>
      </c>
      <c r="B183">
        <f>'Raw Data'!B183</f>
        <v>876</v>
      </c>
      <c r="C183">
        <f>'Raw Data'!C183</f>
        <v>892</v>
      </c>
      <c r="D183" t="str">
        <f>'Raw Data'!D183</f>
        <v>QRLQYPTHLINPSASHS</v>
      </c>
      <c r="F183" s="10">
        <f>'Raw Data'!J183</f>
        <v>6.8159999999999998</v>
      </c>
      <c r="G183" s="10">
        <f>'Raw Data'!P183</f>
        <v>6.8940000000000001</v>
      </c>
      <c r="H183" s="10">
        <f>'Raw Data'!V183</f>
        <v>6.4740000000000002</v>
      </c>
      <c r="I183" s="10">
        <f>'Raw Data'!AB183</f>
        <v>7.3490000000000002</v>
      </c>
      <c r="J183" s="10">
        <f>'Raw Data'!AH183</f>
        <v>7.8479999999999999</v>
      </c>
      <c r="K183" s="10">
        <f>'Raw Data'!AN183</f>
        <v>7.4630000000000001</v>
      </c>
      <c r="L183" s="10">
        <f>'Raw Data'!AT183</f>
        <v>7.4669999999999996</v>
      </c>
      <c r="M183" s="10">
        <f>'Raw Data'!AT183</f>
        <v>7.4669999999999996</v>
      </c>
      <c r="N183" s="10">
        <f>'Raw Data'!BF183</f>
        <v>7.9390000000000001</v>
      </c>
      <c r="O183" s="10">
        <f>'Raw Data'!BL183</f>
        <v>7.6669999999999998</v>
      </c>
      <c r="P183" s="10">
        <f>'Raw Data'!BR183</f>
        <v>7.7910000000000004</v>
      </c>
      <c r="Q183" s="10">
        <f>'Raw Data'!BX183</f>
        <v>7.899</v>
      </c>
      <c r="S183" s="11">
        <f t="shared" si="8"/>
        <v>0.99213481320797081</v>
      </c>
      <c r="T183" s="11">
        <f t="shared" si="9"/>
        <v>0.13178174079473565</v>
      </c>
      <c r="U183" s="11">
        <f t="shared" si="10"/>
        <v>0.23203126678748351</v>
      </c>
      <c r="V183" s="11">
        <f t="shared" si="11"/>
        <v>0.25492601674598114</v>
      </c>
    </row>
    <row r="184" spans="1:22" x14ac:dyDescent="0.25">
      <c r="A184" t="str">
        <f>'Raw Data'!A184</f>
        <v>PKD1cat WT</v>
      </c>
      <c r="B184">
        <f>'Raw Data'!B184</f>
        <v>877</v>
      </c>
      <c r="C184">
        <f>'Raw Data'!C184</f>
        <v>892</v>
      </c>
      <c r="D184" t="str">
        <f>'Raw Data'!D184</f>
        <v>RLQYPTHLINPSASHS</v>
      </c>
      <c r="F184" s="10">
        <f>'Raw Data'!J184</f>
        <v>6.1829999999999998</v>
      </c>
      <c r="G184" s="10">
        <f>'Raw Data'!P184</f>
        <v>6.2919999999999998</v>
      </c>
      <c r="H184" s="10">
        <f>'Raw Data'!V184</f>
        <v>5.9930000000000003</v>
      </c>
      <c r="I184" s="10">
        <f>'Raw Data'!AB184</f>
        <v>6.4370000000000003</v>
      </c>
      <c r="J184" s="10">
        <f>'Raw Data'!AH184</f>
        <v>6.9459999999999997</v>
      </c>
      <c r="K184" s="10">
        <f>'Raw Data'!AN184</f>
        <v>6.6029999999999998</v>
      </c>
      <c r="L184" s="10">
        <f>'Raw Data'!AT184</f>
        <v>6.5679999999999996</v>
      </c>
      <c r="M184" s="10">
        <f>'Raw Data'!AT184</f>
        <v>6.5679999999999996</v>
      </c>
      <c r="N184" s="10">
        <f>'Raw Data'!BF184</f>
        <v>7.0010000000000003</v>
      </c>
      <c r="O184" s="10">
        <f>'Raw Data'!BL184</f>
        <v>6.75</v>
      </c>
      <c r="P184" s="10">
        <f>'Raw Data'!BR184</f>
        <v>6.8230000000000004</v>
      </c>
      <c r="Q184" s="10">
        <f>'Raw Data'!BX184</f>
        <v>6.9279999999999999</v>
      </c>
      <c r="S184" s="11">
        <f t="shared" si="8"/>
        <v>0.82356062572579924</v>
      </c>
      <c r="T184" s="11">
        <f t="shared" si="9"/>
        <v>0.15838111316393899</v>
      </c>
      <c r="U184" s="11">
        <f t="shared" si="10"/>
        <v>0.28855729303279931</v>
      </c>
      <c r="V184" s="11">
        <f t="shared" si="11"/>
        <v>0.63917393101899589</v>
      </c>
    </row>
    <row r="185" spans="1:22" x14ac:dyDescent="0.25">
      <c r="A185" t="str">
        <f>'Raw Data'!A185</f>
        <v>PKD1cat M</v>
      </c>
      <c r="B185">
        <f>'Raw Data'!B185</f>
        <v>574</v>
      </c>
      <c r="C185">
        <f>'Raw Data'!C185</f>
        <v>579</v>
      </c>
      <c r="D185" t="str">
        <f>'Raw Data'!D185</f>
        <v>NVDIST</v>
      </c>
      <c r="F185" s="10">
        <f>'Raw Data'!J185</f>
        <v>2.871</v>
      </c>
      <c r="G185" s="10">
        <f>'Raw Data'!P185</f>
        <v>2.9550000000000001</v>
      </c>
      <c r="H185" s="10">
        <f>'Raw Data'!V185</f>
        <v>2.7349999999999999</v>
      </c>
      <c r="I185" s="10">
        <f>'Raw Data'!AB185</f>
        <v>3.3530000000000002</v>
      </c>
      <c r="J185" s="10">
        <f>'Raw Data'!AH185</f>
        <v>3.383</v>
      </c>
      <c r="K185" s="10">
        <f>'Raw Data'!AN185</f>
        <v>3.3860000000000001</v>
      </c>
      <c r="L185" s="10">
        <f>'Raw Data'!AT185</f>
        <v>3.3980000000000001</v>
      </c>
      <c r="M185" s="10">
        <f>'Raw Data'!AT185</f>
        <v>3.3980000000000001</v>
      </c>
      <c r="N185" s="10">
        <f>'Raw Data'!BF185</f>
        <v>3.262</v>
      </c>
      <c r="O185" s="10">
        <f>'Raw Data'!BL185</f>
        <v>3.3530000000000002</v>
      </c>
      <c r="P185" s="10">
        <f>'Raw Data'!BR185</f>
        <v>3.343</v>
      </c>
      <c r="Q185" s="10">
        <f>'Raw Data'!BX185</f>
        <v>3.4329999999999998</v>
      </c>
      <c r="S185" s="21"/>
      <c r="T185" s="21"/>
      <c r="U185" s="21"/>
      <c r="V185" s="21"/>
    </row>
    <row r="186" spans="1:22" x14ac:dyDescent="0.25">
      <c r="A186" t="str">
        <f>'Raw Data'!A186</f>
        <v>PKD1cat M</v>
      </c>
      <c r="B186">
        <f>'Raw Data'!B186</f>
        <v>577</v>
      </c>
      <c r="C186">
        <f>'Raw Data'!C186</f>
        <v>610</v>
      </c>
      <c r="D186" t="str">
        <f>'Raw Data'!D186</f>
        <v>ISTVYQIFPDEVLGSGQFGIVYGGKHRKTGRDVA</v>
      </c>
      <c r="F186" s="10">
        <f>'Raw Data'!J186</f>
        <v>3.1040000000000001</v>
      </c>
      <c r="G186" s="10">
        <f>'Raw Data'!P186</f>
        <v>3.2959999999999998</v>
      </c>
      <c r="H186" s="10">
        <f>'Raw Data'!V186</f>
        <v>2.9159999999999999</v>
      </c>
      <c r="I186" s="10">
        <f>'Raw Data'!AB186</f>
        <v>5.976</v>
      </c>
      <c r="J186" s="10">
        <f>'Raw Data'!AH186</f>
        <v>5.9279999999999999</v>
      </c>
      <c r="K186" s="10">
        <f>'Raw Data'!AN186</f>
        <v>5.8280000000000003</v>
      </c>
      <c r="L186" s="10">
        <f>'Raw Data'!AT186</f>
        <v>8.8510000000000009</v>
      </c>
      <c r="M186" s="10">
        <f>'Raw Data'!AT186</f>
        <v>8.8510000000000009</v>
      </c>
      <c r="N186" s="10">
        <f>'Raw Data'!BF186</f>
        <v>8.4060000000000006</v>
      </c>
      <c r="O186" s="10">
        <f>'Raw Data'!BL186</f>
        <v>11.217000000000001</v>
      </c>
      <c r="P186" s="10">
        <f>'Raw Data'!BR186</f>
        <v>11.145</v>
      </c>
      <c r="Q186" s="10">
        <f>'Raw Data'!BX186</f>
        <v>11.714</v>
      </c>
      <c r="S186" s="21"/>
      <c r="T186" s="21"/>
      <c r="U186" s="21"/>
      <c r="V186" s="21"/>
    </row>
    <row r="187" spans="1:22" x14ac:dyDescent="0.25">
      <c r="A187" t="str">
        <f>'Raw Data'!A187</f>
        <v>PKD1cat M</v>
      </c>
      <c r="B187">
        <f>'Raw Data'!B187</f>
        <v>580</v>
      </c>
      <c r="C187">
        <f>'Raw Data'!C187</f>
        <v>587</v>
      </c>
      <c r="D187" t="str">
        <f>'Raw Data'!D187</f>
        <v>VYQIFPDE</v>
      </c>
      <c r="F187" s="10">
        <f>'Raw Data'!J187</f>
        <v>0.184</v>
      </c>
      <c r="G187" s="10">
        <f>'Raw Data'!P187</f>
        <v>0.22</v>
      </c>
      <c r="H187" s="10">
        <f>'Raw Data'!V187</f>
        <v>0.20100000000000001</v>
      </c>
      <c r="I187" s="10">
        <f>'Raw Data'!AB187</f>
        <v>0.67500000000000004</v>
      </c>
      <c r="J187" s="10">
        <f>'Raw Data'!AH187</f>
        <v>0.77200000000000002</v>
      </c>
      <c r="K187" s="10">
        <f>'Raw Data'!AN187</f>
        <v>0.70399999999999996</v>
      </c>
      <c r="L187" s="10">
        <f>'Raw Data'!AT187</f>
        <v>1.143</v>
      </c>
      <c r="M187" s="10">
        <f>'Raw Data'!AT187</f>
        <v>1.143</v>
      </c>
      <c r="N187" s="10">
        <f>'Raw Data'!BF187</f>
        <v>1.054</v>
      </c>
      <c r="O187" s="10">
        <f>'Raw Data'!BL187</f>
        <v>1.3959999999999999</v>
      </c>
      <c r="P187" s="10">
        <f>'Raw Data'!BR187</f>
        <v>1.4219999999999999</v>
      </c>
      <c r="Q187" s="10">
        <f>'Raw Data'!BX187</f>
        <v>1.427</v>
      </c>
      <c r="S187" s="21"/>
      <c r="T187" s="21"/>
      <c r="U187" s="21"/>
      <c r="V187" s="21"/>
    </row>
    <row r="188" spans="1:22" x14ac:dyDescent="0.25">
      <c r="A188" t="str">
        <f>'Raw Data'!A188</f>
        <v>PKD1cat M</v>
      </c>
      <c r="B188">
        <f>'Raw Data'!B188</f>
        <v>580</v>
      </c>
      <c r="C188">
        <f>'Raw Data'!C188</f>
        <v>589</v>
      </c>
      <c r="D188" t="str">
        <f>'Raw Data'!D188</f>
        <v>VYQIFPDEVL</v>
      </c>
      <c r="F188" s="10">
        <f>'Raw Data'!J188</f>
        <v>0.32900000000000001</v>
      </c>
      <c r="G188" s="10">
        <f>'Raw Data'!P188</f>
        <v>0.39600000000000002</v>
      </c>
      <c r="H188" s="10">
        <f>'Raw Data'!V188</f>
        <v>0.34399999999999997</v>
      </c>
      <c r="I188" s="10">
        <f>'Raw Data'!AB188</f>
        <v>1.2829999999999999</v>
      </c>
      <c r="J188" s="10">
        <f>'Raw Data'!AH188</f>
        <v>1.2769999999999999</v>
      </c>
      <c r="K188" s="10">
        <f>'Raw Data'!AN188</f>
        <v>1.2110000000000001</v>
      </c>
      <c r="L188" s="10">
        <f>'Raw Data'!AT188</f>
        <v>2.4260000000000002</v>
      </c>
      <c r="M188" s="10">
        <f>'Raw Data'!AT188</f>
        <v>2.4260000000000002</v>
      </c>
      <c r="N188" s="10">
        <f>'Raw Data'!BF188</f>
        <v>2.2010000000000001</v>
      </c>
      <c r="O188" s="10">
        <f>'Raw Data'!BL188</f>
        <v>3.1219999999999999</v>
      </c>
      <c r="P188" s="10">
        <f>'Raw Data'!BR188</f>
        <v>3.161</v>
      </c>
      <c r="Q188" s="10">
        <f>'Raw Data'!BX188</f>
        <v>3.266</v>
      </c>
      <c r="S188" s="21"/>
      <c r="T188" s="21"/>
      <c r="U188" s="21"/>
      <c r="V188" s="21"/>
    </row>
    <row r="189" spans="1:22" x14ac:dyDescent="0.25">
      <c r="A189" t="str">
        <f>'Raw Data'!A189</f>
        <v>PKD1cat M</v>
      </c>
      <c r="B189">
        <f>'Raw Data'!B189</f>
        <v>580</v>
      </c>
      <c r="C189">
        <f>'Raw Data'!C189</f>
        <v>594</v>
      </c>
      <c r="D189" t="str">
        <f>'Raw Data'!D189</f>
        <v>VYQIFPDEVLGSGQF</v>
      </c>
      <c r="F189" s="10">
        <f>'Raw Data'!J189</f>
        <v>1.83</v>
      </c>
      <c r="G189" s="10">
        <f>'Raw Data'!P189</f>
        <v>1.917</v>
      </c>
      <c r="H189" s="10">
        <f>'Raw Data'!V189</f>
        <v>1.706</v>
      </c>
      <c r="I189" s="10">
        <f>'Raw Data'!AB189</f>
        <v>3.496</v>
      </c>
      <c r="J189" s="10">
        <f>'Raw Data'!AH189</f>
        <v>3.42</v>
      </c>
      <c r="K189" s="10">
        <f>'Raw Data'!AN189</f>
        <v>3.3250000000000002</v>
      </c>
      <c r="L189" s="10">
        <f>'Raw Data'!AT189</f>
        <v>5.3739999999999997</v>
      </c>
      <c r="M189" s="10">
        <f>'Raw Data'!AT189</f>
        <v>5.3739999999999997</v>
      </c>
      <c r="N189" s="10">
        <f>'Raw Data'!BF189</f>
        <v>4.8600000000000003</v>
      </c>
      <c r="O189" s="10">
        <f>'Raw Data'!BL189</f>
        <v>6.1479999999999997</v>
      </c>
      <c r="P189" s="10">
        <f>'Raw Data'!BR189</f>
        <v>6.0780000000000003</v>
      </c>
      <c r="Q189" s="10">
        <f>'Raw Data'!BX189</f>
        <v>6.3159999999999998</v>
      </c>
      <c r="S189" s="21"/>
      <c r="T189" s="21"/>
      <c r="U189" s="21"/>
      <c r="V189" s="21"/>
    </row>
    <row r="190" spans="1:22" x14ac:dyDescent="0.25">
      <c r="A190" t="str">
        <f>'Raw Data'!A190</f>
        <v>PKD1cat M</v>
      </c>
      <c r="B190">
        <f>'Raw Data'!B190</f>
        <v>580</v>
      </c>
      <c r="C190">
        <f>'Raw Data'!C190</f>
        <v>608</v>
      </c>
      <c r="D190" t="str">
        <f>'Raw Data'!D190</f>
        <v>VYQIFPDEVLGSGQFGIVYGGKHRKTGRD</v>
      </c>
      <c r="F190" s="10">
        <f>'Raw Data'!J190</f>
        <v>2.1789999999999998</v>
      </c>
      <c r="G190" s="10">
        <f>'Raw Data'!P190</f>
        <v>2.36</v>
      </c>
      <c r="H190" s="10">
        <f>'Raw Data'!V190</f>
        <v>2.129</v>
      </c>
      <c r="I190" s="10">
        <f>'Raw Data'!AB190</f>
        <v>4.5599999999999996</v>
      </c>
      <c r="J190" s="10">
        <f>'Raw Data'!AH190</f>
        <v>4.6239999999999997</v>
      </c>
      <c r="K190" s="10">
        <f>'Raw Data'!AN190</f>
        <v>4.5430000000000001</v>
      </c>
      <c r="L190" s="10">
        <f>'Raw Data'!AT190</f>
        <v>7.2510000000000003</v>
      </c>
      <c r="M190" s="10">
        <f>'Raw Data'!AT190</f>
        <v>7.2510000000000003</v>
      </c>
      <c r="N190" s="10">
        <f>'Raw Data'!BF190</f>
        <v>6.8760000000000003</v>
      </c>
      <c r="O190" s="10">
        <f>'Raw Data'!BL190</f>
        <v>8.9079999999999995</v>
      </c>
      <c r="P190" s="10">
        <f>'Raw Data'!BR190</f>
        <v>8.98</v>
      </c>
      <c r="Q190" s="10">
        <f>'Raw Data'!BX190</f>
        <v>9.2509999999999994</v>
      </c>
      <c r="S190" s="21"/>
      <c r="T190" s="21"/>
      <c r="U190" s="21"/>
      <c r="V190" s="21"/>
    </row>
    <row r="191" spans="1:22" x14ac:dyDescent="0.25">
      <c r="A191" t="str">
        <f>'Raw Data'!A191</f>
        <v>PKD1cat M</v>
      </c>
      <c r="B191">
        <f>'Raw Data'!B191</f>
        <v>580</v>
      </c>
      <c r="C191">
        <f>'Raw Data'!C191</f>
        <v>610</v>
      </c>
      <c r="D191" t="str">
        <f>'Raw Data'!D191</f>
        <v>VYQIFPDEVLGSGQFGIVYGGKHRKTGRDVA</v>
      </c>
      <c r="F191" s="10">
        <f>'Raw Data'!J191</f>
        <v>2.1859999999999999</v>
      </c>
      <c r="G191" s="10">
        <f>'Raw Data'!P191</f>
        <v>2.38</v>
      </c>
      <c r="H191" s="10">
        <f>'Raw Data'!V191</f>
        <v>2.0720000000000001</v>
      </c>
      <c r="I191" s="10">
        <f>'Raw Data'!AB191</f>
        <v>4.3789999999999996</v>
      </c>
      <c r="J191" s="10">
        <f>'Raw Data'!AH191</f>
        <v>4.4329999999999998</v>
      </c>
      <c r="K191" s="10">
        <f>'Raw Data'!AN191</f>
        <v>4.4219999999999997</v>
      </c>
      <c r="L191" s="10">
        <f>'Raw Data'!AT191</f>
        <v>6.9210000000000003</v>
      </c>
      <c r="M191" s="10">
        <f>'Raw Data'!AT191</f>
        <v>6.9210000000000003</v>
      </c>
      <c r="N191" s="10">
        <f>'Raw Data'!BF191</f>
        <v>6.577</v>
      </c>
      <c r="O191" s="10">
        <f>'Raw Data'!BL191</f>
        <v>8.6440000000000001</v>
      </c>
      <c r="P191" s="10">
        <f>'Raw Data'!BR191</f>
        <v>8.641</v>
      </c>
      <c r="Q191" s="10">
        <f>'Raw Data'!BX191</f>
        <v>8.9480000000000004</v>
      </c>
      <c r="S191" s="21"/>
      <c r="T191" s="21"/>
      <c r="U191" s="21"/>
      <c r="V191" s="21"/>
    </row>
    <row r="192" spans="1:22" x14ac:dyDescent="0.25">
      <c r="A192" t="str">
        <f>'Raw Data'!A192</f>
        <v>PKD1cat M</v>
      </c>
      <c r="B192">
        <f>'Raw Data'!B192</f>
        <v>581</v>
      </c>
      <c r="C192">
        <f>'Raw Data'!C192</f>
        <v>589</v>
      </c>
      <c r="D192" t="str">
        <f>'Raw Data'!D192</f>
        <v>YQIFPDEVL</v>
      </c>
      <c r="F192" s="10">
        <f>'Raw Data'!J192</f>
        <v>0.35499999999999998</v>
      </c>
      <c r="G192" s="10">
        <f>'Raw Data'!P192</f>
        <v>0.40400000000000003</v>
      </c>
      <c r="H192" s="10">
        <f>'Raw Data'!V192</f>
        <v>0.34599999999999997</v>
      </c>
      <c r="I192" s="10">
        <f>'Raw Data'!AB192</f>
        <v>1.32</v>
      </c>
      <c r="J192" s="10">
        <f>'Raw Data'!AH192</f>
        <v>1.264</v>
      </c>
      <c r="K192" s="10">
        <f>'Raw Data'!AN192</f>
        <v>1.23</v>
      </c>
      <c r="L192" s="10">
        <f>'Raw Data'!AT192</f>
        <v>2.3210000000000002</v>
      </c>
      <c r="M192" s="10">
        <f>'Raw Data'!AT192</f>
        <v>2.3210000000000002</v>
      </c>
      <c r="N192" s="10">
        <f>'Raw Data'!BF192</f>
        <v>2.085</v>
      </c>
      <c r="O192" s="10">
        <f>'Raw Data'!BL192</f>
        <v>2.9769999999999999</v>
      </c>
      <c r="P192" s="10">
        <f>'Raw Data'!BR192</f>
        <v>2.9790000000000001</v>
      </c>
      <c r="Q192" s="10">
        <f>'Raw Data'!BX192</f>
        <v>3.1160000000000001</v>
      </c>
      <c r="S192" s="21"/>
      <c r="T192" s="21"/>
      <c r="U192" s="21"/>
      <c r="V192" s="21"/>
    </row>
    <row r="193" spans="1:22" x14ac:dyDescent="0.25">
      <c r="A193" t="str">
        <f>'Raw Data'!A193</f>
        <v>PKD1cat M</v>
      </c>
      <c r="B193">
        <f>'Raw Data'!B193</f>
        <v>581</v>
      </c>
      <c r="C193">
        <f>'Raw Data'!C193</f>
        <v>594</v>
      </c>
      <c r="D193" t="str">
        <f>'Raw Data'!D193</f>
        <v>YQIFPDEVLGSGQF</v>
      </c>
      <c r="F193" s="10">
        <f>'Raw Data'!J193</f>
        <v>1.7649999999999999</v>
      </c>
      <c r="G193" s="10">
        <f>'Raw Data'!P193</f>
        <v>1.845</v>
      </c>
      <c r="H193" s="10">
        <f>'Raw Data'!V193</f>
        <v>1.635</v>
      </c>
      <c r="I193" s="10">
        <f>'Raw Data'!AB193</f>
        <v>3.3860000000000001</v>
      </c>
      <c r="J193" s="10">
        <f>'Raw Data'!AH193</f>
        <v>3.2559999999999998</v>
      </c>
      <c r="K193" s="10">
        <f>'Raw Data'!AN193</f>
        <v>3.2080000000000002</v>
      </c>
      <c r="L193" s="10">
        <f>'Raw Data'!AT193</f>
        <v>5.1390000000000002</v>
      </c>
      <c r="M193" s="10">
        <f>'Raw Data'!AT193</f>
        <v>5.1390000000000002</v>
      </c>
      <c r="N193" s="10">
        <f>'Raw Data'!BF193</f>
        <v>4.6669999999999998</v>
      </c>
      <c r="O193" s="10">
        <f>'Raw Data'!BL193</f>
        <v>5.8049999999999997</v>
      </c>
      <c r="P193" s="10">
        <f>'Raw Data'!BR193</f>
        <v>5.7649999999999997</v>
      </c>
      <c r="Q193" s="10">
        <f>'Raw Data'!BX193</f>
        <v>6.0270000000000001</v>
      </c>
      <c r="S193" s="21"/>
      <c r="T193" s="21"/>
      <c r="U193" s="21"/>
      <c r="V193" s="21"/>
    </row>
    <row r="194" spans="1:22" x14ac:dyDescent="0.25">
      <c r="A194" t="str">
        <f>'Raw Data'!A194</f>
        <v>PKD1cat M</v>
      </c>
      <c r="B194">
        <f>'Raw Data'!B194</f>
        <v>590</v>
      </c>
      <c r="C194">
        <f>'Raw Data'!C194</f>
        <v>608</v>
      </c>
      <c r="D194" t="str">
        <f>'Raw Data'!D194</f>
        <v>GSGQFGIVYGGKHRKTGRD</v>
      </c>
      <c r="F194" s="10">
        <f>'Raw Data'!J194</f>
        <v>1.492</v>
      </c>
      <c r="G194" s="10">
        <f>'Raw Data'!P194</f>
        <v>1.538</v>
      </c>
      <c r="H194" s="10">
        <f>'Raw Data'!V194</f>
        <v>1.3340000000000001</v>
      </c>
      <c r="I194" s="10">
        <f>'Raw Data'!AB194</f>
        <v>2.879</v>
      </c>
      <c r="J194" s="10">
        <f>'Raw Data'!AH194</f>
        <v>2.911</v>
      </c>
      <c r="K194" s="10">
        <f>'Raw Data'!AN194</f>
        <v>3.0089999999999999</v>
      </c>
      <c r="L194" s="10">
        <f>'Raw Data'!AT194</f>
        <v>4.04</v>
      </c>
      <c r="M194" s="10">
        <f>'Raw Data'!AT194</f>
        <v>4.04</v>
      </c>
      <c r="N194" s="10">
        <f>'Raw Data'!BF194</f>
        <v>3.714</v>
      </c>
      <c r="O194" s="10">
        <f>'Raw Data'!BL194</f>
        <v>4.8230000000000004</v>
      </c>
      <c r="P194" s="10">
        <f>'Raw Data'!BR194</f>
        <v>4.5759999999999996</v>
      </c>
      <c r="Q194" s="10">
        <f>'Raw Data'!BX194</f>
        <v>4.976</v>
      </c>
      <c r="S194" s="21"/>
      <c r="T194" s="21"/>
      <c r="U194" s="21"/>
      <c r="V194" s="21"/>
    </row>
    <row r="195" spans="1:22" x14ac:dyDescent="0.25">
      <c r="A195" t="str">
        <f>'Raw Data'!A195</f>
        <v>PKD1cat M</v>
      </c>
      <c r="B195">
        <f>'Raw Data'!B195</f>
        <v>590</v>
      </c>
      <c r="C195">
        <f>'Raw Data'!C195</f>
        <v>610</v>
      </c>
      <c r="D195" t="str">
        <f>'Raw Data'!D195</f>
        <v>GSGQFGIVYGGKHRKTGRDVA</v>
      </c>
      <c r="F195" s="10">
        <f>'Raw Data'!J195</f>
        <v>1.4319999999999999</v>
      </c>
      <c r="G195" s="10">
        <f>'Raw Data'!P195</f>
        <v>1.4890000000000001</v>
      </c>
      <c r="H195" s="10">
        <f>'Raw Data'!V195</f>
        <v>1.343</v>
      </c>
      <c r="I195" s="10">
        <f>'Raw Data'!AB195</f>
        <v>2.6539999999999999</v>
      </c>
      <c r="J195" s="10">
        <f>'Raw Data'!AH195</f>
        <v>2.7370000000000001</v>
      </c>
      <c r="K195" s="10">
        <f>'Raw Data'!AN195</f>
        <v>2.7429999999999999</v>
      </c>
      <c r="L195" s="10">
        <f>'Raw Data'!AT195</f>
        <v>3.6459999999999999</v>
      </c>
      <c r="M195" s="10">
        <f>'Raw Data'!AT195</f>
        <v>3.6459999999999999</v>
      </c>
      <c r="N195" s="10">
        <f>'Raw Data'!BF195</f>
        <v>3.5030000000000001</v>
      </c>
      <c r="O195" s="10">
        <f>'Raw Data'!BL195</f>
        <v>4.4169999999999998</v>
      </c>
      <c r="P195" s="10">
        <f>'Raw Data'!BR195</f>
        <v>4.3760000000000003</v>
      </c>
      <c r="Q195" s="10">
        <f>'Raw Data'!BX195</f>
        <v>4.5960000000000001</v>
      </c>
      <c r="S195" s="21"/>
      <c r="T195" s="21"/>
      <c r="U195" s="21"/>
      <c r="V195" s="21"/>
    </row>
    <row r="196" spans="1:22" x14ac:dyDescent="0.25">
      <c r="A196" t="str">
        <f>'Raw Data'!A196</f>
        <v>PKD1cat M</v>
      </c>
      <c r="B196">
        <f>'Raw Data'!B196</f>
        <v>595</v>
      </c>
      <c r="C196">
        <f>'Raw Data'!C196</f>
        <v>608</v>
      </c>
      <c r="D196" t="str">
        <f>'Raw Data'!D196</f>
        <v>GIVYGGKHRKTGRD</v>
      </c>
      <c r="F196" s="10">
        <f>'Raw Data'!J196</f>
        <v>0.5</v>
      </c>
      <c r="G196" s="10">
        <f>'Raw Data'!P196</f>
        <v>0.59</v>
      </c>
      <c r="H196" s="10">
        <f>'Raw Data'!V196</f>
        <v>0.56499999999999995</v>
      </c>
      <c r="I196" s="10">
        <f>'Raw Data'!AB196</f>
        <v>1.304</v>
      </c>
      <c r="J196" s="10">
        <f>'Raw Data'!AH196</f>
        <v>1.2629999999999999</v>
      </c>
      <c r="K196" s="10">
        <f>'Raw Data'!AN196</f>
        <v>1.3560000000000001</v>
      </c>
      <c r="L196" s="10">
        <f>'Raw Data'!AT196</f>
        <v>2.0129999999999999</v>
      </c>
      <c r="M196" s="10">
        <f>'Raw Data'!AT196</f>
        <v>2.0129999999999999</v>
      </c>
      <c r="N196" s="10">
        <f>'Raw Data'!BF196</f>
        <v>2.0390000000000001</v>
      </c>
      <c r="O196" s="10">
        <f>'Raw Data'!BL196</f>
        <v>2.4039999999999999</v>
      </c>
      <c r="P196" s="10">
        <f>'Raw Data'!BR196</f>
        <v>2.6709999999999998</v>
      </c>
      <c r="Q196" s="10">
        <f>'Raw Data'!BX196</f>
        <v>2.8010000000000002</v>
      </c>
      <c r="S196" s="21"/>
      <c r="T196" s="21"/>
      <c r="U196" s="21"/>
      <c r="V196" s="21"/>
    </row>
    <row r="197" spans="1:22" x14ac:dyDescent="0.25">
      <c r="A197" t="str">
        <f>'Raw Data'!A197</f>
        <v>PKD1cat M</v>
      </c>
      <c r="B197">
        <f>'Raw Data'!B197</f>
        <v>595</v>
      </c>
      <c r="C197">
        <f>'Raw Data'!C197</f>
        <v>608</v>
      </c>
      <c r="D197" t="str">
        <f>'Raw Data'!D197</f>
        <v>GIVYGGKHRKTGRD</v>
      </c>
      <c r="F197" s="10">
        <f>'Raw Data'!J197</f>
        <v>0.505</v>
      </c>
      <c r="G197" s="10">
        <f>'Raw Data'!P197</f>
        <v>0.51200000000000001</v>
      </c>
      <c r="H197" s="10">
        <f>'Raw Data'!V197</f>
        <v>0.56799999999999995</v>
      </c>
      <c r="I197" s="10">
        <f>'Raw Data'!AB197</f>
        <v>1.3109999999999999</v>
      </c>
      <c r="J197" s="10">
        <f>'Raw Data'!AH197</f>
        <v>1.238</v>
      </c>
      <c r="K197" s="10">
        <f>'Raw Data'!AN197</f>
        <v>1.3640000000000001</v>
      </c>
      <c r="L197" s="10">
        <f>'Raw Data'!AT197</f>
        <v>2.0049999999999999</v>
      </c>
      <c r="M197" s="10">
        <f>'Raw Data'!AT197</f>
        <v>2.0049999999999999</v>
      </c>
      <c r="N197" s="10">
        <f>'Raw Data'!BF197</f>
        <v>2.0499999999999998</v>
      </c>
      <c r="O197" s="10">
        <f>'Raw Data'!BL197</f>
        <v>2.3879999999999999</v>
      </c>
      <c r="P197" s="10">
        <f>'Raw Data'!BR197</f>
        <v>2.6840000000000002</v>
      </c>
      <c r="Q197" s="10">
        <f>'Raw Data'!BX197</f>
        <v>2.8039999999999998</v>
      </c>
      <c r="S197" s="21"/>
      <c r="T197" s="21"/>
      <c r="U197" s="21"/>
      <c r="V197" s="21"/>
    </row>
    <row r="198" spans="1:22" x14ac:dyDescent="0.25">
      <c r="A198" t="str">
        <f>'Raw Data'!A198</f>
        <v>PKD1cat M</v>
      </c>
      <c r="B198">
        <f>'Raw Data'!B198</f>
        <v>595</v>
      </c>
      <c r="C198">
        <f>'Raw Data'!C198</f>
        <v>610</v>
      </c>
      <c r="D198" t="str">
        <f>'Raw Data'!D198</f>
        <v>GIVYGGKHRKTGRDVA</v>
      </c>
      <c r="F198" s="10">
        <f>'Raw Data'!J198</f>
        <v>0.40100000000000002</v>
      </c>
      <c r="G198" s="10">
        <f>'Raw Data'!P198</f>
        <v>0.5</v>
      </c>
      <c r="H198" s="10">
        <f>'Raw Data'!V198</f>
        <v>0.48</v>
      </c>
      <c r="I198" s="10">
        <f>'Raw Data'!AB198</f>
        <v>1.004</v>
      </c>
      <c r="J198" s="10">
        <f>'Raw Data'!AH198</f>
        <v>1.0089999999999999</v>
      </c>
      <c r="K198" s="10">
        <f>'Raw Data'!AN198</f>
        <v>1.0429999999999999</v>
      </c>
      <c r="L198" s="10">
        <f>'Raw Data'!AT198</f>
        <v>1.59</v>
      </c>
      <c r="M198" s="10">
        <f>'Raw Data'!AT198</f>
        <v>1.59</v>
      </c>
      <c r="N198" s="10">
        <f>'Raw Data'!BF198</f>
        <v>1.6379999999999999</v>
      </c>
      <c r="O198" s="10">
        <f>'Raw Data'!BL198</f>
        <v>2.0219999999999998</v>
      </c>
      <c r="P198" s="10">
        <f>'Raw Data'!BR198</f>
        <v>2.1419999999999999</v>
      </c>
      <c r="Q198" s="10">
        <f>'Raw Data'!BX198</f>
        <v>2.327</v>
      </c>
      <c r="S198" s="21"/>
      <c r="T198" s="21"/>
      <c r="U198" s="21"/>
      <c r="V198" s="21"/>
    </row>
    <row r="199" spans="1:22" x14ac:dyDescent="0.25">
      <c r="A199" t="str">
        <f>'Raw Data'!A199</f>
        <v>PKD1cat M</v>
      </c>
      <c r="B199">
        <f>'Raw Data'!B199</f>
        <v>595</v>
      </c>
      <c r="C199">
        <f>'Raw Data'!C199</f>
        <v>610</v>
      </c>
      <c r="D199" t="str">
        <f>'Raw Data'!D199</f>
        <v>GIVYGGKHRKTGRDVA</v>
      </c>
      <c r="F199" s="10">
        <f>'Raw Data'!J199</f>
        <v>0.42699999999999999</v>
      </c>
      <c r="G199" s="10">
        <f>'Raw Data'!P199</f>
        <v>0.47299999999999998</v>
      </c>
      <c r="H199" s="10">
        <f>'Raw Data'!V199</f>
        <v>0.47399999999999998</v>
      </c>
      <c r="I199" s="10">
        <f>'Raw Data'!AB199</f>
        <v>1.073</v>
      </c>
      <c r="J199" s="10">
        <f>'Raw Data'!AH199</f>
        <v>0.99399999999999999</v>
      </c>
      <c r="K199" s="10">
        <f>'Raw Data'!AN199</f>
        <v>1.024</v>
      </c>
      <c r="L199" s="10">
        <f>'Raw Data'!AT199</f>
        <v>1.65</v>
      </c>
      <c r="M199" s="10">
        <f>'Raw Data'!AT199</f>
        <v>1.65</v>
      </c>
      <c r="N199" s="10">
        <f>'Raw Data'!BF199</f>
        <v>1.6359999999999999</v>
      </c>
      <c r="O199" s="10">
        <f>'Raw Data'!BL199</f>
        <v>2.0209999999999999</v>
      </c>
      <c r="P199" s="10">
        <f>'Raw Data'!BR199</f>
        <v>2.133</v>
      </c>
      <c r="Q199" s="10">
        <f>'Raw Data'!BX199</f>
        <v>2.3170000000000002</v>
      </c>
      <c r="S199" s="21"/>
      <c r="T199" s="21"/>
      <c r="U199" s="21"/>
      <c r="V199" s="21"/>
    </row>
    <row r="200" spans="1:22" x14ac:dyDescent="0.25">
      <c r="A200" t="str">
        <f>'Raw Data'!A200</f>
        <v>PKD1cat M</v>
      </c>
      <c r="B200">
        <f>'Raw Data'!B200</f>
        <v>595</v>
      </c>
      <c r="C200">
        <f>'Raw Data'!C200</f>
        <v>610</v>
      </c>
      <c r="D200" t="str">
        <f>'Raw Data'!D200</f>
        <v>GIVYGGKHRKTGRDVA</v>
      </c>
      <c r="F200" s="10">
        <f>'Raw Data'!J200</f>
        <v>0.40400000000000003</v>
      </c>
      <c r="G200" s="10">
        <f>'Raw Data'!P200</f>
        <v>0.47799999999999998</v>
      </c>
      <c r="H200" s="10">
        <f>'Raw Data'!V200</f>
        <v>0.44800000000000001</v>
      </c>
      <c r="I200" s="10">
        <f>'Raw Data'!AB200</f>
        <v>1.0049999999999999</v>
      </c>
      <c r="J200" s="10">
        <f>'Raw Data'!AH200</f>
        <v>0.999</v>
      </c>
      <c r="K200" s="10">
        <f>'Raw Data'!AN200</f>
        <v>1.0349999999999999</v>
      </c>
      <c r="L200" s="10">
        <f>'Raw Data'!AT200</f>
        <v>1.639</v>
      </c>
      <c r="M200" s="10">
        <f>'Raw Data'!AT200</f>
        <v>1.639</v>
      </c>
      <c r="N200" s="10">
        <f>'Raw Data'!BF200</f>
        <v>1.625</v>
      </c>
      <c r="O200" s="10">
        <f>'Raw Data'!BL200</f>
        <v>2.173</v>
      </c>
      <c r="P200" s="10">
        <f>'Raw Data'!BR200</f>
        <v>2.1360000000000001</v>
      </c>
      <c r="Q200" s="10">
        <f>'Raw Data'!BX200</f>
        <v>2.3220000000000001</v>
      </c>
      <c r="S200" s="21"/>
      <c r="T200" s="21"/>
      <c r="U200" s="21"/>
      <c r="V200" s="21"/>
    </row>
    <row r="201" spans="1:22" x14ac:dyDescent="0.25">
      <c r="A201" t="str">
        <f>'Raw Data'!A201</f>
        <v>PKD1cat M</v>
      </c>
      <c r="B201">
        <f>'Raw Data'!B201</f>
        <v>597</v>
      </c>
      <c r="C201">
        <f>'Raw Data'!C201</f>
        <v>610</v>
      </c>
      <c r="D201" t="str">
        <f>'Raw Data'!D201</f>
        <v>VYGGKHRKTGRDVA</v>
      </c>
      <c r="F201" s="10">
        <f>'Raw Data'!J201</f>
        <v>0.33600000000000002</v>
      </c>
      <c r="G201" s="10">
        <f>'Raw Data'!P201</f>
        <v>0.59599999999999997</v>
      </c>
      <c r="H201" s="10">
        <f>'Raw Data'!V201</f>
        <v>0.36499999999999999</v>
      </c>
      <c r="I201" s="10">
        <f>'Raw Data'!AB201</f>
        <v>0.77900000000000003</v>
      </c>
      <c r="J201" s="10">
        <f>'Raw Data'!AH201</f>
        <v>0.97499999999999998</v>
      </c>
      <c r="K201" s="10">
        <f>'Raw Data'!AN201</f>
        <v>1.337</v>
      </c>
      <c r="L201" s="10">
        <f>'Raw Data'!AT201</f>
        <v>1.9670000000000001</v>
      </c>
      <c r="M201" s="10">
        <f>'Raw Data'!AT201</f>
        <v>1.9670000000000001</v>
      </c>
      <c r="N201" s="10">
        <f>'Raw Data'!BF201</f>
        <v>1.4319999999999999</v>
      </c>
      <c r="O201" s="10">
        <f>'Raw Data'!BL201</f>
        <v>1.629</v>
      </c>
      <c r="P201" s="10">
        <f>'Raw Data'!BR201</f>
        <v>1.857</v>
      </c>
      <c r="Q201" s="10">
        <f>'Raw Data'!BX201</f>
        <v>2.2429999999999999</v>
      </c>
      <c r="S201" s="21"/>
      <c r="T201" s="21"/>
      <c r="U201" s="21"/>
      <c r="V201" s="21"/>
    </row>
    <row r="202" spans="1:22" x14ac:dyDescent="0.25">
      <c r="A202" t="str">
        <f>'Raw Data'!A202</f>
        <v>PKD1cat M</v>
      </c>
      <c r="B202">
        <f>'Raw Data'!B202</f>
        <v>609</v>
      </c>
      <c r="C202">
        <f>'Raw Data'!C202</f>
        <v>627</v>
      </c>
      <c r="D202" t="str">
        <f>'Raw Data'!D202</f>
        <v>VAIKIIDKLRFPTKQESQL</v>
      </c>
      <c r="F202" s="10">
        <f>'Raw Data'!J202</f>
        <v>4.1440000000000001</v>
      </c>
      <c r="G202" s="10">
        <f>'Raw Data'!P202</f>
        <v>4.532</v>
      </c>
      <c r="H202" s="10">
        <f>'Raw Data'!V202</f>
        <v>3.746</v>
      </c>
      <c r="I202" s="10">
        <f>'Raw Data'!AB202</f>
        <v>6.548</v>
      </c>
      <c r="J202" s="10">
        <f>'Raw Data'!AH202</f>
        <v>6.4619999999999997</v>
      </c>
      <c r="K202" s="10">
        <f>'Raw Data'!AN202</f>
        <v>6.415</v>
      </c>
      <c r="L202" s="10">
        <f>'Raw Data'!AT202</f>
        <v>7.4009999999999998</v>
      </c>
      <c r="M202" s="10">
        <f>'Raw Data'!AT202</f>
        <v>7.4009999999999998</v>
      </c>
      <c r="N202" s="10">
        <f>'Raw Data'!BF202</f>
        <v>6.94</v>
      </c>
      <c r="O202" s="10">
        <f>'Raw Data'!BL202</f>
        <v>7.6440000000000001</v>
      </c>
      <c r="P202" s="10">
        <f>'Raw Data'!BR202</f>
        <v>7.4210000000000003</v>
      </c>
      <c r="Q202" s="10">
        <f>'Raw Data'!BX202</f>
        <v>7.9089999999999998</v>
      </c>
      <c r="S202" s="21"/>
      <c r="T202" s="21"/>
      <c r="U202" s="21"/>
      <c r="V202" s="21"/>
    </row>
    <row r="203" spans="1:22" x14ac:dyDescent="0.25">
      <c r="A203" t="str">
        <f>'Raw Data'!A203</f>
        <v>PKD1cat M</v>
      </c>
      <c r="B203">
        <f>'Raw Data'!B203</f>
        <v>609</v>
      </c>
      <c r="C203">
        <f>'Raw Data'!C203</f>
        <v>627</v>
      </c>
      <c r="D203" t="str">
        <f>'Raw Data'!D203</f>
        <v>VAIKIIDKLRFPTKQESQL</v>
      </c>
      <c r="F203" s="10">
        <f>'Raw Data'!J203</f>
        <v>4.1900000000000004</v>
      </c>
      <c r="G203" s="10">
        <f>'Raw Data'!P203</f>
        <v>4.4889999999999999</v>
      </c>
      <c r="H203" s="10">
        <f>'Raw Data'!V203</f>
        <v>3.8279999999999998</v>
      </c>
      <c r="I203" s="10">
        <f>'Raw Data'!AB203</f>
        <v>6.59</v>
      </c>
      <c r="J203" s="10">
        <f>'Raw Data'!AH203</f>
        <v>6.4379999999999997</v>
      </c>
      <c r="K203" s="10">
        <f>'Raw Data'!AN203</f>
        <v>6.43</v>
      </c>
      <c r="L203" s="10">
        <f>'Raw Data'!AT203</f>
        <v>7.4210000000000003</v>
      </c>
      <c r="M203" s="10">
        <f>'Raw Data'!AT203</f>
        <v>7.4210000000000003</v>
      </c>
      <c r="N203" s="10">
        <f>'Raw Data'!BF203</f>
        <v>6.931</v>
      </c>
      <c r="O203" s="10">
        <f>'Raw Data'!BL203</f>
        <v>7.657</v>
      </c>
      <c r="P203" s="10">
        <f>'Raw Data'!BR203</f>
        <v>7.4480000000000004</v>
      </c>
      <c r="Q203" s="10">
        <f>'Raw Data'!BX203</f>
        <v>7.8769999999999998</v>
      </c>
      <c r="S203" s="21"/>
      <c r="T203" s="21"/>
      <c r="U203" s="21"/>
      <c r="V203" s="21"/>
    </row>
    <row r="204" spans="1:22" x14ac:dyDescent="0.25">
      <c r="A204" t="str">
        <f>'Raw Data'!A204</f>
        <v>PKD1cat M</v>
      </c>
      <c r="B204">
        <f>'Raw Data'!B204</f>
        <v>609</v>
      </c>
      <c r="C204">
        <f>'Raw Data'!C204</f>
        <v>627</v>
      </c>
      <c r="D204" t="str">
        <f>'Raw Data'!D204</f>
        <v>VAIKIIDKLRFPTKQESQL</v>
      </c>
      <c r="F204" s="10">
        <f>'Raw Data'!J204</f>
        <v>4.18</v>
      </c>
      <c r="G204" s="10">
        <f>'Raw Data'!P204</f>
        <v>4.4420000000000002</v>
      </c>
      <c r="H204" s="10">
        <f>'Raw Data'!V204</f>
        <v>3.7650000000000001</v>
      </c>
      <c r="I204" s="10">
        <f>'Raw Data'!AB204</f>
        <v>6.5970000000000004</v>
      </c>
      <c r="J204" s="10">
        <f>'Raw Data'!AH204</f>
        <v>6.4130000000000003</v>
      </c>
      <c r="K204" s="10">
        <f>'Raw Data'!AN204</f>
        <v>6.3780000000000001</v>
      </c>
      <c r="L204" s="10">
        <f>'Raw Data'!AT204</f>
        <v>7.3789999999999996</v>
      </c>
      <c r="M204" s="10">
        <f>'Raw Data'!AT204</f>
        <v>7.3789999999999996</v>
      </c>
      <c r="N204" s="10">
        <f>'Raw Data'!BF204</f>
        <v>6.9009999999999998</v>
      </c>
      <c r="O204" s="10">
        <f>'Raw Data'!BL204</f>
        <v>7.94</v>
      </c>
      <c r="P204" s="10">
        <f>'Raw Data'!BR204</f>
        <v>7.3949999999999996</v>
      </c>
      <c r="Q204" s="10">
        <f>'Raw Data'!BX204</f>
        <v>7.649</v>
      </c>
      <c r="S204" s="21"/>
      <c r="T204" s="21"/>
      <c r="U204" s="21"/>
      <c r="V204" s="21"/>
    </row>
    <row r="205" spans="1:22" x14ac:dyDescent="0.25">
      <c r="A205" t="str">
        <f>'Raw Data'!A205</f>
        <v>PKD1cat M</v>
      </c>
      <c r="B205">
        <f>'Raw Data'!B205</f>
        <v>609</v>
      </c>
      <c r="C205">
        <f>'Raw Data'!C205</f>
        <v>634</v>
      </c>
      <c r="D205" t="str">
        <f>'Raw Data'!D205</f>
        <v>VAIKIIDKLRFPTKQESQLRNEVAIL</v>
      </c>
      <c r="F205" s="10">
        <f>'Raw Data'!J205</f>
        <v>3.948</v>
      </c>
      <c r="G205" s="10">
        <f>'Raw Data'!P205</f>
        <v>4.2809999999999997</v>
      </c>
      <c r="H205" s="10">
        <f>'Raw Data'!V205</f>
        <v>3.609</v>
      </c>
      <c r="I205" s="10">
        <f>'Raw Data'!AB205</f>
        <v>7.2480000000000002</v>
      </c>
      <c r="J205" s="10">
        <f>'Raw Data'!AH205</f>
        <v>7.2729999999999997</v>
      </c>
      <c r="K205" s="10">
        <f>'Raw Data'!AN205</f>
        <v>7.202</v>
      </c>
      <c r="L205" s="10">
        <f>'Raw Data'!AT205</f>
        <v>10.365</v>
      </c>
      <c r="M205" s="10">
        <f>'Raw Data'!AT205</f>
        <v>10.365</v>
      </c>
      <c r="N205" s="10">
        <f>'Raw Data'!BF205</f>
        <v>10.004</v>
      </c>
      <c r="O205" s="10">
        <f>'Raw Data'!BL205</f>
        <v>13.186999999999999</v>
      </c>
      <c r="P205" s="10">
        <f>'Raw Data'!BR205</f>
        <v>12.929</v>
      </c>
      <c r="Q205" s="10">
        <f>'Raw Data'!BX205</f>
        <v>13.420999999999999</v>
      </c>
      <c r="S205" s="21"/>
      <c r="T205" s="21"/>
      <c r="U205" s="21"/>
      <c r="V205" s="21"/>
    </row>
    <row r="206" spans="1:22" x14ac:dyDescent="0.25">
      <c r="A206" t="str">
        <f>'Raw Data'!A206</f>
        <v>PKD1cat M</v>
      </c>
      <c r="B206">
        <f>'Raw Data'!B206</f>
        <v>611</v>
      </c>
      <c r="C206">
        <f>'Raw Data'!C206</f>
        <v>632</v>
      </c>
      <c r="D206" t="str">
        <f>'Raw Data'!D206</f>
        <v>IKIIDKLRFPTKQESQLRNEVA</v>
      </c>
      <c r="F206" s="10">
        <f>'Raw Data'!J206</f>
        <v>4.0469999999999997</v>
      </c>
      <c r="G206" s="10">
        <f>'Raw Data'!P206</f>
        <v>4.1609999999999996</v>
      </c>
      <c r="H206" s="10">
        <f>'Raw Data'!V206</f>
        <v>3.5760000000000001</v>
      </c>
      <c r="I206" s="10">
        <f>'Raw Data'!AB206</f>
        <v>7.5149999999999997</v>
      </c>
      <c r="J206" s="10">
        <f>'Raw Data'!AH206</f>
        <v>7.4240000000000004</v>
      </c>
      <c r="K206" s="10">
        <f>'Raw Data'!AN206</f>
        <v>7.5339999999999998</v>
      </c>
      <c r="L206" s="10">
        <f>'Raw Data'!AT206</f>
        <v>10.106</v>
      </c>
      <c r="M206" s="10">
        <f>'Raw Data'!AT206</f>
        <v>10.106</v>
      </c>
      <c r="N206" s="10">
        <f>'Raw Data'!BF206</f>
        <v>9.9090000000000007</v>
      </c>
      <c r="O206" s="10">
        <f>'Raw Data'!BL206</f>
        <v>11.281000000000001</v>
      </c>
      <c r="P206" s="10">
        <f>'Raw Data'!BR206</f>
        <v>11.196999999999999</v>
      </c>
      <c r="Q206" s="10">
        <f>'Raw Data'!BX206</f>
        <v>11.587</v>
      </c>
      <c r="S206" s="21"/>
      <c r="T206" s="21"/>
      <c r="U206" s="21"/>
      <c r="V206" s="21"/>
    </row>
    <row r="207" spans="1:22" x14ac:dyDescent="0.25">
      <c r="A207" t="str">
        <f>'Raw Data'!A207</f>
        <v>PKD1cat M</v>
      </c>
      <c r="B207">
        <f>'Raw Data'!B207</f>
        <v>628</v>
      </c>
      <c r="C207">
        <f>'Raw Data'!C207</f>
        <v>645</v>
      </c>
      <c r="D207" t="str">
        <f>'Raw Data'!D207</f>
        <v>RNEVAILQNLHHPGVVNL</v>
      </c>
      <c r="F207" s="10">
        <f>'Raw Data'!J207</f>
        <v>0.93300000000000005</v>
      </c>
      <c r="G207" s="10">
        <f>'Raw Data'!P207</f>
        <v>0.997</v>
      </c>
      <c r="H207" s="10">
        <f>'Raw Data'!V207</f>
        <v>0.94399999999999995</v>
      </c>
      <c r="I207" s="10">
        <f>'Raw Data'!AB207</f>
        <v>1.41</v>
      </c>
      <c r="J207" s="10">
        <f>'Raw Data'!AH207</f>
        <v>1.415</v>
      </c>
      <c r="K207" s="10">
        <f>'Raw Data'!AN207</f>
        <v>1.24</v>
      </c>
      <c r="L207" s="10">
        <f>'Raw Data'!AT207</f>
        <v>3.8319999999999999</v>
      </c>
      <c r="M207" s="10">
        <f>'Raw Data'!AT207</f>
        <v>3.8319999999999999</v>
      </c>
      <c r="N207" s="10">
        <f>'Raw Data'!BF207</f>
        <v>3.5920000000000001</v>
      </c>
      <c r="O207" s="10">
        <f>'Raw Data'!BL207</f>
        <v>7.3280000000000003</v>
      </c>
      <c r="P207" s="10">
        <f>'Raw Data'!BR207</f>
        <v>7.2140000000000004</v>
      </c>
      <c r="Q207" s="10">
        <f>'Raw Data'!BX207</f>
        <v>7.4459999999999997</v>
      </c>
      <c r="S207" s="21"/>
      <c r="T207" s="21"/>
      <c r="U207" s="21"/>
      <c r="V207" s="21"/>
    </row>
    <row r="208" spans="1:22" x14ac:dyDescent="0.25">
      <c r="A208" t="str">
        <f>'Raw Data'!A208</f>
        <v>PKD1cat M</v>
      </c>
      <c r="B208">
        <f>'Raw Data'!B208</f>
        <v>632</v>
      </c>
      <c r="C208">
        <f>'Raw Data'!C208</f>
        <v>645</v>
      </c>
      <c r="D208" t="str">
        <f>'Raw Data'!D208</f>
        <v>AILQNLHHPGVVNL</v>
      </c>
      <c r="F208" s="10">
        <f>'Raw Data'!J208</f>
        <v>0.79800000000000004</v>
      </c>
      <c r="G208" s="10">
        <f>'Raw Data'!P208</f>
        <v>0.88</v>
      </c>
      <c r="H208" s="10">
        <f>'Raw Data'!V208</f>
        <v>0.76700000000000002</v>
      </c>
      <c r="I208" s="10">
        <f>'Raw Data'!AB208</f>
        <v>1.1850000000000001</v>
      </c>
      <c r="J208" s="10">
        <f>'Raw Data'!AH208</f>
        <v>1.155</v>
      </c>
      <c r="K208" s="10">
        <f>'Raw Data'!AN208</f>
        <v>1.1419999999999999</v>
      </c>
      <c r="L208" s="10">
        <f>'Raw Data'!AT208</f>
        <v>2.8010000000000002</v>
      </c>
      <c r="M208" s="10">
        <f>'Raw Data'!AT208</f>
        <v>2.8010000000000002</v>
      </c>
      <c r="N208" s="10">
        <f>'Raw Data'!BF208</f>
        <v>2.6070000000000002</v>
      </c>
      <c r="O208" s="10">
        <f>'Raw Data'!BL208</f>
        <v>4.2919999999999998</v>
      </c>
      <c r="P208" s="10">
        <f>'Raw Data'!BR208</f>
        <v>4.2350000000000003</v>
      </c>
      <c r="Q208" s="10">
        <f>'Raw Data'!BX208</f>
        <v>4.5030000000000001</v>
      </c>
      <c r="S208" s="21"/>
      <c r="T208" s="21"/>
      <c r="U208" s="21"/>
      <c r="V208" s="21"/>
    </row>
    <row r="209" spans="1:22" x14ac:dyDescent="0.25">
      <c r="A209" t="str">
        <f>'Raw Data'!A209</f>
        <v>PKD1cat M</v>
      </c>
      <c r="B209">
        <f>'Raw Data'!B209</f>
        <v>633</v>
      </c>
      <c r="C209">
        <f>'Raw Data'!C209</f>
        <v>645</v>
      </c>
      <c r="D209" t="str">
        <f>'Raw Data'!D209</f>
        <v>ILQNLHHPGVVNL</v>
      </c>
      <c r="F209" s="10">
        <f>'Raw Data'!J209</f>
        <v>0.57899999999999996</v>
      </c>
      <c r="G209" s="10">
        <f>'Raw Data'!P209</f>
        <v>0.621</v>
      </c>
      <c r="H209" s="10">
        <f>'Raw Data'!V209</f>
        <v>0.60599999999999998</v>
      </c>
      <c r="I209" s="10">
        <f>'Raw Data'!AB209</f>
        <v>0.97899999999999998</v>
      </c>
      <c r="J209" s="10">
        <f>'Raw Data'!AH209</f>
        <v>0.92100000000000004</v>
      </c>
      <c r="K209" s="10">
        <f>'Raw Data'!AN209</f>
        <v>0.92100000000000004</v>
      </c>
      <c r="L209" s="10">
        <f>'Raw Data'!AT209</f>
        <v>2.3069999999999999</v>
      </c>
      <c r="M209" s="10">
        <f>'Raw Data'!AT209</f>
        <v>2.3069999999999999</v>
      </c>
      <c r="N209" s="10">
        <f>'Raw Data'!BF209</f>
        <v>2.1459999999999999</v>
      </c>
      <c r="O209" s="10">
        <f>'Raw Data'!BL209</f>
        <v>3.129</v>
      </c>
      <c r="P209" s="10">
        <f>'Raw Data'!BR209</f>
        <v>3.0179999999999998</v>
      </c>
      <c r="Q209" s="10">
        <f>'Raw Data'!BX209</f>
        <v>3.274</v>
      </c>
      <c r="S209" s="21"/>
      <c r="T209" s="21"/>
      <c r="U209" s="21"/>
      <c r="V209" s="21"/>
    </row>
    <row r="210" spans="1:22" x14ac:dyDescent="0.25">
      <c r="A210" t="str">
        <f>'Raw Data'!A210</f>
        <v>PKD1cat M</v>
      </c>
      <c r="B210">
        <f>'Raw Data'!B210</f>
        <v>635</v>
      </c>
      <c r="C210">
        <f>'Raw Data'!C210</f>
        <v>645</v>
      </c>
      <c r="D210" t="str">
        <f>'Raw Data'!D210</f>
        <v>QNLHHPGVVNL</v>
      </c>
      <c r="F210" s="10">
        <f>'Raw Data'!J210</f>
        <v>0.17899999999999999</v>
      </c>
      <c r="G210" s="10">
        <f>'Raw Data'!P210</f>
        <v>0.214</v>
      </c>
      <c r="H210" s="10">
        <f>'Raw Data'!V210</f>
        <v>0.20200000000000001</v>
      </c>
      <c r="I210" s="10">
        <f>'Raw Data'!AB210</f>
        <v>0.44600000000000001</v>
      </c>
      <c r="J210" s="10">
        <f>'Raw Data'!AH210</f>
        <v>0.434</v>
      </c>
      <c r="K210" s="10">
        <f>'Raw Data'!AN210</f>
        <v>0.46600000000000003</v>
      </c>
      <c r="L210" s="10">
        <f>'Raw Data'!AT210</f>
        <v>1.542</v>
      </c>
      <c r="M210" s="10">
        <f>'Raw Data'!AT210</f>
        <v>1.542</v>
      </c>
      <c r="N210" s="10">
        <f>'Raw Data'!BF210</f>
        <v>1.508</v>
      </c>
      <c r="O210" s="10">
        <f>'Raw Data'!BL210</f>
        <v>2.2170000000000001</v>
      </c>
      <c r="P210" s="10">
        <f>'Raw Data'!BR210</f>
        <v>2.2320000000000002</v>
      </c>
      <c r="Q210" s="10">
        <f>'Raw Data'!BX210</f>
        <v>2.4039999999999999</v>
      </c>
      <c r="S210" s="21"/>
      <c r="T210" s="21"/>
      <c r="U210" s="21"/>
      <c r="V210" s="21"/>
    </row>
    <row r="211" spans="1:22" x14ac:dyDescent="0.25">
      <c r="A211" t="str">
        <f>'Raw Data'!A211</f>
        <v>PKD1cat M</v>
      </c>
      <c r="B211">
        <f>'Raw Data'!B211</f>
        <v>635</v>
      </c>
      <c r="C211">
        <f>'Raw Data'!C211</f>
        <v>645</v>
      </c>
      <c r="D211" t="str">
        <f>'Raw Data'!D211</f>
        <v>QNLHHPGVVNL</v>
      </c>
      <c r="F211" s="10">
        <f>'Raw Data'!J211</f>
        <v>0.20599999999999999</v>
      </c>
      <c r="G211" s="10">
        <f>'Raw Data'!P211</f>
        <v>0.22800000000000001</v>
      </c>
      <c r="H211" s="10">
        <f>'Raw Data'!V211</f>
        <v>0.217</v>
      </c>
      <c r="I211" s="10">
        <f>'Raw Data'!AB211</f>
        <v>0.46700000000000003</v>
      </c>
      <c r="J211" s="10">
        <f>'Raw Data'!AH211</f>
        <v>0.47199999999999998</v>
      </c>
      <c r="K211" s="10">
        <f>'Raw Data'!AN211</f>
        <v>0.50700000000000001</v>
      </c>
      <c r="L211" s="10">
        <f>'Raw Data'!AT211</f>
        <v>1.6259999999999999</v>
      </c>
      <c r="M211" s="10">
        <f>'Raw Data'!AT211</f>
        <v>1.6259999999999999</v>
      </c>
      <c r="N211" s="10">
        <f>'Raw Data'!BF211</f>
        <v>1.532</v>
      </c>
      <c r="O211" s="10">
        <f>'Raw Data'!BL211</f>
        <v>2.2850000000000001</v>
      </c>
      <c r="P211" s="10">
        <f>'Raw Data'!BR211</f>
        <v>2.3010000000000002</v>
      </c>
      <c r="Q211" s="10">
        <f>'Raw Data'!BX211</f>
        <v>2.4089999999999998</v>
      </c>
      <c r="S211" s="21"/>
      <c r="T211" s="21"/>
      <c r="U211" s="21"/>
      <c r="V211" s="21"/>
    </row>
    <row r="212" spans="1:22" x14ac:dyDescent="0.25">
      <c r="A212" t="str">
        <f>'Raw Data'!A212</f>
        <v>PKD1cat M</v>
      </c>
      <c r="B212">
        <f>'Raw Data'!B212</f>
        <v>635</v>
      </c>
      <c r="C212">
        <f>'Raw Data'!C212</f>
        <v>647</v>
      </c>
      <c r="D212" t="str">
        <f>'Raw Data'!D212</f>
        <v>QNLHHPGVVNLEC</v>
      </c>
      <c r="F212" s="10">
        <f>'Raw Data'!J212</f>
        <v>0.182</v>
      </c>
      <c r="G212" s="10">
        <f>'Raw Data'!P212</f>
        <v>0.22700000000000001</v>
      </c>
      <c r="H212" s="10">
        <f>'Raw Data'!V212</f>
        <v>0.19400000000000001</v>
      </c>
      <c r="I212" s="10">
        <f>'Raw Data'!AB212</f>
        <v>0.48599999999999999</v>
      </c>
      <c r="J212" s="10">
        <f>'Raw Data'!AH212</f>
        <v>0.44500000000000001</v>
      </c>
      <c r="K212" s="10">
        <f>'Raw Data'!AN212</f>
        <v>0.45900000000000002</v>
      </c>
      <c r="L212" s="10">
        <f>'Raw Data'!AT212</f>
        <v>1.722</v>
      </c>
      <c r="M212" s="10">
        <f>'Raw Data'!AT212</f>
        <v>1.722</v>
      </c>
      <c r="N212" s="10">
        <f>'Raw Data'!BF212</f>
        <v>1.643</v>
      </c>
      <c r="O212" s="10">
        <f>'Raw Data'!BL212</f>
        <v>3.032</v>
      </c>
      <c r="P212" s="10">
        <f>'Raw Data'!BR212</f>
        <v>3.0710000000000002</v>
      </c>
      <c r="Q212" s="10">
        <f>'Raw Data'!BX212</f>
        <v>3.2160000000000002</v>
      </c>
      <c r="S212" s="21"/>
      <c r="T212" s="21"/>
      <c r="U212" s="21"/>
      <c r="V212" s="21"/>
    </row>
    <row r="213" spans="1:22" x14ac:dyDescent="0.25">
      <c r="A213" t="str">
        <f>'Raw Data'!A213</f>
        <v>PKD1cat M</v>
      </c>
      <c r="B213">
        <f>'Raw Data'!B213</f>
        <v>648</v>
      </c>
      <c r="C213">
        <f>'Raw Data'!C213</f>
        <v>656</v>
      </c>
      <c r="D213" t="str">
        <f>'Raw Data'!D213</f>
        <v>MFETPERVF</v>
      </c>
      <c r="F213" s="10">
        <f>'Raw Data'!J213</f>
        <v>1.139</v>
      </c>
      <c r="G213" s="10">
        <f>'Raw Data'!P213</f>
        <v>1.254</v>
      </c>
      <c r="H213" s="10">
        <f>'Raw Data'!V213</f>
        <v>1.05</v>
      </c>
      <c r="I213" s="10">
        <f>'Raw Data'!AB213</f>
        <v>1.4219999999999999</v>
      </c>
      <c r="J213" s="10">
        <f>'Raw Data'!AH213</f>
        <v>1.4339999999999999</v>
      </c>
      <c r="K213" s="10">
        <f>'Raw Data'!AN213</f>
        <v>1.407</v>
      </c>
      <c r="L213" s="10">
        <f>'Raw Data'!AT213</f>
        <v>1.595</v>
      </c>
      <c r="M213" s="10">
        <f>'Raw Data'!AT213</f>
        <v>1.595</v>
      </c>
      <c r="N213" s="10">
        <f>'Raw Data'!BF213</f>
        <v>1.44</v>
      </c>
      <c r="O213" s="10">
        <f>'Raw Data'!BL213</f>
        <v>2.1869999999999998</v>
      </c>
      <c r="P213" s="10">
        <f>'Raw Data'!BR213</f>
        <v>2.121</v>
      </c>
      <c r="Q213" s="10">
        <f>'Raw Data'!BX213</f>
        <v>2.21</v>
      </c>
      <c r="S213" s="21"/>
      <c r="T213" s="21"/>
      <c r="U213" s="21"/>
      <c r="V213" s="21"/>
    </row>
    <row r="214" spans="1:22" x14ac:dyDescent="0.25">
      <c r="A214" t="str">
        <f>'Raw Data'!A214</f>
        <v>PKD1cat M</v>
      </c>
      <c r="B214">
        <f>'Raw Data'!B214</f>
        <v>649</v>
      </c>
      <c r="C214">
        <f>'Raw Data'!C214</f>
        <v>655</v>
      </c>
      <c r="D214" t="str">
        <f>'Raw Data'!D214</f>
        <v>FETPERV</v>
      </c>
      <c r="F214" s="10">
        <f>'Raw Data'!J214</f>
        <v>0.81899999999999995</v>
      </c>
      <c r="G214" s="10">
        <f>'Raw Data'!P214</f>
        <v>0.84199999999999997</v>
      </c>
      <c r="H214" s="10">
        <f>'Raw Data'!V214</f>
        <v>0.86199999999999999</v>
      </c>
      <c r="I214" s="10">
        <f>'Raw Data'!AB214</f>
        <v>0.84699999999999998</v>
      </c>
      <c r="J214" s="10">
        <f>'Raw Data'!AH214</f>
        <v>0.86899999999999999</v>
      </c>
      <c r="K214" s="10">
        <f>'Raw Data'!AN214</f>
        <v>0.86299999999999999</v>
      </c>
      <c r="L214" s="10">
        <f>'Raw Data'!AT214</f>
        <v>1.0449999999999999</v>
      </c>
      <c r="M214" s="10">
        <f>'Raw Data'!AT214</f>
        <v>1.0449999999999999</v>
      </c>
      <c r="N214" s="10">
        <f>'Raw Data'!BF214</f>
        <v>1.0049999999999999</v>
      </c>
      <c r="O214" s="10">
        <f>'Raw Data'!BL214</f>
        <v>1.71</v>
      </c>
      <c r="P214" s="10">
        <f>'Raw Data'!BR214</f>
        <v>1.712</v>
      </c>
      <c r="Q214" s="10">
        <f>'Raw Data'!BX214</f>
        <v>1.7270000000000001</v>
      </c>
      <c r="S214" s="21"/>
      <c r="T214" s="21"/>
      <c r="U214" s="21"/>
      <c r="V214" s="21"/>
    </row>
    <row r="215" spans="1:22" x14ac:dyDescent="0.25">
      <c r="A215" t="str">
        <f>'Raw Data'!A215</f>
        <v>PKD1cat M</v>
      </c>
      <c r="B215">
        <f>'Raw Data'!B215</f>
        <v>649</v>
      </c>
      <c r="C215">
        <f>'Raw Data'!C215</f>
        <v>656</v>
      </c>
      <c r="D215" t="str">
        <f>'Raw Data'!D215</f>
        <v>FETPERVF</v>
      </c>
      <c r="F215" s="10">
        <f>'Raw Data'!J215</f>
        <v>0.755</v>
      </c>
      <c r="G215" s="10">
        <f>'Raw Data'!P215</f>
        <v>0.78200000000000003</v>
      </c>
      <c r="H215" s="10">
        <f>'Raw Data'!V215</f>
        <v>0.73599999999999999</v>
      </c>
      <c r="I215" s="10">
        <f>'Raw Data'!AB215</f>
        <v>0.82599999999999996</v>
      </c>
      <c r="J215" s="10">
        <f>'Raw Data'!AH215</f>
        <v>0.79800000000000004</v>
      </c>
      <c r="K215" s="10">
        <f>'Raw Data'!AN215</f>
        <v>0.82899999999999996</v>
      </c>
      <c r="L215" s="10">
        <f>'Raw Data'!AT215</f>
        <v>0.96799999999999997</v>
      </c>
      <c r="M215" s="10">
        <f>'Raw Data'!AT215</f>
        <v>0.96799999999999997</v>
      </c>
      <c r="N215" s="10">
        <f>'Raw Data'!BF215</f>
        <v>0.93</v>
      </c>
      <c r="O215" s="10">
        <f>'Raw Data'!BL215</f>
        <v>1.5940000000000001</v>
      </c>
      <c r="P215" s="10">
        <f>'Raw Data'!BR215</f>
        <v>1.595</v>
      </c>
      <c r="Q215" s="10">
        <f>'Raw Data'!BX215</f>
        <v>1.651</v>
      </c>
      <c r="S215" s="21"/>
      <c r="T215" s="21"/>
      <c r="U215" s="21"/>
      <c r="V215" s="21"/>
    </row>
    <row r="216" spans="1:22" x14ac:dyDescent="0.25">
      <c r="A216" t="str">
        <f>'Raw Data'!A216</f>
        <v>PKD1cat M</v>
      </c>
      <c r="B216">
        <f>'Raw Data'!B216</f>
        <v>649</v>
      </c>
      <c r="C216">
        <f>'Raw Data'!C216</f>
        <v>656</v>
      </c>
      <c r="D216" t="str">
        <f>'Raw Data'!D216</f>
        <v>FETPERVF</v>
      </c>
      <c r="F216" s="10">
        <f>'Raw Data'!J216</f>
        <v>0.78900000000000003</v>
      </c>
      <c r="G216" s="10">
        <f>'Raw Data'!P216</f>
        <v>0.81100000000000005</v>
      </c>
      <c r="H216" s="10">
        <f>'Raw Data'!V216</f>
        <v>0.72099999999999997</v>
      </c>
      <c r="I216" s="10">
        <f>'Raw Data'!AB216</f>
        <v>0.84899999999999998</v>
      </c>
      <c r="J216" s="10">
        <f>'Raw Data'!AH216</f>
        <v>0.81200000000000006</v>
      </c>
      <c r="K216" s="10">
        <f>'Raw Data'!AN216</f>
        <v>0.80900000000000005</v>
      </c>
      <c r="L216" s="10">
        <f>'Raw Data'!AT216</f>
        <v>0.97799999999999998</v>
      </c>
      <c r="M216" s="10">
        <f>'Raw Data'!AT216</f>
        <v>0.97799999999999998</v>
      </c>
      <c r="N216" s="10">
        <f>'Raw Data'!BF216</f>
        <v>0.90700000000000003</v>
      </c>
      <c r="O216" s="10">
        <f>'Raw Data'!BL216</f>
        <v>1.621</v>
      </c>
      <c r="P216" s="10">
        <f>'Raw Data'!BR216</f>
        <v>1.57</v>
      </c>
      <c r="Q216" s="10">
        <f>'Raw Data'!BX216</f>
        <v>1.657</v>
      </c>
      <c r="S216" s="21"/>
      <c r="T216" s="21"/>
      <c r="U216" s="21"/>
      <c r="V216" s="21"/>
    </row>
    <row r="217" spans="1:22" x14ac:dyDescent="0.25">
      <c r="A217" t="str">
        <f>'Raw Data'!A217</f>
        <v>PKD1cat M</v>
      </c>
      <c r="B217">
        <f>'Raw Data'!B217</f>
        <v>649</v>
      </c>
      <c r="C217">
        <f>'Raw Data'!C217</f>
        <v>657</v>
      </c>
      <c r="D217" t="str">
        <f>'Raw Data'!D217</f>
        <v>FETPERVFV</v>
      </c>
      <c r="F217" s="10">
        <f>'Raw Data'!J217</f>
        <v>0.78900000000000003</v>
      </c>
      <c r="G217" s="10">
        <f>'Raw Data'!P217</f>
        <v>0.79900000000000004</v>
      </c>
      <c r="H217" s="10">
        <f>'Raw Data'!V217</f>
        <v>0.76800000000000002</v>
      </c>
      <c r="I217" s="10">
        <f>'Raw Data'!AB217</f>
        <v>0.79600000000000004</v>
      </c>
      <c r="J217" s="10">
        <f>'Raw Data'!AH217</f>
        <v>0.85799999999999998</v>
      </c>
      <c r="K217" s="10">
        <f>'Raw Data'!AN217</f>
        <v>0.80900000000000005</v>
      </c>
      <c r="L217" s="10">
        <f>'Raw Data'!AT217</f>
        <v>0.95699999999999996</v>
      </c>
      <c r="M217" s="10">
        <f>'Raw Data'!AT217</f>
        <v>0.95699999999999996</v>
      </c>
      <c r="N217" s="10">
        <f>'Raw Data'!BF217</f>
        <v>0.93700000000000006</v>
      </c>
      <c r="O217" s="10">
        <f>'Raw Data'!BL217</f>
        <v>1.6240000000000001</v>
      </c>
      <c r="P217" s="10">
        <f>'Raw Data'!BR217</f>
        <v>1.552</v>
      </c>
      <c r="Q217" s="10">
        <f>'Raw Data'!BX217</f>
        <v>1.6359999999999999</v>
      </c>
      <c r="S217" s="21"/>
      <c r="T217" s="21"/>
      <c r="U217" s="21"/>
      <c r="V217" s="21"/>
    </row>
    <row r="218" spans="1:22" x14ac:dyDescent="0.25">
      <c r="A218" t="str">
        <f>'Raw Data'!A218</f>
        <v>PKD1cat M</v>
      </c>
      <c r="B218">
        <f>'Raw Data'!B218</f>
        <v>649</v>
      </c>
      <c r="C218">
        <f>'Raw Data'!C218</f>
        <v>667</v>
      </c>
      <c r="D218" t="str">
        <f>'Raw Data'!D218</f>
        <v>FETPERVFVVMEKLHGDML</v>
      </c>
      <c r="F218" s="10">
        <f>'Raw Data'!J218</f>
        <v>0.67300000000000004</v>
      </c>
      <c r="G218" s="10">
        <f>'Raw Data'!P218</f>
        <v>0.68899999999999995</v>
      </c>
      <c r="H218" s="10">
        <f>'Raw Data'!V218</f>
        <v>0.65800000000000003</v>
      </c>
      <c r="I218" s="10">
        <f>'Raw Data'!AB218</f>
        <v>0.995</v>
      </c>
      <c r="J218" s="10">
        <f>'Raw Data'!AH218</f>
        <v>0.97599999999999998</v>
      </c>
      <c r="K218" s="10">
        <f>'Raw Data'!AN218</f>
        <v>0.95899999999999996</v>
      </c>
      <c r="L218" s="10">
        <f>'Raw Data'!AT218</f>
        <v>2.2290000000000001</v>
      </c>
      <c r="M218" s="10">
        <f>'Raw Data'!AT218</f>
        <v>2.2290000000000001</v>
      </c>
      <c r="N218" s="10">
        <f>'Raw Data'!BF218</f>
        <v>2.016</v>
      </c>
      <c r="O218" s="10">
        <f>'Raw Data'!BL218</f>
        <v>4.7590000000000003</v>
      </c>
      <c r="P218" s="10">
        <f>'Raw Data'!BR218</f>
        <v>4.6079999999999997</v>
      </c>
      <c r="Q218" s="10">
        <f>'Raw Data'!BX218</f>
        <v>4.8659999999999997</v>
      </c>
      <c r="S218" s="21"/>
      <c r="T218" s="21"/>
      <c r="U218" s="21"/>
      <c r="V218" s="21"/>
    </row>
    <row r="219" spans="1:22" x14ac:dyDescent="0.25">
      <c r="A219" t="str">
        <f>'Raw Data'!A219</f>
        <v>PKD1cat M</v>
      </c>
      <c r="B219">
        <f>'Raw Data'!B219</f>
        <v>656</v>
      </c>
      <c r="C219">
        <f>'Raw Data'!C219</f>
        <v>667</v>
      </c>
      <c r="D219" t="str">
        <f>'Raw Data'!D219</f>
        <v>FVVMEKLHGDML</v>
      </c>
      <c r="F219" s="10">
        <f>'Raw Data'!J219</f>
        <v>0.153</v>
      </c>
      <c r="G219" s="10">
        <f>'Raw Data'!P219</f>
        <v>0.14199999999999999</v>
      </c>
      <c r="H219" s="10">
        <f>'Raw Data'!V219</f>
        <v>0.121</v>
      </c>
      <c r="I219" s="10">
        <f>'Raw Data'!AB219</f>
        <v>0.28599999999999998</v>
      </c>
      <c r="J219" s="10">
        <f>'Raw Data'!AH219</f>
        <v>0.28100000000000003</v>
      </c>
      <c r="K219" s="10">
        <f>'Raw Data'!AN219</f>
        <v>0.317</v>
      </c>
      <c r="L219" s="10">
        <f>'Raw Data'!AT219</f>
        <v>1.0740000000000001</v>
      </c>
      <c r="M219" s="10">
        <f>'Raw Data'!AT219</f>
        <v>1.0740000000000001</v>
      </c>
      <c r="N219" s="10">
        <f>'Raw Data'!BF219</f>
        <v>1.0249999999999999</v>
      </c>
      <c r="O219" s="10">
        <f>'Raw Data'!BL219</f>
        <v>2.5339999999999998</v>
      </c>
      <c r="P219" s="10">
        <f>'Raw Data'!BR219</f>
        <v>2.4500000000000002</v>
      </c>
      <c r="Q219" s="10">
        <f>'Raw Data'!BX219</f>
        <v>2.5150000000000001</v>
      </c>
      <c r="S219" s="21"/>
      <c r="T219" s="21"/>
      <c r="U219" s="21"/>
      <c r="V219" s="21"/>
    </row>
    <row r="220" spans="1:22" x14ac:dyDescent="0.25">
      <c r="A220" t="str">
        <f>'Raw Data'!A220</f>
        <v>PKD1cat M</v>
      </c>
      <c r="B220">
        <f>'Raw Data'!B220</f>
        <v>656</v>
      </c>
      <c r="C220">
        <f>'Raw Data'!C220</f>
        <v>668</v>
      </c>
      <c r="D220" t="str">
        <f>'Raw Data'!D220</f>
        <v>FVVMEKLHGDMLE</v>
      </c>
      <c r="F220" s="10">
        <f>'Raw Data'!J220</f>
        <v>0.108</v>
      </c>
      <c r="G220" s="10">
        <f>'Raw Data'!P220</f>
        <v>0.13200000000000001</v>
      </c>
      <c r="H220" s="10">
        <f>'Raw Data'!V220</f>
        <v>0.17100000000000001</v>
      </c>
      <c r="I220" s="10">
        <f>'Raw Data'!AB220</f>
        <v>0.27700000000000002</v>
      </c>
      <c r="J220" s="10">
        <f>'Raw Data'!AH220</f>
        <v>0.19400000000000001</v>
      </c>
      <c r="K220" s="10">
        <f>'Raw Data'!AN220</f>
        <v>0.252</v>
      </c>
      <c r="L220" s="10">
        <f>'Raw Data'!AT220</f>
        <v>1.079</v>
      </c>
      <c r="M220" s="10">
        <f>'Raw Data'!AT220</f>
        <v>1.079</v>
      </c>
      <c r="N220" s="10">
        <f>'Raw Data'!BF220</f>
        <v>1.075</v>
      </c>
      <c r="O220" s="10">
        <f>'Raw Data'!BL220</f>
        <v>2.8159999999999998</v>
      </c>
      <c r="P220" s="10">
        <f>'Raw Data'!BR220</f>
        <v>2.6349999999999998</v>
      </c>
      <c r="Q220" s="10">
        <f>'Raw Data'!BX220</f>
        <v>2.8180000000000001</v>
      </c>
      <c r="S220" s="21"/>
      <c r="T220" s="21"/>
      <c r="U220" s="21"/>
      <c r="V220" s="21"/>
    </row>
    <row r="221" spans="1:22" x14ac:dyDescent="0.25">
      <c r="A221" t="str">
        <f>'Raw Data'!A221</f>
        <v>PKD1cat M</v>
      </c>
      <c r="B221">
        <f>'Raw Data'!B221</f>
        <v>657</v>
      </c>
      <c r="C221">
        <f>'Raw Data'!C221</f>
        <v>666</v>
      </c>
      <c r="D221" t="str">
        <f>'Raw Data'!D221</f>
        <v>VVMEKLHGDM</v>
      </c>
      <c r="F221" s="10">
        <f>'Raw Data'!J221</f>
        <v>9.9000000000000005E-2</v>
      </c>
      <c r="G221" s="10">
        <f>'Raw Data'!P221</f>
        <v>0.13800000000000001</v>
      </c>
      <c r="H221" s="10">
        <f>'Raw Data'!V221</f>
        <v>0.112</v>
      </c>
      <c r="I221" s="10">
        <f>'Raw Data'!AB221</f>
        <v>0.28699999999999998</v>
      </c>
      <c r="J221" s="10">
        <f>'Raw Data'!AH221</f>
        <v>0.30099999999999999</v>
      </c>
      <c r="K221" s="10">
        <f>'Raw Data'!AN221</f>
        <v>0.29299999999999998</v>
      </c>
      <c r="L221" s="10">
        <f>'Raw Data'!AT221</f>
        <v>1.1719999999999999</v>
      </c>
      <c r="M221" s="10">
        <f>'Raw Data'!AT221</f>
        <v>1.1719999999999999</v>
      </c>
      <c r="N221" s="10">
        <f>'Raw Data'!BF221</f>
        <v>1.0920000000000001</v>
      </c>
      <c r="O221" s="10">
        <f>'Raw Data'!BL221</f>
        <v>2.5019999999999998</v>
      </c>
      <c r="P221" s="10">
        <f>'Raw Data'!BR221</f>
        <v>2.5720000000000001</v>
      </c>
      <c r="Q221" s="10">
        <f>'Raw Data'!BX221</f>
        <v>2.6280000000000001</v>
      </c>
      <c r="S221" s="21"/>
      <c r="T221" s="21"/>
      <c r="U221" s="21"/>
      <c r="V221" s="21"/>
    </row>
    <row r="222" spans="1:22" x14ac:dyDescent="0.25">
      <c r="A222" t="str">
        <f>'Raw Data'!A222</f>
        <v>PKD1cat M</v>
      </c>
      <c r="B222">
        <f>'Raw Data'!B222</f>
        <v>657</v>
      </c>
      <c r="C222">
        <f>'Raw Data'!C222</f>
        <v>666</v>
      </c>
      <c r="D222" t="str">
        <f>'Raw Data'!D222</f>
        <v>VVMEKLHGDM</v>
      </c>
      <c r="F222" s="10">
        <f>'Raw Data'!J222</f>
        <v>0.15</v>
      </c>
      <c r="G222" s="10">
        <f>'Raw Data'!P222</f>
        <v>0.14199999999999999</v>
      </c>
      <c r="H222" s="10">
        <f>'Raw Data'!V222</f>
        <v>0.13100000000000001</v>
      </c>
      <c r="I222" s="10">
        <f>'Raw Data'!AB222</f>
        <v>0.33200000000000002</v>
      </c>
      <c r="J222" s="10">
        <f>'Raw Data'!AH222</f>
        <v>0.29299999999999998</v>
      </c>
      <c r="K222" s="10">
        <f>'Raw Data'!AN222</f>
        <v>0.28699999999999998</v>
      </c>
      <c r="L222" s="10">
        <f>'Raw Data'!AT222</f>
        <v>1.1140000000000001</v>
      </c>
      <c r="M222" s="10">
        <f>'Raw Data'!AT222</f>
        <v>1.1140000000000001</v>
      </c>
      <c r="N222" s="10">
        <f>'Raw Data'!BF222</f>
        <v>1.103</v>
      </c>
      <c r="O222" s="10">
        <f>'Raw Data'!BL222</f>
        <v>2.5059999999999998</v>
      </c>
      <c r="P222" s="10">
        <f>'Raw Data'!BR222</f>
        <v>2.6120000000000001</v>
      </c>
      <c r="Q222" s="10">
        <f>'Raw Data'!BX222</f>
        <v>2.6560000000000001</v>
      </c>
      <c r="S222" s="21"/>
      <c r="T222" s="21"/>
      <c r="U222" s="21"/>
      <c r="V222" s="21"/>
    </row>
    <row r="223" spans="1:22" x14ac:dyDescent="0.25">
      <c r="A223" t="str">
        <f>'Raw Data'!A223</f>
        <v>PKD1cat M</v>
      </c>
      <c r="B223">
        <f>'Raw Data'!B223</f>
        <v>657</v>
      </c>
      <c r="C223">
        <f>'Raw Data'!C223</f>
        <v>667</v>
      </c>
      <c r="D223" t="str">
        <f>'Raw Data'!D223</f>
        <v>VVMEKLHGDML</v>
      </c>
      <c r="F223" s="10">
        <f>'Raw Data'!J223</f>
        <v>0.10100000000000001</v>
      </c>
      <c r="G223" s="10">
        <f>'Raw Data'!P223</f>
        <v>0.112</v>
      </c>
      <c r="H223" s="10">
        <f>'Raw Data'!V223</f>
        <v>9.7000000000000003E-2</v>
      </c>
      <c r="I223" s="10">
        <f>'Raw Data'!AB223</f>
        <v>0.27300000000000002</v>
      </c>
      <c r="J223" s="10">
        <f>'Raw Data'!AH223</f>
        <v>0.23899999999999999</v>
      </c>
      <c r="K223" s="10">
        <f>'Raw Data'!AN223</f>
        <v>0.26700000000000002</v>
      </c>
      <c r="L223" s="10">
        <f>'Raw Data'!AT223</f>
        <v>0.94299999999999995</v>
      </c>
      <c r="M223" s="10">
        <f>'Raw Data'!AT223</f>
        <v>0.94299999999999995</v>
      </c>
      <c r="N223" s="10">
        <f>'Raw Data'!BF223</f>
        <v>0.88500000000000001</v>
      </c>
      <c r="O223" s="10">
        <f>'Raw Data'!BL223</f>
        <v>2.2290000000000001</v>
      </c>
      <c r="P223" s="10">
        <f>'Raw Data'!BR223</f>
        <v>2.2629999999999999</v>
      </c>
      <c r="Q223" s="10">
        <f>'Raw Data'!BX223</f>
        <v>2.4279999999999999</v>
      </c>
      <c r="S223" s="21"/>
      <c r="T223" s="21"/>
      <c r="U223" s="21"/>
      <c r="V223" s="21"/>
    </row>
    <row r="224" spans="1:22" x14ac:dyDescent="0.25">
      <c r="A224" t="str">
        <f>'Raw Data'!A224</f>
        <v>PKD1cat M</v>
      </c>
      <c r="B224">
        <f>'Raw Data'!B224</f>
        <v>657</v>
      </c>
      <c r="C224">
        <f>'Raw Data'!C224</f>
        <v>667</v>
      </c>
      <c r="D224" t="str">
        <f>'Raw Data'!D224</f>
        <v>VVMEKLHGDML</v>
      </c>
      <c r="F224" s="10">
        <f>'Raw Data'!J224</f>
        <v>0.104</v>
      </c>
      <c r="G224" s="10">
        <f>'Raw Data'!P224</f>
        <v>0.109</v>
      </c>
      <c r="H224" s="10">
        <f>'Raw Data'!V224</f>
        <v>0.11600000000000001</v>
      </c>
      <c r="I224" s="10">
        <f>'Raw Data'!AB224</f>
        <v>0.26800000000000002</v>
      </c>
      <c r="J224" s="10">
        <f>'Raw Data'!AH224</f>
        <v>0.248</v>
      </c>
      <c r="K224" s="10">
        <f>'Raw Data'!AN224</f>
        <v>0.27700000000000002</v>
      </c>
      <c r="L224" s="10">
        <f>'Raw Data'!AT224</f>
        <v>1.0189999999999999</v>
      </c>
      <c r="M224" s="10">
        <f>'Raw Data'!AT224</f>
        <v>1.0189999999999999</v>
      </c>
      <c r="N224" s="10">
        <f>'Raw Data'!BF224</f>
        <v>0.96599999999999997</v>
      </c>
      <c r="O224" s="10">
        <f>'Raw Data'!BL224</f>
        <v>2.2570000000000001</v>
      </c>
      <c r="P224" s="10">
        <f>'Raw Data'!BR224</f>
        <v>2.2799999999999998</v>
      </c>
      <c r="Q224" s="10">
        <f>'Raw Data'!BX224</f>
        <v>2.452</v>
      </c>
      <c r="S224" s="21"/>
      <c r="T224" s="21"/>
      <c r="U224" s="21"/>
      <c r="V224" s="21"/>
    </row>
    <row r="225" spans="1:22" x14ac:dyDescent="0.25">
      <c r="A225" t="str">
        <f>'Raw Data'!A225</f>
        <v>PKD1cat M</v>
      </c>
      <c r="B225">
        <f>'Raw Data'!B225</f>
        <v>657</v>
      </c>
      <c r="C225">
        <f>'Raw Data'!C225</f>
        <v>668</v>
      </c>
      <c r="D225" t="str">
        <f>'Raw Data'!D225</f>
        <v>VVMEKLHGDMLE</v>
      </c>
      <c r="F225" s="10">
        <f>'Raw Data'!J225</f>
        <v>0.109</v>
      </c>
      <c r="G225" s="10">
        <f>'Raw Data'!P225</f>
        <v>0.128</v>
      </c>
      <c r="H225" s="10">
        <f>'Raw Data'!V225</f>
        <v>9.4E-2</v>
      </c>
      <c r="I225" s="10">
        <f>'Raw Data'!AB225</f>
        <v>0.33300000000000002</v>
      </c>
      <c r="J225" s="10">
        <f>'Raw Data'!AH225</f>
        <v>0.25600000000000001</v>
      </c>
      <c r="K225" s="10">
        <f>'Raw Data'!AN225</f>
        <v>0.27800000000000002</v>
      </c>
      <c r="L225" s="10">
        <f>'Raw Data'!AT225</f>
        <v>1.044</v>
      </c>
      <c r="M225" s="10">
        <f>'Raw Data'!AT225</f>
        <v>1.044</v>
      </c>
      <c r="N225" s="10">
        <f>'Raw Data'!BF225</f>
        <v>1.0740000000000001</v>
      </c>
      <c r="O225" s="10">
        <f>'Raw Data'!BL225</f>
        <v>2.4350000000000001</v>
      </c>
      <c r="P225" s="10">
        <f>'Raw Data'!BR225</f>
        <v>2.4209999999999998</v>
      </c>
      <c r="Q225" s="10">
        <f>'Raw Data'!BX225</f>
        <v>2.5939999999999999</v>
      </c>
      <c r="S225" s="21"/>
      <c r="T225" s="21"/>
      <c r="U225" s="21"/>
      <c r="V225" s="21"/>
    </row>
    <row r="226" spans="1:22" x14ac:dyDescent="0.25">
      <c r="A226" t="str">
        <f>'Raw Data'!A226</f>
        <v>PKD1cat M</v>
      </c>
      <c r="B226">
        <f>'Raw Data'!B226</f>
        <v>657</v>
      </c>
      <c r="C226">
        <f>'Raw Data'!C226</f>
        <v>669</v>
      </c>
      <c r="D226" t="str">
        <f>'Raw Data'!D226</f>
        <v>VVMEKLHGDMLEM</v>
      </c>
      <c r="F226" s="10">
        <f>'Raw Data'!J226</f>
        <v>0.10299999999999999</v>
      </c>
      <c r="G226" s="10">
        <f>'Raw Data'!P226</f>
        <v>0.109</v>
      </c>
      <c r="H226" s="10">
        <f>'Raw Data'!V226</f>
        <v>0.111</v>
      </c>
      <c r="I226" s="10">
        <f>'Raw Data'!AB226</f>
        <v>0.26800000000000002</v>
      </c>
      <c r="J226" s="10">
        <f>'Raw Data'!AH226</f>
        <v>0.245</v>
      </c>
      <c r="K226" s="10">
        <f>'Raw Data'!AN226</f>
        <v>0.28299999999999997</v>
      </c>
      <c r="L226" s="10">
        <f>'Raw Data'!AT226</f>
        <v>0.92700000000000005</v>
      </c>
      <c r="M226" s="10">
        <f>'Raw Data'!AT226</f>
        <v>0.92700000000000005</v>
      </c>
      <c r="N226" s="10">
        <f>'Raw Data'!BF226</f>
        <v>0.90400000000000003</v>
      </c>
      <c r="O226" s="10">
        <f>'Raw Data'!BL226</f>
        <v>2.3889999999999998</v>
      </c>
      <c r="P226" s="10">
        <f>'Raw Data'!BR226</f>
        <v>2.2839999999999998</v>
      </c>
      <c r="Q226" s="10">
        <f>'Raw Data'!BX226</f>
        <v>2.4279999999999999</v>
      </c>
      <c r="S226" s="21"/>
      <c r="T226" s="21"/>
      <c r="U226" s="21"/>
      <c r="V226" s="21"/>
    </row>
    <row r="227" spans="1:22" x14ac:dyDescent="0.25">
      <c r="A227" t="str">
        <f>'Raw Data'!A227</f>
        <v>PKD1cat M</v>
      </c>
      <c r="B227">
        <f>'Raw Data'!B227</f>
        <v>660</v>
      </c>
      <c r="C227">
        <f>'Raw Data'!C227</f>
        <v>666</v>
      </c>
      <c r="D227" t="str">
        <f>'Raw Data'!D227</f>
        <v>EKLHGDM</v>
      </c>
      <c r="F227" s="10">
        <f>'Raw Data'!J227</f>
        <v>9.2999999999999999E-2</v>
      </c>
      <c r="G227" s="10">
        <f>'Raw Data'!P227</f>
        <v>9.8000000000000004E-2</v>
      </c>
      <c r="H227" s="10">
        <f>'Raw Data'!V227</f>
        <v>8.1000000000000003E-2</v>
      </c>
      <c r="I227" s="10">
        <f>'Raw Data'!AB227</f>
        <v>0.191</v>
      </c>
      <c r="J227" s="10">
        <f>'Raw Data'!AH227</f>
        <v>0.21199999999999999</v>
      </c>
      <c r="K227" s="10">
        <f>'Raw Data'!AN227</f>
        <v>0.24</v>
      </c>
      <c r="L227" s="10">
        <f>'Raw Data'!AT227</f>
        <v>0.83399999999999996</v>
      </c>
      <c r="M227" s="10">
        <f>'Raw Data'!AT227</f>
        <v>0.83399999999999996</v>
      </c>
      <c r="N227" s="10">
        <f>'Raw Data'!BF227</f>
        <v>0.75900000000000001</v>
      </c>
      <c r="O227" s="10">
        <f>'Raw Data'!BL227</f>
        <v>1.2170000000000001</v>
      </c>
      <c r="P227" s="10">
        <f>'Raw Data'!BR227</f>
        <v>1.179</v>
      </c>
      <c r="Q227" s="10">
        <f>'Raw Data'!BX227</f>
        <v>1.363</v>
      </c>
      <c r="S227" s="21"/>
      <c r="T227" s="21"/>
      <c r="U227" s="21"/>
      <c r="V227" s="21"/>
    </row>
    <row r="228" spans="1:22" x14ac:dyDescent="0.25">
      <c r="A228" t="str">
        <f>'Raw Data'!A228</f>
        <v>PKD1cat M</v>
      </c>
      <c r="B228">
        <f>'Raw Data'!B228</f>
        <v>660</v>
      </c>
      <c r="C228">
        <f>'Raw Data'!C228</f>
        <v>667</v>
      </c>
      <c r="D228" t="str">
        <f>'Raw Data'!D228</f>
        <v>EKLHGDML</v>
      </c>
      <c r="F228" s="10">
        <f>'Raw Data'!J228</f>
        <v>0.10100000000000001</v>
      </c>
      <c r="G228" s="10">
        <f>'Raw Data'!P228</f>
        <v>9.5000000000000001E-2</v>
      </c>
      <c r="H228" s="10">
        <f>'Raw Data'!V228</f>
        <v>0.114</v>
      </c>
      <c r="I228" s="10">
        <f>'Raw Data'!AB228</f>
        <v>0.188</v>
      </c>
      <c r="J228" s="10">
        <f>'Raw Data'!AH228</f>
        <v>0.20899999999999999</v>
      </c>
      <c r="K228" s="10">
        <f>'Raw Data'!AN228</f>
        <v>0.2</v>
      </c>
      <c r="L228" s="10">
        <f>'Raw Data'!AT228</f>
        <v>0.64100000000000001</v>
      </c>
      <c r="M228" s="10">
        <f>'Raw Data'!AT228</f>
        <v>0.64100000000000001</v>
      </c>
      <c r="N228" s="10">
        <f>'Raw Data'!BF228</f>
        <v>0.66800000000000004</v>
      </c>
      <c r="O228" s="10">
        <f>'Raw Data'!BL228</f>
        <v>0.96599999999999997</v>
      </c>
      <c r="P228" s="10">
        <f>'Raw Data'!BR228</f>
        <v>1.0269999999999999</v>
      </c>
      <c r="Q228" s="10">
        <f>'Raw Data'!BX228</f>
        <v>0.96</v>
      </c>
      <c r="S228" s="21"/>
      <c r="T228" s="21"/>
      <c r="U228" s="21"/>
      <c r="V228" s="21"/>
    </row>
    <row r="229" spans="1:22" x14ac:dyDescent="0.25">
      <c r="A229" t="str">
        <f>'Raw Data'!A229</f>
        <v>PKD1cat M</v>
      </c>
      <c r="B229">
        <f>'Raw Data'!B229</f>
        <v>660</v>
      </c>
      <c r="C229">
        <f>'Raw Data'!C229</f>
        <v>667</v>
      </c>
      <c r="D229" t="str">
        <f>'Raw Data'!D229</f>
        <v>EKLHGDML</v>
      </c>
      <c r="F229" s="10">
        <f>'Raw Data'!J229</f>
        <v>0.08</v>
      </c>
      <c r="G229" s="10">
        <f>'Raw Data'!P229</f>
        <v>9.2999999999999999E-2</v>
      </c>
      <c r="H229" s="10">
        <f>'Raw Data'!V229</f>
        <v>8.3000000000000004E-2</v>
      </c>
      <c r="I229" s="10">
        <f>'Raw Data'!AB229</f>
        <v>0.19400000000000001</v>
      </c>
      <c r="J229" s="10">
        <f>'Raw Data'!AH229</f>
        <v>0.22</v>
      </c>
      <c r="K229" s="10">
        <f>'Raw Data'!AN229</f>
        <v>0.20399999999999999</v>
      </c>
      <c r="L229" s="10">
        <f>'Raw Data'!AT229</f>
        <v>0.64300000000000002</v>
      </c>
      <c r="M229" s="10">
        <f>'Raw Data'!AT229</f>
        <v>0.64300000000000002</v>
      </c>
      <c r="N229" s="10">
        <f>'Raw Data'!BF229</f>
        <v>0.65400000000000003</v>
      </c>
      <c r="O229" s="10">
        <f>'Raw Data'!BL229</f>
        <v>0.96399999999999997</v>
      </c>
      <c r="P229" s="10">
        <f>'Raw Data'!BR229</f>
        <v>1.042</v>
      </c>
      <c r="Q229" s="10">
        <f>'Raw Data'!BX229</f>
        <v>1.087</v>
      </c>
      <c r="S229" s="21"/>
      <c r="T229" s="21"/>
      <c r="U229" s="21"/>
      <c r="V229" s="21"/>
    </row>
    <row r="230" spans="1:22" x14ac:dyDescent="0.25">
      <c r="A230" t="str">
        <f>'Raw Data'!A230</f>
        <v>PKD1cat M</v>
      </c>
      <c r="B230">
        <f>'Raw Data'!B230</f>
        <v>660</v>
      </c>
      <c r="C230">
        <f>'Raw Data'!C230</f>
        <v>668</v>
      </c>
      <c r="D230" t="str">
        <f>'Raw Data'!D230</f>
        <v>EKLHGDMLE</v>
      </c>
      <c r="F230" s="10">
        <f>'Raw Data'!J230</f>
        <v>8.4000000000000005E-2</v>
      </c>
      <c r="G230" s="10">
        <f>'Raw Data'!P230</f>
        <v>9.6000000000000002E-2</v>
      </c>
      <c r="H230" s="10">
        <f>'Raw Data'!V230</f>
        <v>8.8999999999999996E-2</v>
      </c>
      <c r="I230" s="10">
        <f>'Raw Data'!AB230</f>
        <v>0.217</v>
      </c>
      <c r="J230" s="10">
        <f>'Raw Data'!AH230</f>
        <v>0.189</v>
      </c>
      <c r="K230" s="10">
        <f>'Raw Data'!AN230</f>
        <v>0.20300000000000001</v>
      </c>
      <c r="L230" s="10">
        <f>'Raw Data'!AT230</f>
        <v>0.65100000000000002</v>
      </c>
      <c r="M230" s="10">
        <f>'Raw Data'!AT230</f>
        <v>0.65100000000000002</v>
      </c>
      <c r="N230" s="10">
        <f>'Raw Data'!BF230</f>
        <v>0.64200000000000002</v>
      </c>
      <c r="O230" s="10">
        <f>'Raw Data'!BL230</f>
        <v>1.069</v>
      </c>
      <c r="P230" s="10">
        <f>'Raw Data'!BR230</f>
        <v>1.083</v>
      </c>
      <c r="Q230" s="10">
        <f>'Raw Data'!BX230</f>
        <v>1.1220000000000001</v>
      </c>
      <c r="S230" s="21"/>
      <c r="T230" s="21"/>
      <c r="U230" s="21"/>
      <c r="V230" s="21"/>
    </row>
    <row r="231" spans="1:22" x14ac:dyDescent="0.25">
      <c r="A231" t="str">
        <f>'Raw Data'!A231</f>
        <v>PKD1cat M</v>
      </c>
      <c r="B231">
        <f>'Raw Data'!B231</f>
        <v>660</v>
      </c>
      <c r="C231">
        <f>'Raw Data'!C231</f>
        <v>669</v>
      </c>
      <c r="D231" t="str">
        <f>'Raw Data'!D231</f>
        <v>EKLHGDMLEM</v>
      </c>
      <c r="F231" s="10">
        <f>'Raw Data'!J231</f>
        <v>0.183</v>
      </c>
      <c r="G231" s="10">
        <f>'Raw Data'!P231</f>
        <v>0.13800000000000001</v>
      </c>
      <c r="H231" s="10">
        <f>'Raw Data'!V231</f>
        <v>5.3999999999999999E-2</v>
      </c>
      <c r="I231" s="10">
        <f>'Raw Data'!AB231</f>
        <v>0.16300000000000001</v>
      </c>
      <c r="J231" s="10">
        <f>'Raw Data'!AH231</f>
        <v>0.14799999999999999</v>
      </c>
      <c r="K231" s="10">
        <f>'Raw Data'!AN231</f>
        <v>0.13100000000000001</v>
      </c>
      <c r="L231" s="10">
        <f>'Raw Data'!AT231</f>
        <v>0.42899999999999999</v>
      </c>
      <c r="M231" s="10">
        <f>'Raw Data'!AT231</f>
        <v>0.42899999999999999</v>
      </c>
      <c r="N231" s="10">
        <f>'Raw Data'!BF231</f>
        <v>0.499</v>
      </c>
      <c r="O231" s="10">
        <f>'Raw Data'!BL231</f>
        <v>1.095</v>
      </c>
      <c r="P231" s="10">
        <f>'Raw Data'!BR231</f>
        <v>0.89700000000000002</v>
      </c>
      <c r="Q231" s="10">
        <f>'Raw Data'!BX231</f>
        <v>1.131</v>
      </c>
      <c r="S231" s="21"/>
      <c r="T231" s="21"/>
      <c r="U231" s="21"/>
      <c r="V231" s="21"/>
    </row>
    <row r="232" spans="1:22" x14ac:dyDescent="0.25">
      <c r="A232" t="str">
        <f>'Raw Data'!A232</f>
        <v>PKD1cat M</v>
      </c>
      <c r="B232">
        <f>'Raw Data'!B232</f>
        <v>667</v>
      </c>
      <c r="C232">
        <f>'Raw Data'!C232</f>
        <v>671</v>
      </c>
      <c r="D232" t="str">
        <f>'Raw Data'!D232</f>
        <v>LEMIL</v>
      </c>
      <c r="F232" s="10">
        <f>'Raw Data'!J232</f>
        <v>1.4E-2</v>
      </c>
      <c r="G232" s="10">
        <f>'Raw Data'!P232</f>
        <v>3.1E-2</v>
      </c>
      <c r="H232" s="10">
        <f>'Raw Data'!V232</f>
        <v>3.6999999999999998E-2</v>
      </c>
      <c r="I232" s="10">
        <f>'Raw Data'!AB232</f>
        <v>4.8000000000000001E-2</v>
      </c>
      <c r="J232" s="10">
        <f>'Raw Data'!AH232</f>
        <v>3.5999999999999997E-2</v>
      </c>
      <c r="K232" s="10">
        <f>'Raw Data'!AN232</f>
        <v>4.9000000000000002E-2</v>
      </c>
      <c r="L232" s="10">
        <f>'Raw Data'!AT232</f>
        <v>6.9000000000000006E-2</v>
      </c>
      <c r="M232" s="10">
        <f>'Raw Data'!AT232</f>
        <v>6.9000000000000006E-2</v>
      </c>
      <c r="N232" s="10">
        <f>'Raw Data'!BF232</f>
        <v>5.1999999999999998E-2</v>
      </c>
      <c r="O232" s="10">
        <f>'Raw Data'!BL232</f>
        <v>0.19600000000000001</v>
      </c>
      <c r="P232" s="10">
        <f>'Raw Data'!BR232</f>
        <v>0.192</v>
      </c>
      <c r="Q232" s="10">
        <f>'Raw Data'!BX232</f>
        <v>0.17299999999999999</v>
      </c>
      <c r="S232" s="21"/>
      <c r="T232" s="21"/>
      <c r="U232" s="21"/>
      <c r="V232" s="21"/>
    </row>
    <row r="233" spans="1:22" x14ac:dyDescent="0.25">
      <c r="A233" t="str">
        <f>'Raw Data'!A233</f>
        <v>PKD1cat M</v>
      </c>
      <c r="B233">
        <f>'Raw Data'!B233</f>
        <v>668</v>
      </c>
      <c r="C233">
        <f>'Raw Data'!C233</f>
        <v>685</v>
      </c>
      <c r="D233" t="str">
        <f>'Raw Data'!D233</f>
        <v>EMILSSEKGRLPEHITKF</v>
      </c>
      <c r="F233" s="10">
        <f>'Raw Data'!J233</f>
        <v>1.3260000000000001</v>
      </c>
      <c r="G233" s="10">
        <f>'Raw Data'!P233</f>
        <v>1.258</v>
      </c>
      <c r="H233" s="10">
        <f>'Raw Data'!V233</f>
        <v>1.3660000000000001</v>
      </c>
      <c r="I233" s="10">
        <f>'Raw Data'!AB233</f>
        <v>1.8340000000000001</v>
      </c>
      <c r="J233" s="10">
        <f>'Raw Data'!AH233</f>
        <v>1.7470000000000001</v>
      </c>
      <c r="K233" s="10">
        <f>'Raw Data'!AN233</f>
        <v>1.728</v>
      </c>
      <c r="L233" s="10">
        <f>'Raw Data'!AT233</f>
        <v>2.36</v>
      </c>
      <c r="M233" s="10">
        <f>'Raw Data'!AT233</f>
        <v>2.36</v>
      </c>
      <c r="N233" s="10">
        <f>'Raw Data'!BF233</f>
        <v>2.258</v>
      </c>
      <c r="O233" s="10">
        <f>'Raw Data'!BL233</f>
        <v>2.9449999999999998</v>
      </c>
      <c r="P233" s="10">
        <f>'Raw Data'!BR233</f>
        <v>2.915</v>
      </c>
      <c r="Q233" s="10">
        <f>'Raw Data'!BX233</f>
        <v>3.25</v>
      </c>
      <c r="S233" s="21"/>
      <c r="T233" s="21"/>
      <c r="U233" s="21"/>
      <c r="V233" s="21"/>
    </row>
    <row r="234" spans="1:22" x14ac:dyDescent="0.25">
      <c r="A234" t="str">
        <f>'Raw Data'!A234</f>
        <v>PKD1cat M</v>
      </c>
      <c r="B234">
        <f>'Raw Data'!B234</f>
        <v>668</v>
      </c>
      <c r="C234">
        <f>'Raw Data'!C234</f>
        <v>685</v>
      </c>
      <c r="D234" t="str">
        <f>'Raw Data'!D234</f>
        <v>EMILSSEKGRLPEHITKF</v>
      </c>
      <c r="F234" s="10">
        <f>'Raw Data'!J234</f>
        <v>1.357</v>
      </c>
      <c r="G234" s="10">
        <f>'Raw Data'!P234</f>
        <v>1.407</v>
      </c>
      <c r="H234" s="10">
        <f>'Raw Data'!V234</f>
        <v>1.33</v>
      </c>
      <c r="I234" s="10">
        <f>'Raw Data'!AB234</f>
        <v>1.847</v>
      </c>
      <c r="J234" s="10">
        <f>'Raw Data'!AH234</f>
        <v>1.782</v>
      </c>
      <c r="K234" s="10">
        <f>'Raw Data'!AN234</f>
        <v>1.792</v>
      </c>
      <c r="L234" s="10">
        <f>'Raw Data'!AT234</f>
        <v>2.3679999999999999</v>
      </c>
      <c r="M234" s="10">
        <f>'Raw Data'!AT234</f>
        <v>2.3679999999999999</v>
      </c>
      <c r="N234" s="10">
        <f>'Raw Data'!BF234</f>
        <v>2.2999999999999998</v>
      </c>
      <c r="O234" s="10">
        <f>'Raw Data'!BL234</f>
        <v>2.9580000000000002</v>
      </c>
      <c r="P234" s="10">
        <f>'Raw Data'!BR234</f>
        <v>2.988</v>
      </c>
      <c r="Q234" s="10">
        <f>'Raw Data'!BX234</f>
        <v>3.2069999999999999</v>
      </c>
      <c r="S234" s="21"/>
      <c r="T234" s="21"/>
      <c r="U234" s="21"/>
      <c r="V234" s="21"/>
    </row>
    <row r="235" spans="1:22" x14ac:dyDescent="0.25">
      <c r="A235" t="str">
        <f>'Raw Data'!A235</f>
        <v>PKD1cat M</v>
      </c>
      <c r="B235">
        <f>'Raw Data'!B235</f>
        <v>668</v>
      </c>
      <c r="C235">
        <f>'Raw Data'!C235</f>
        <v>685</v>
      </c>
      <c r="D235" t="str">
        <f>'Raw Data'!D235</f>
        <v>EMILSSEKGRLPEHITKF</v>
      </c>
      <c r="F235" s="10">
        <f>'Raw Data'!J235</f>
        <v>1.3440000000000001</v>
      </c>
      <c r="G235" s="10">
        <f>'Raw Data'!P235</f>
        <v>1.4019999999999999</v>
      </c>
      <c r="H235" s="10">
        <f>'Raw Data'!V235</f>
        <v>1.2849999999999999</v>
      </c>
      <c r="I235" s="10">
        <f>'Raw Data'!AB235</f>
        <v>1.8120000000000001</v>
      </c>
      <c r="J235" s="10">
        <f>'Raw Data'!AH235</f>
        <v>1.7649999999999999</v>
      </c>
      <c r="K235" s="10">
        <f>'Raw Data'!AN235</f>
        <v>1.7669999999999999</v>
      </c>
      <c r="L235" s="10">
        <f>'Raw Data'!AT235</f>
        <v>2.371</v>
      </c>
      <c r="M235" s="10">
        <f>'Raw Data'!AT235</f>
        <v>2.371</v>
      </c>
      <c r="N235" s="10">
        <f>'Raw Data'!BF235</f>
        <v>2.2789999999999999</v>
      </c>
      <c r="O235" s="10">
        <f>'Raw Data'!BL235</f>
        <v>2.9660000000000002</v>
      </c>
      <c r="P235" s="10">
        <f>'Raw Data'!BR235</f>
        <v>2.9510000000000001</v>
      </c>
      <c r="Q235" s="10">
        <f>'Raw Data'!BX235</f>
        <v>3.181</v>
      </c>
      <c r="S235" s="21"/>
      <c r="T235" s="21"/>
      <c r="U235" s="21"/>
      <c r="V235" s="21"/>
    </row>
    <row r="236" spans="1:22" x14ac:dyDescent="0.25">
      <c r="A236" t="str">
        <f>'Raw Data'!A236</f>
        <v>PKD1cat M</v>
      </c>
      <c r="B236">
        <f>'Raw Data'!B236</f>
        <v>668</v>
      </c>
      <c r="C236">
        <f>'Raw Data'!C236</f>
        <v>685</v>
      </c>
      <c r="D236" t="str">
        <f>'Raw Data'!D236</f>
        <v>EMILSSEKGRLPEHITKF</v>
      </c>
      <c r="F236" s="10">
        <f>'Raw Data'!J236</f>
        <v>1.361</v>
      </c>
      <c r="G236" s="10">
        <f>'Raw Data'!P236</f>
        <v>1.423</v>
      </c>
      <c r="H236" s="10">
        <f>'Raw Data'!V236</f>
        <v>1.302</v>
      </c>
      <c r="I236" s="10">
        <f>'Raw Data'!AB236</f>
        <v>1.8540000000000001</v>
      </c>
      <c r="J236" s="10">
        <f>'Raw Data'!AH236</f>
        <v>1.762</v>
      </c>
      <c r="K236" s="10">
        <f>'Raw Data'!AN236</f>
        <v>1.7969999999999999</v>
      </c>
      <c r="L236" s="10">
        <f>'Raw Data'!AT236</f>
        <v>2.391</v>
      </c>
      <c r="M236" s="10">
        <f>'Raw Data'!AT236</f>
        <v>2.391</v>
      </c>
      <c r="N236" s="10">
        <f>'Raw Data'!BF236</f>
        <v>2.2749999999999999</v>
      </c>
      <c r="O236" s="10">
        <f>'Raw Data'!BL236</f>
        <v>3.016</v>
      </c>
      <c r="P236" s="10">
        <f>'Raw Data'!BR236</f>
        <v>2.94</v>
      </c>
      <c r="Q236" s="10">
        <f>'Raw Data'!BX236</f>
        <v>3.242</v>
      </c>
      <c r="S236" s="21"/>
      <c r="T236" s="21"/>
      <c r="U236" s="21"/>
      <c r="V236" s="21"/>
    </row>
    <row r="237" spans="1:22" x14ac:dyDescent="0.25">
      <c r="A237" t="str">
        <f>'Raw Data'!A237</f>
        <v>PKD1cat M</v>
      </c>
      <c r="B237">
        <f>'Raw Data'!B237</f>
        <v>669</v>
      </c>
      <c r="C237">
        <f>'Raw Data'!C237</f>
        <v>685</v>
      </c>
      <c r="D237" t="str">
        <f>'Raw Data'!D237</f>
        <v>MILSSEKGRLPEHITKF</v>
      </c>
      <c r="F237" s="10">
        <f>'Raw Data'!J237</f>
        <v>1.1579999999999999</v>
      </c>
      <c r="G237" s="10">
        <f>'Raw Data'!P237</f>
        <v>1.2969999999999999</v>
      </c>
      <c r="H237" s="10">
        <f>'Raw Data'!V237</f>
        <v>1.204</v>
      </c>
      <c r="I237" s="10">
        <f>'Raw Data'!AB237</f>
        <v>1.732</v>
      </c>
      <c r="J237" s="10">
        <f>'Raw Data'!AH237</f>
        <v>1.665</v>
      </c>
      <c r="K237" s="10">
        <f>'Raw Data'!AN237</f>
        <v>1.6950000000000001</v>
      </c>
      <c r="L237" s="10">
        <f>'Raw Data'!AT237</f>
        <v>2.1589999999999998</v>
      </c>
      <c r="M237" s="10">
        <f>'Raw Data'!AT237</f>
        <v>2.1589999999999998</v>
      </c>
      <c r="N237" s="10">
        <f>'Raw Data'!BF237</f>
        <v>2.113</v>
      </c>
      <c r="O237" s="10">
        <f>'Raw Data'!BL237</f>
        <v>2.7040000000000002</v>
      </c>
      <c r="P237" s="10">
        <f>'Raw Data'!BR237</f>
        <v>2.7629999999999999</v>
      </c>
      <c r="Q237" s="10">
        <f>'Raw Data'!BX237</f>
        <v>2.9489999999999998</v>
      </c>
      <c r="S237" s="21"/>
      <c r="T237" s="21"/>
      <c r="U237" s="21"/>
      <c r="V237" s="21"/>
    </row>
    <row r="238" spans="1:22" x14ac:dyDescent="0.25">
      <c r="A238" t="str">
        <f>'Raw Data'!A238</f>
        <v>PKD1cat M</v>
      </c>
      <c r="B238">
        <f>'Raw Data'!B238</f>
        <v>669</v>
      </c>
      <c r="C238">
        <f>'Raw Data'!C238</f>
        <v>685</v>
      </c>
      <c r="D238" t="str">
        <f>'Raw Data'!D238</f>
        <v>MILSSEKGRLPEHITKF</v>
      </c>
      <c r="F238" s="10">
        <f>'Raw Data'!J238</f>
        <v>1.2929999999999999</v>
      </c>
      <c r="G238" s="10">
        <f>'Raw Data'!P238</f>
        <v>1.3069999999999999</v>
      </c>
      <c r="H238" s="10">
        <f>'Raw Data'!V238</f>
        <v>1.2130000000000001</v>
      </c>
      <c r="I238" s="10">
        <f>'Raw Data'!AB238</f>
        <v>1.7090000000000001</v>
      </c>
      <c r="J238" s="10">
        <f>'Raw Data'!AH238</f>
        <v>1.6279999999999999</v>
      </c>
      <c r="K238" s="10">
        <f>'Raw Data'!AN238</f>
        <v>1.6919999999999999</v>
      </c>
      <c r="L238" s="10">
        <f>'Raw Data'!AT238</f>
        <v>2.1829999999999998</v>
      </c>
      <c r="M238" s="10">
        <f>'Raw Data'!AT238</f>
        <v>2.1829999999999998</v>
      </c>
      <c r="N238" s="10">
        <f>'Raw Data'!BF238</f>
        <v>2.101</v>
      </c>
      <c r="O238" s="10">
        <f>'Raw Data'!BL238</f>
        <v>2.5950000000000002</v>
      </c>
      <c r="P238" s="10">
        <f>'Raw Data'!BR238</f>
        <v>2.7570000000000001</v>
      </c>
      <c r="Q238" s="10">
        <f>'Raw Data'!BX238</f>
        <v>2.952</v>
      </c>
      <c r="S238" s="21"/>
      <c r="T238" s="21"/>
      <c r="U238" s="21"/>
      <c r="V238" s="21"/>
    </row>
    <row r="239" spans="1:22" x14ac:dyDescent="0.25">
      <c r="A239" t="str">
        <f>'Raw Data'!A239</f>
        <v>PKD1cat M</v>
      </c>
      <c r="B239">
        <f>'Raw Data'!B239</f>
        <v>670</v>
      </c>
      <c r="C239">
        <f>'Raw Data'!C239</f>
        <v>685</v>
      </c>
      <c r="D239" t="str">
        <f>'Raw Data'!D239</f>
        <v>ILSSEKGRLPEHITKF</v>
      </c>
      <c r="F239" s="10">
        <f>'Raw Data'!J239</f>
        <v>1.2969999999999999</v>
      </c>
      <c r="G239" s="10">
        <f>'Raw Data'!P239</f>
        <v>1.3320000000000001</v>
      </c>
      <c r="H239" s="10">
        <f>'Raw Data'!V239</f>
        <v>1.286</v>
      </c>
      <c r="I239" s="10">
        <f>'Raw Data'!AB239</f>
        <v>1.976</v>
      </c>
      <c r="J239" s="10">
        <f>'Raw Data'!AH239</f>
        <v>1.75</v>
      </c>
      <c r="K239" s="10">
        <f>'Raw Data'!AN239</f>
        <v>1.792</v>
      </c>
      <c r="L239" s="10">
        <f>'Raw Data'!AT239</f>
        <v>2.1909999999999998</v>
      </c>
      <c r="M239" s="10">
        <f>'Raw Data'!AT239</f>
        <v>2.1909999999999998</v>
      </c>
      <c r="N239" s="10">
        <f>'Raw Data'!BF239</f>
        <v>2.16</v>
      </c>
      <c r="O239" s="10">
        <f>'Raw Data'!BL239</f>
        <v>2.4359999999999999</v>
      </c>
      <c r="P239" s="10">
        <f>'Raw Data'!BR239</f>
        <v>2.456</v>
      </c>
      <c r="Q239" s="10">
        <f>'Raw Data'!BX239</f>
        <v>2.5670000000000002</v>
      </c>
      <c r="S239" s="21"/>
      <c r="T239" s="21"/>
      <c r="U239" s="21"/>
      <c r="V239" s="21"/>
    </row>
    <row r="240" spans="1:22" x14ac:dyDescent="0.25">
      <c r="A240" t="str">
        <f>'Raw Data'!A240</f>
        <v>PKD1cat M</v>
      </c>
      <c r="B240">
        <f>'Raw Data'!B240</f>
        <v>670</v>
      </c>
      <c r="C240">
        <f>'Raw Data'!C240</f>
        <v>685</v>
      </c>
      <c r="D240" t="str">
        <f>'Raw Data'!D240</f>
        <v>ILSSEKGRLPEHITKF</v>
      </c>
      <c r="F240" s="10">
        <f>'Raw Data'!J240</f>
        <v>1.3120000000000001</v>
      </c>
      <c r="G240" s="10">
        <f>'Raw Data'!P240</f>
        <v>1.363</v>
      </c>
      <c r="H240" s="10">
        <f>'Raw Data'!V240</f>
        <v>1.2589999999999999</v>
      </c>
      <c r="I240" s="10">
        <f>'Raw Data'!AB240</f>
        <v>1.782</v>
      </c>
      <c r="J240" s="10">
        <f>'Raw Data'!AH240</f>
        <v>1.766</v>
      </c>
      <c r="K240" s="10">
        <f>'Raw Data'!AN240</f>
        <v>1.8160000000000001</v>
      </c>
      <c r="L240" s="10">
        <f>'Raw Data'!AT240</f>
        <v>2.23</v>
      </c>
      <c r="M240" s="10">
        <f>'Raw Data'!AT240</f>
        <v>2.23</v>
      </c>
      <c r="N240" s="10">
        <f>'Raw Data'!BF240</f>
        <v>2.1469999999999998</v>
      </c>
      <c r="O240" s="10">
        <f>'Raw Data'!BL240</f>
        <v>2.4409999999999998</v>
      </c>
      <c r="P240" s="10">
        <f>'Raw Data'!BR240</f>
        <v>2.4729999999999999</v>
      </c>
      <c r="Q240" s="10">
        <f>'Raw Data'!BX240</f>
        <v>2.5990000000000002</v>
      </c>
      <c r="S240" s="21"/>
      <c r="T240" s="21"/>
      <c r="U240" s="21"/>
      <c r="V240" s="21"/>
    </row>
    <row r="241" spans="1:22" x14ac:dyDescent="0.25">
      <c r="A241" t="str">
        <f>'Raw Data'!A241</f>
        <v>PKD1cat M</v>
      </c>
      <c r="B241">
        <f>'Raw Data'!B241</f>
        <v>672</v>
      </c>
      <c r="C241">
        <f>'Raw Data'!C241</f>
        <v>685</v>
      </c>
      <c r="D241" t="str">
        <f>'Raw Data'!D241</f>
        <v>SSEKGRLPEHITKF</v>
      </c>
      <c r="F241" s="10">
        <f>'Raw Data'!J241</f>
        <v>0.96599999999999997</v>
      </c>
      <c r="G241" s="10">
        <f>'Raw Data'!P241</f>
        <v>1.0209999999999999</v>
      </c>
      <c r="H241" s="10">
        <f>'Raw Data'!V241</f>
        <v>0.92300000000000004</v>
      </c>
      <c r="I241" s="10">
        <f>'Raw Data'!AB241</f>
        <v>1.4850000000000001</v>
      </c>
      <c r="J241" s="10">
        <f>'Raw Data'!AH241</f>
        <v>1.4850000000000001</v>
      </c>
      <c r="K241" s="10">
        <f>'Raw Data'!AN241</f>
        <v>1.5629999999999999</v>
      </c>
      <c r="L241" s="10">
        <f>'Raw Data'!AT241</f>
        <v>1.827</v>
      </c>
      <c r="M241" s="10">
        <f>'Raw Data'!AT241</f>
        <v>1.827</v>
      </c>
      <c r="N241" s="10">
        <f>'Raw Data'!BF241</f>
        <v>1.7789999999999999</v>
      </c>
      <c r="O241" s="10">
        <f>'Raw Data'!BL241</f>
        <v>2.0219999999999998</v>
      </c>
      <c r="P241" s="10">
        <f>'Raw Data'!BR241</f>
        <v>2.0379999999999998</v>
      </c>
      <c r="Q241" s="10">
        <f>'Raw Data'!BX241</f>
        <v>2.105</v>
      </c>
      <c r="S241" s="21"/>
      <c r="T241" s="21"/>
      <c r="U241" s="21"/>
      <c r="V241" s="21"/>
    </row>
    <row r="242" spans="1:22" x14ac:dyDescent="0.25">
      <c r="A242" t="str">
        <f>'Raw Data'!A242</f>
        <v>PKD1cat M</v>
      </c>
      <c r="B242">
        <f>'Raw Data'!B242</f>
        <v>672</v>
      </c>
      <c r="C242">
        <f>'Raw Data'!C242</f>
        <v>685</v>
      </c>
      <c r="D242" t="str">
        <f>'Raw Data'!D242</f>
        <v>SSEKGRLPEHITKF</v>
      </c>
      <c r="F242" s="10">
        <f>'Raw Data'!J242</f>
        <v>0.96599999999999997</v>
      </c>
      <c r="G242" s="10">
        <f>'Raw Data'!P242</f>
        <v>0.996</v>
      </c>
      <c r="H242" s="10">
        <f>'Raw Data'!V242</f>
        <v>0.93</v>
      </c>
      <c r="I242" s="10">
        <f>'Raw Data'!AB242</f>
        <v>1.476</v>
      </c>
      <c r="J242" s="10">
        <f>'Raw Data'!AH242</f>
        <v>1.5109999999999999</v>
      </c>
      <c r="K242" s="10">
        <f>'Raw Data'!AN242</f>
        <v>1.512</v>
      </c>
      <c r="L242" s="10">
        <f>'Raw Data'!AT242</f>
        <v>1.853</v>
      </c>
      <c r="M242" s="10">
        <f>'Raw Data'!AT242</f>
        <v>1.853</v>
      </c>
      <c r="N242" s="10">
        <f>'Raw Data'!BF242</f>
        <v>1.7849999999999999</v>
      </c>
      <c r="O242" s="10">
        <f>'Raw Data'!BL242</f>
        <v>2.0169999999999999</v>
      </c>
      <c r="P242" s="10">
        <f>'Raw Data'!BR242</f>
        <v>2.0089999999999999</v>
      </c>
      <c r="Q242" s="10">
        <f>'Raw Data'!BX242</f>
        <v>2.1040000000000001</v>
      </c>
    </row>
    <row r="243" spans="1:22" x14ac:dyDescent="0.25">
      <c r="A243" t="str">
        <f>'Raw Data'!A243</f>
        <v>PKD1cat M</v>
      </c>
      <c r="B243">
        <f>'Raw Data'!B243</f>
        <v>672</v>
      </c>
      <c r="C243">
        <f>'Raw Data'!C243</f>
        <v>685</v>
      </c>
      <c r="D243" t="str">
        <f>'Raw Data'!D243</f>
        <v>SSEKGRLPEHITKF</v>
      </c>
      <c r="F243" s="10">
        <f>'Raw Data'!J243</f>
        <v>1.01</v>
      </c>
      <c r="G243" s="10">
        <f>'Raw Data'!P243</f>
        <v>1.0109999999999999</v>
      </c>
      <c r="H243" s="10">
        <f>'Raw Data'!V243</f>
        <v>0.93799999999999994</v>
      </c>
      <c r="I243" s="10">
        <f>'Raw Data'!AB243</f>
        <v>1.486</v>
      </c>
      <c r="J243" s="10">
        <f>'Raw Data'!AH243</f>
        <v>1.488</v>
      </c>
      <c r="K243" s="10">
        <f>'Raw Data'!AN243</f>
        <v>1.504</v>
      </c>
      <c r="L243" s="10">
        <f>'Raw Data'!AT243</f>
        <v>1.839</v>
      </c>
      <c r="M243" s="10">
        <f>'Raw Data'!AT243</f>
        <v>1.839</v>
      </c>
      <c r="N243" s="10">
        <f>'Raw Data'!BF243</f>
        <v>1.784</v>
      </c>
      <c r="O243" s="10">
        <f>'Raw Data'!BL243</f>
        <v>2.0129999999999999</v>
      </c>
      <c r="P243" s="10">
        <f>'Raw Data'!BR243</f>
        <v>2.036</v>
      </c>
      <c r="Q243" s="10">
        <f>'Raw Data'!BX243</f>
        <v>2.093</v>
      </c>
    </row>
    <row r="244" spans="1:22" x14ac:dyDescent="0.25">
      <c r="A244" t="str">
        <f>'Raw Data'!A244</f>
        <v>PKD1cat M</v>
      </c>
      <c r="B244">
        <f>'Raw Data'!B244</f>
        <v>672</v>
      </c>
      <c r="C244">
        <f>'Raw Data'!C244</f>
        <v>685</v>
      </c>
      <c r="D244" t="str">
        <f>'Raw Data'!D244</f>
        <v>SSEKGRLPEHITKF</v>
      </c>
      <c r="F244" s="10">
        <f>'Raw Data'!J244</f>
        <v>0.98199999999999998</v>
      </c>
      <c r="G244" s="10">
        <f>'Raw Data'!P244</f>
        <v>1.046</v>
      </c>
      <c r="H244" s="10">
        <f>'Raw Data'!V244</f>
        <v>0.95399999999999996</v>
      </c>
      <c r="I244" s="10">
        <f>'Raw Data'!AB244</f>
        <v>1.4890000000000001</v>
      </c>
      <c r="J244" s="10">
        <f>'Raw Data'!AH244</f>
        <v>1.5149999999999999</v>
      </c>
      <c r="K244" s="10">
        <f>'Raw Data'!AN244</f>
        <v>1.5209999999999999</v>
      </c>
      <c r="L244" s="10">
        <f>'Raw Data'!AT244</f>
        <v>1.85</v>
      </c>
      <c r="M244" s="10">
        <f>'Raw Data'!AT244</f>
        <v>1.85</v>
      </c>
      <c r="N244" s="10">
        <f>'Raw Data'!BF244</f>
        <v>1.8120000000000001</v>
      </c>
      <c r="O244" s="10">
        <f>'Raw Data'!BL244</f>
        <v>2.0459999999999998</v>
      </c>
      <c r="P244" s="10">
        <f>'Raw Data'!BR244</f>
        <v>2.0499999999999998</v>
      </c>
      <c r="Q244" s="10">
        <f>'Raw Data'!BX244</f>
        <v>2.1120000000000001</v>
      </c>
    </row>
    <row r="245" spans="1:22" x14ac:dyDescent="0.25">
      <c r="A245" t="str">
        <f>'Raw Data'!A245</f>
        <v>PKD1cat M</v>
      </c>
      <c r="B245">
        <f>'Raw Data'!B245</f>
        <v>672</v>
      </c>
      <c r="C245">
        <f>'Raw Data'!C245</f>
        <v>687</v>
      </c>
      <c r="D245" t="str">
        <f>'Raw Data'!D245</f>
        <v>SSEKGRLPEHITKFLI</v>
      </c>
      <c r="F245" s="10">
        <f>'Raw Data'!J245</f>
        <v>1.2969999999999999</v>
      </c>
      <c r="G245" s="10">
        <f>'Raw Data'!P245</f>
        <v>1.3320000000000001</v>
      </c>
      <c r="H245" s="10">
        <f>'Raw Data'!V245</f>
        <v>1.286</v>
      </c>
      <c r="I245" s="10">
        <f>'Raw Data'!AB245</f>
        <v>1.976</v>
      </c>
      <c r="J245" s="10">
        <f>'Raw Data'!AH245</f>
        <v>1.75</v>
      </c>
      <c r="K245" s="10">
        <f>'Raw Data'!AN245</f>
        <v>1.792</v>
      </c>
      <c r="L245" s="10">
        <f>'Raw Data'!AT245</f>
        <v>2.1909999999999998</v>
      </c>
      <c r="M245" s="10">
        <f>'Raw Data'!AT245</f>
        <v>2.1909999999999998</v>
      </c>
      <c r="N245" s="10">
        <f>'Raw Data'!BF245</f>
        <v>2.16</v>
      </c>
      <c r="O245" s="10">
        <f>'Raw Data'!BL245</f>
        <v>2.4359999999999999</v>
      </c>
      <c r="P245" s="10">
        <f>'Raw Data'!BR245</f>
        <v>2.456</v>
      </c>
      <c r="Q245" s="10">
        <f>'Raw Data'!BX245</f>
        <v>2.5670000000000002</v>
      </c>
    </row>
    <row r="246" spans="1:22" x14ac:dyDescent="0.25">
      <c r="A246" t="str">
        <f>'Raw Data'!A246</f>
        <v>PKD1cat M</v>
      </c>
      <c r="B246">
        <f>'Raw Data'!B246</f>
        <v>672</v>
      </c>
      <c r="C246">
        <f>'Raw Data'!C246</f>
        <v>687</v>
      </c>
      <c r="D246" t="str">
        <f>'Raw Data'!D246</f>
        <v>SSEKGRLPEHITKFLI</v>
      </c>
      <c r="F246" s="10">
        <f>'Raw Data'!J246</f>
        <v>1.3120000000000001</v>
      </c>
      <c r="G246" s="10">
        <f>'Raw Data'!P246</f>
        <v>1.363</v>
      </c>
      <c r="H246" s="10">
        <f>'Raw Data'!V246</f>
        <v>1.2589999999999999</v>
      </c>
      <c r="I246" s="10">
        <f>'Raw Data'!AB246</f>
        <v>1.782</v>
      </c>
      <c r="J246" s="10">
        <f>'Raw Data'!AH246</f>
        <v>1.766</v>
      </c>
      <c r="K246" s="10">
        <f>'Raw Data'!AN246</f>
        <v>1.8160000000000001</v>
      </c>
      <c r="L246" s="10">
        <f>'Raw Data'!AT246</f>
        <v>2.23</v>
      </c>
      <c r="M246" s="10">
        <f>'Raw Data'!AT246</f>
        <v>2.23</v>
      </c>
      <c r="N246" s="10">
        <f>'Raw Data'!BF246</f>
        <v>2.1469999999999998</v>
      </c>
      <c r="O246" s="10">
        <f>'Raw Data'!BL246</f>
        <v>2.4409999999999998</v>
      </c>
      <c r="P246" s="10">
        <f>'Raw Data'!BR246</f>
        <v>2.4729999999999999</v>
      </c>
      <c r="Q246" s="10">
        <f>'Raw Data'!BX246</f>
        <v>2.5990000000000002</v>
      </c>
    </row>
    <row r="247" spans="1:22" x14ac:dyDescent="0.25">
      <c r="A247" t="str">
        <f>'Raw Data'!A247</f>
        <v>PKD1cat M</v>
      </c>
      <c r="B247">
        <f>'Raw Data'!B247</f>
        <v>686</v>
      </c>
      <c r="C247">
        <f>'Raw Data'!C247</f>
        <v>691</v>
      </c>
      <c r="D247" t="str">
        <f>'Raw Data'!D247</f>
        <v>LITQIL</v>
      </c>
      <c r="F247" s="10">
        <f>'Raw Data'!J247</f>
        <v>1.2999999999999999E-2</v>
      </c>
      <c r="G247" s="10">
        <f>'Raw Data'!P247</f>
        <v>8.9999999999999993E-3</v>
      </c>
      <c r="H247" s="10">
        <f>'Raw Data'!V247</f>
        <v>1E-3</v>
      </c>
      <c r="I247" s="10">
        <f>'Raw Data'!AB247</f>
        <v>3.1E-2</v>
      </c>
      <c r="J247" s="10">
        <f>'Raw Data'!AH247</f>
        <v>1.6E-2</v>
      </c>
      <c r="K247" s="10">
        <f>'Raw Data'!AN247</f>
        <v>3.5000000000000003E-2</v>
      </c>
      <c r="L247" s="10">
        <f>'Raw Data'!AT247</f>
        <v>1E-3</v>
      </c>
      <c r="M247" s="10">
        <f>'Raw Data'!AT247</f>
        <v>1E-3</v>
      </c>
      <c r="N247" s="10">
        <f>'Raw Data'!BF247</f>
        <v>3.5000000000000003E-2</v>
      </c>
      <c r="O247" s="10">
        <f>'Raw Data'!BL247</f>
        <v>2.1999999999999999E-2</v>
      </c>
      <c r="P247" s="10">
        <f>'Raw Data'!BR247</f>
        <v>0.02</v>
      </c>
      <c r="Q247" s="10">
        <f>'Raw Data'!BX247</f>
        <v>4.2000000000000003E-2</v>
      </c>
    </row>
    <row r="248" spans="1:22" x14ac:dyDescent="0.25">
      <c r="A248" t="str">
        <f>'Raw Data'!A248</f>
        <v>PKD1cat M</v>
      </c>
      <c r="B248">
        <f>'Raw Data'!B248</f>
        <v>686</v>
      </c>
      <c r="C248">
        <f>'Raw Data'!C248</f>
        <v>693</v>
      </c>
      <c r="D248" t="str">
        <f>'Raw Data'!D248</f>
        <v>LITQILVA</v>
      </c>
      <c r="F248" s="10">
        <f>'Raw Data'!J248</f>
        <v>6.3E-2</v>
      </c>
      <c r="G248" s="10">
        <f>'Raw Data'!P248</f>
        <v>7.9000000000000001E-2</v>
      </c>
      <c r="H248" s="10">
        <f>'Raw Data'!V248</f>
        <v>8.8999999999999996E-2</v>
      </c>
      <c r="I248" s="10">
        <f>'Raw Data'!AB248</f>
        <v>4.7E-2</v>
      </c>
      <c r="J248" s="10">
        <f>'Raw Data'!AH248</f>
        <v>1.9E-2</v>
      </c>
      <c r="K248" s="10">
        <f>'Raw Data'!AN248</f>
        <v>1.7000000000000001E-2</v>
      </c>
      <c r="L248" s="10">
        <f>'Raw Data'!AT248</f>
        <v>1.7000000000000001E-2</v>
      </c>
      <c r="M248" s="10">
        <f>'Raw Data'!AT248</f>
        <v>1.7000000000000001E-2</v>
      </c>
      <c r="N248" s="10">
        <f>'Raw Data'!BF248</f>
        <v>5.0999999999999997E-2</v>
      </c>
      <c r="O248" s="10">
        <f>'Raw Data'!BL248</f>
        <v>2.4E-2</v>
      </c>
      <c r="P248" s="10">
        <f>'Raw Data'!BR248</f>
        <v>6.4000000000000001E-2</v>
      </c>
      <c r="Q248" s="10">
        <f>'Raw Data'!BX248</f>
        <v>1.2E-2</v>
      </c>
    </row>
    <row r="249" spans="1:22" x14ac:dyDescent="0.25">
      <c r="A249" t="str">
        <f>'Raw Data'!A249</f>
        <v>PKD1cat M</v>
      </c>
      <c r="B249">
        <f>'Raw Data'!B249</f>
        <v>687</v>
      </c>
      <c r="C249">
        <f>'Raw Data'!C249</f>
        <v>694</v>
      </c>
      <c r="D249" t="str">
        <f>'Raw Data'!D249</f>
        <v>ITQILVAL</v>
      </c>
      <c r="F249" s="10">
        <f>'Raw Data'!J249</f>
        <v>6.3E-2</v>
      </c>
      <c r="G249" s="10">
        <f>'Raw Data'!P249</f>
        <v>7.9000000000000001E-2</v>
      </c>
      <c r="H249" s="10">
        <f>'Raw Data'!V249</f>
        <v>8.8999999999999996E-2</v>
      </c>
      <c r="I249" s="10">
        <f>'Raw Data'!AB249</f>
        <v>4.7E-2</v>
      </c>
      <c r="J249" s="10">
        <f>'Raw Data'!AH249</f>
        <v>1.9E-2</v>
      </c>
      <c r="K249" s="10">
        <f>'Raw Data'!AN249</f>
        <v>1.7000000000000001E-2</v>
      </c>
      <c r="L249" s="10">
        <f>'Raw Data'!AT249</f>
        <v>1.7000000000000001E-2</v>
      </c>
      <c r="M249" s="10">
        <f>'Raw Data'!AT249</f>
        <v>1.7000000000000001E-2</v>
      </c>
      <c r="N249" s="10">
        <f>'Raw Data'!BF249</f>
        <v>5.0999999999999997E-2</v>
      </c>
      <c r="O249" s="10">
        <f>'Raw Data'!BL249</f>
        <v>2.4E-2</v>
      </c>
      <c r="P249" s="10">
        <f>'Raw Data'!BR249</f>
        <v>6.4000000000000001E-2</v>
      </c>
      <c r="Q249" s="10">
        <f>'Raw Data'!BX249</f>
        <v>1.2E-2</v>
      </c>
    </row>
    <row r="250" spans="1:22" x14ac:dyDescent="0.25">
      <c r="A250" t="str">
        <f>'Raw Data'!A250</f>
        <v>PKD1cat M</v>
      </c>
      <c r="B250">
        <f>'Raw Data'!B250</f>
        <v>689</v>
      </c>
      <c r="C250">
        <f>'Raw Data'!C250</f>
        <v>693</v>
      </c>
      <c r="D250" t="str">
        <f>'Raw Data'!D250</f>
        <v>QILVA</v>
      </c>
      <c r="F250" s="10">
        <f>'Raw Data'!J250</f>
        <v>1.4E-2</v>
      </c>
      <c r="G250" s="10">
        <f>'Raw Data'!P250</f>
        <v>1.0999999999999999E-2</v>
      </c>
      <c r="H250" s="10">
        <f>'Raw Data'!V250</f>
        <v>8.9999999999999993E-3</v>
      </c>
      <c r="I250" s="10">
        <f>'Raw Data'!AB250</f>
        <v>1.4999999999999999E-2</v>
      </c>
      <c r="J250" s="10">
        <f>'Raw Data'!AH250</f>
        <v>2.8000000000000001E-2</v>
      </c>
      <c r="K250" s="10">
        <f>'Raw Data'!AN250</f>
        <v>2.1999999999999999E-2</v>
      </c>
      <c r="L250" s="10">
        <f>'Raw Data'!AT250</f>
        <v>2.7E-2</v>
      </c>
      <c r="M250" s="10">
        <f>'Raw Data'!AT250</f>
        <v>2.7E-2</v>
      </c>
      <c r="N250" s="10">
        <f>'Raw Data'!BF250</f>
        <v>2.1000000000000001E-2</v>
      </c>
      <c r="O250" s="10">
        <f>'Raw Data'!BL250</f>
        <v>2.5999999999999999E-2</v>
      </c>
      <c r="P250" s="10">
        <f>'Raw Data'!BR250</f>
        <v>2.8000000000000001E-2</v>
      </c>
      <c r="Q250" s="10">
        <f>'Raw Data'!BX250</f>
        <v>3.6999999999999998E-2</v>
      </c>
    </row>
    <row r="251" spans="1:22" x14ac:dyDescent="0.25">
      <c r="A251" t="str">
        <f>'Raw Data'!A251</f>
        <v>PKD1cat M</v>
      </c>
      <c r="B251">
        <f>'Raw Data'!B251</f>
        <v>692</v>
      </c>
      <c r="C251">
        <f>'Raw Data'!C251</f>
        <v>699</v>
      </c>
      <c r="D251" t="str">
        <f>'Raw Data'!D251</f>
        <v>VALRHLHF</v>
      </c>
      <c r="F251" s="10">
        <f>'Raw Data'!J251</f>
        <v>2.4E-2</v>
      </c>
      <c r="G251" s="10">
        <f>'Raw Data'!P251</f>
        <v>3.0000000000000001E-3</v>
      </c>
      <c r="H251" s="10">
        <f>'Raw Data'!V251</f>
        <v>2.1999999999999999E-2</v>
      </c>
      <c r="I251" s="10">
        <f>'Raw Data'!AB251</f>
        <v>2.4E-2</v>
      </c>
      <c r="J251" s="10">
        <f>'Raw Data'!AH251</f>
        <v>1E-3</v>
      </c>
      <c r="K251" s="10">
        <f>'Raw Data'!AN251</f>
        <v>1E-3</v>
      </c>
      <c r="L251" s="10">
        <f>'Raw Data'!AT251</f>
        <v>4.8000000000000001E-2</v>
      </c>
      <c r="M251" s="10">
        <f>'Raw Data'!AT251</f>
        <v>4.8000000000000001E-2</v>
      </c>
      <c r="N251" s="10">
        <f>'Raw Data'!BF251</f>
        <v>2.3E-2</v>
      </c>
      <c r="O251" s="10">
        <f>'Raw Data'!BL251</f>
        <v>0.158</v>
      </c>
      <c r="P251" s="10">
        <f>'Raw Data'!BR251</f>
        <v>0.19600000000000001</v>
      </c>
      <c r="Q251" s="10">
        <f>'Raw Data'!BX251</f>
        <v>0.191</v>
      </c>
    </row>
    <row r="252" spans="1:22" x14ac:dyDescent="0.25">
      <c r="A252" t="str">
        <f>'Raw Data'!A252</f>
        <v>PKD1cat M</v>
      </c>
      <c r="B252">
        <f>'Raw Data'!B252</f>
        <v>692</v>
      </c>
      <c r="C252">
        <f>'Raw Data'!C252</f>
        <v>705</v>
      </c>
      <c r="D252" t="str">
        <f>'Raw Data'!D252</f>
        <v>VALRHLHFKNIVHC</v>
      </c>
      <c r="F252" s="10">
        <f>'Raw Data'!J252</f>
        <v>4.3999999999999997E-2</v>
      </c>
      <c r="G252" s="10">
        <f>'Raw Data'!P252</f>
        <v>4.9000000000000002E-2</v>
      </c>
      <c r="H252" s="10">
        <f>'Raw Data'!V252</f>
        <v>3.9E-2</v>
      </c>
      <c r="I252" s="10">
        <f>'Raw Data'!AB252</f>
        <v>7.6999999999999999E-2</v>
      </c>
      <c r="J252" s="10">
        <f>'Raw Data'!AH252</f>
        <v>8.5000000000000006E-2</v>
      </c>
      <c r="K252" s="10">
        <f>'Raw Data'!AN252</f>
        <v>8.1000000000000003E-2</v>
      </c>
      <c r="L252" s="10">
        <f>'Raw Data'!AT252</f>
        <v>0.42</v>
      </c>
      <c r="M252" s="10">
        <f>'Raw Data'!AT252</f>
        <v>0.42</v>
      </c>
      <c r="N252" s="10">
        <f>'Raw Data'!BF252</f>
        <v>0.46300000000000002</v>
      </c>
      <c r="O252" s="10">
        <f>'Raw Data'!BL252</f>
        <v>1.464</v>
      </c>
      <c r="P252" s="10">
        <f>'Raw Data'!BR252</f>
        <v>1.7190000000000001</v>
      </c>
      <c r="Q252" s="10">
        <f>'Raw Data'!BX252</f>
        <v>1.7130000000000001</v>
      </c>
    </row>
    <row r="253" spans="1:22" x14ac:dyDescent="0.25">
      <c r="A253" t="str">
        <f>'Raw Data'!A253</f>
        <v>PKD1cat M</v>
      </c>
      <c r="B253">
        <f>'Raw Data'!B253</f>
        <v>692</v>
      </c>
      <c r="C253">
        <f>'Raw Data'!C253</f>
        <v>705</v>
      </c>
      <c r="D253" t="str">
        <f>'Raw Data'!D253</f>
        <v>VALRHLHFKNIVHC</v>
      </c>
      <c r="F253" s="10">
        <f>'Raw Data'!J253</f>
        <v>7.4999999999999997E-2</v>
      </c>
      <c r="G253" s="10">
        <f>'Raw Data'!P253</f>
        <v>0.03</v>
      </c>
      <c r="H253" s="10">
        <f>'Raw Data'!V253</f>
        <v>3.5000000000000003E-2</v>
      </c>
      <c r="I253" s="10">
        <f>'Raw Data'!AB253</f>
        <v>0.104</v>
      </c>
      <c r="J253" s="10">
        <f>'Raw Data'!AH253</f>
        <v>8.8999999999999996E-2</v>
      </c>
      <c r="K253" s="10">
        <f>'Raw Data'!AN253</f>
        <v>9.2999999999999999E-2</v>
      </c>
      <c r="L253" s="10">
        <f>'Raw Data'!AT253</f>
        <v>0.46</v>
      </c>
      <c r="M253" s="10">
        <f>'Raw Data'!AT253</f>
        <v>0.46</v>
      </c>
      <c r="N253" s="10">
        <f>'Raw Data'!BF253</f>
        <v>0.44800000000000001</v>
      </c>
      <c r="O253" s="10">
        <f>'Raw Data'!BL253</f>
        <v>1.4770000000000001</v>
      </c>
      <c r="P253" s="10">
        <f>'Raw Data'!BR253</f>
        <v>1.7410000000000001</v>
      </c>
      <c r="Q253" s="10">
        <f>'Raw Data'!BX253</f>
        <v>1.6890000000000001</v>
      </c>
    </row>
    <row r="254" spans="1:22" x14ac:dyDescent="0.25">
      <c r="A254" t="str">
        <f>'Raw Data'!A254</f>
        <v>PKD1cat M</v>
      </c>
      <c r="B254">
        <f>'Raw Data'!B254</f>
        <v>692</v>
      </c>
      <c r="C254">
        <f>'Raw Data'!C254</f>
        <v>705</v>
      </c>
      <c r="D254" t="str">
        <f>'Raw Data'!D254</f>
        <v>VALRHLHFKNIVHC</v>
      </c>
      <c r="F254" s="10">
        <f>'Raw Data'!J254</f>
        <v>4.5999999999999999E-2</v>
      </c>
      <c r="G254" s="10">
        <f>'Raw Data'!P254</f>
        <v>5.1999999999999998E-2</v>
      </c>
      <c r="H254" s="10">
        <f>'Raw Data'!V254</f>
        <v>6.3E-2</v>
      </c>
      <c r="I254" s="10">
        <f>'Raw Data'!AB254</f>
        <v>8.5000000000000006E-2</v>
      </c>
      <c r="J254" s="10">
        <f>'Raw Data'!AH254</f>
        <v>6.7000000000000004E-2</v>
      </c>
      <c r="K254" s="10">
        <f>'Raw Data'!AN254</f>
        <v>0.107</v>
      </c>
      <c r="L254" s="10">
        <f>'Raw Data'!AT254</f>
        <v>0.45800000000000002</v>
      </c>
      <c r="M254" s="10">
        <f>'Raw Data'!AT254</f>
        <v>0.45800000000000002</v>
      </c>
      <c r="N254" s="10">
        <f>'Raw Data'!BF254</f>
        <v>0.46400000000000002</v>
      </c>
      <c r="O254" s="10">
        <f>'Raw Data'!BL254</f>
        <v>1.5</v>
      </c>
      <c r="P254" s="10">
        <f>'Raw Data'!BR254</f>
        <v>1.7110000000000001</v>
      </c>
      <c r="Q254" s="10">
        <f>'Raw Data'!BX254</f>
        <v>1.875</v>
      </c>
    </row>
    <row r="255" spans="1:22" x14ac:dyDescent="0.25">
      <c r="A255" t="str">
        <f>'Raw Data'!A255</f>
        <v>PKD1cat M</v>
      </c>
      <c r="B255">
        <f>'Raw Data'!B255</f>
        <v>692</v>
      </c>
      <c r="C255">
        <f>'Raw Data'!C255</f>
        <v>705</v>
      </c>
      <c r="D255" t="str">
        <f>'Raw Data'!D255</f>
        <v>VALRHLHFKNIVHC</v>
      </c>
      <c r="F255" s="10">
        <f>'Raw Data'!J255</f>
        <v>4.2999999999999997E-2</v>
      </c>
      <c r="G255" s="10">
        <f>'Raw Data'!P255</f>
        <v>5.2999999999999999E-2</v>
      </c>
      <c r="H255" s="10">
        <f>'Raw Data'!V255</f>
        <v>4.9000000000000002E-2</v>
      </c>
      <c r="I255" s="10">
        <f>'Raw Data'!AB255</f>
        <v>8.6999999999999994E-2</v>
      </c>
      <c r="J255" s="10">
        <f>'Raw Data'!AH255</f>
        <v>8.4000000000000005E-2</v>
      </c>
      <c r="K255" s="10">
        <f>'Raw Data'!AN255</f>
        <v>5.8000000000000003E-2</v>
      </c>
      <c r="L255" s="10">
        <f>'Raw Data'!AT255</f>
        <v>0.42699999999999999</v>
      </c>
      <c r="M255" s="10">
        <f>'Raw Data'!AT255</f>
        <v>0.42699999999999999</v>
      </c>
      <c r="N255" s="10">
        <f>'Raw Data'!BF255</f>
        <v>0.45800000000000002</v>
      </c>
      <c r="O255" s="10">
        <f>'Raw Data'!BL255</f>
        <v>1.5</v>
      </c>
      <c r="P255" s="10">
        <f>'Raw Data'!BR255</f>
        <v>1.7350000000000001</v>
      </c>
      <c r="Q255" s="10">
        <f>'Raw Data'!BX255</f>
        <v>1.7849999999999999</v>
      </c>
    </row>
    <row r="256" spans="1:22" x14ac:dyDescent="0.25">
      <c r="A256" t="str">
        <f>'Raw Data'!A256</f>
        <v>PKD1cat M</v>
      </c>
      <c r="B256">
        <f>'Raw Data'!B256</f>
        <v>692</v>
      </c>
      <c r="C256">
        <f>'Raw Data'!C256</f>
        <v>707</v>
      </c>
      <c r="D256" t="str">
        <f>'Raw Data'!D256</f>
        <v>VALRHLHFKNIVHCDL</v>
      </c>
      <c r="F256" s="10">
        <f>'Raw Data'!J256</f>
        <v>4.8000000000000001E-2</v>
      </c>
      <c r="G256" s="10">
        <f>'Raw Data'!P256</f>
        <v>8.3000000000000004E-2</v>
      </c>
      <c r="H256" s="10">
        <f>'Raw Data'!V256</f>
        <v>7.1999999999999995E-2</v>
      </c>
      <c r="I256" s="10">
        <f>'Raw Data'!AB256</f>
        <v>5.1999999999999998E-2</v>
      </c>
      <c r="J256" s="10">
        <f>'Raw Data'!AH256</f>
        <v>6.6000000000000003E-2</v>
      </c>
      <c r="K256" s="10">
        <f>'Raw Data'!AN256</f>
        <v>9.8000000000000004E-2</v>
      </c>
      <c r="L256" s="10">
        <f>'Raw Data'!AT256</f>
        <v>0.36199999999999999</v>
      </c>
      <c r="M256" s="10">
        <f>'Raw Data'!AT256</f>
        <v>0.36199999999999999</v>
      </c>
      <c r="N256" s="10">
        <f>'Raw Data'!BF256</f>
        <v>0.41299999999999998</v>
      </c>
      <c r="O256" s="10">
        <f>'Raw Data'!BL256</f>
        <v>1.6679999999999999</v>
      </c>
      <c r="P256" s="10">
        <f>'Raw Data'!BR256</f>
        <v>1.841</v>
      </c>
      <c r="Q256" s="10">
        <f>'Raw Data'!BX256</f>
        <v>1.93</v>
      </c>
    </row>
    <row r="257" spans="1:17" x14ac:dyDescent="0.25">
      <c r="A257" t="str">
        <f>'Raw Data'!A257</f>
        <v>PKD1cat M</v>
      </c>
      <c r="B257">
        <f>'Raw Data'!B257</f>
        <v>692</v>
      </c>
      <c r="C257">
        <f>'Raw Data'!C257</f>
        <v>707</v>
      </c>
      <c r="D257" t="str">
        <f>'Raw Data'!D257</f>
        <v>VALRHLHFKNIVHCDL</v>
      </c>
      <c r="F257" s="10">
        <f>'Raw Data'!J257</f>
        <v>3.6999999999999998E-2</v>
      </c>
      <c r="G257" s="10">
        <f>'Raw Data'!P257</f>
        <v>0.10299999999999999</v>
      </c>
      <c r="H257" s="10">
        <f>'Raw Data'!V257</f>
        <v>6.4000000000000001E-2</v>
      </c>
      <c r="I257" s="10">
        <f>'Raw Data'!AB257</f>
        <v>0.10199999999999999</v>
      </c>
      <c r="J257" s="10">
        <f>'Raw Data'!AH257</f>
        <v>6.8000000000000005E-2</v>
      </c>
      <c r="K257" s="10">
        <f>'Raw Data'!AN257</f>
        <v>0.10199999999999999</v>
      </c>
      <c r="L257" s="10">
        <f>'Raw Data'!AT257</f>
        <v>0.43099999999999999</v>
      </c>
      <c r="M257" s="10">
        <f>'Raw Data'!AT257</f>
        <v>0.43099999999999999</v>
      </c>
      <c r="N257" s="10">
        <f>'Raw Data'!BF257</f>
        <v>0.435</v>
      </c>
      <c r="O257" s="10">
        <f>'Raw Data'!BL257</f>
        <v>1.7230000000000001</v>
      </c>
      <c r="P257" s="10">
        <f>'Raw Data'!BR257</f>
        <v>1.8879999999999999</v>
      </c>
      <c r="Q257" s="10">
        <f>'Raw Data'!BX257</f>
        <v>1.972</v>
      </c>
    </row>
    <row r="258" spans="1:17" x14ac:dyDescent="0.25">
      <c r="A258" t="str">
        <f>'Raw Data'!A258</f>
        <v>PKD1cat M</v>
      </c>
      <c r="B258">
        <f>'Raw Data'!B258</f>
        <v>692</v>
      </c>
      <c r="C258">
        <f>'Raw Data'!C258</f>
        <v>707</v>
      </c>
      <c r="D258" t="str">
        <f>'Raw Data'!D258</f>
        <v>VALRHLHFKNIVHCDL</v>
      </c>
      <c r="F258" s="10">
        <f>'Raw Data'!J258</f>
        <v>4.7E-2</v>
      </c>
      <c r="G258" s="10">
        <f>'Raw Data'!P258</f>
        <v>7.0000000000000001E-3</v>
      </c>
      <c r="H258" s="10">
        <f>'Raw Data'!V258</f>
        <v>3.6999999999999998E-2</v>
      </c>
      <c r="I258" s="10">
        <f>'Raw Data'!AB258</f>
        <v>9.6000000000000002E-2</v>
      </c>
      <c r="J258" s="10">
        <f>'Raw Data'!AH258</f>
        <v>3.2000000000000001E-2</v>
      </c>
      <c r="K258" s="10">
        <f>'Raw Data'!AN258</f>
        <v>9.2999999999999999E-2</v>
      </c>
      <c r="L258" s="10">
        <f>'Raw Data'!AT258</f>
        <v>0.36099999999999999</v>
      </c>
      <c r="M258" s="10">
        <f>'Raw Data'!AT258</f>
        <v>0.36099999999999999</v>
      </c>
      <c r="N258" s="10">
        <f>'Raw Data'!BF258</f>
        <v>0.40799999999999997</v>
      </c>
      <c r="O258" s="10">
        <f>'Raw Data'!BL258</f>
        <v>1.677</v>
      </c>
      <c r="P258" s="10">
        <f>'Raw Data'!BR258</f>
        <v>1.819</v>
      </c>
      <c r="Q258" s="10">
        <f>'Raw Data'!BX258</f>
        <v>1.885</v>
      </c>
    </row>
    <row r="259" spans="1:17" x14ac:dyDescent="0.25">
      <c r="A259" t="str">
        <f>'Raw Data'!A259</f>
        <v>PKD1cat M</v>
      </c>
      <c r="B259">
        <f>'Raw Data'!B259</f>
        <v>692</v>
      </c>
      <c r="C259">
        <f>'Raw Data'!C259</f>
        <v>711</v>
      </c>
      <c r="D259" t="str">
        <f>'Raw Data'!D259</f>
        <v>VALRHLHFKNIVHCDLKPEN</v>
      </c>
      <c r="F259" s="10">
        <f>'Raw Data'!J259</f>
        <v>1.4999999999999999E-2</v>
      </c>
      <c r="G259" s="10">
        <f>'Raw Data'!P259</f>
        <v>2.8000000000000001E-2</v>
      </c>
      <c r="H259" s="10">
        <f>'Raw Data'!V259</f>
        <v>7.0000000000000007E-2</v>
      </c>
      <c r="I259" s="10">
        <f>'Raw Data'!AB259</f>
        <v>0.29599999999999999</v>
      </c>
      <c r="J259" s="10">
        <f>'Raw Data'!AH259</f>
        <v>0.253</v>
      </c>
      <c r="K259" s="10">
        <f>'Raw Data'!AN259</f>
        <v>0.23400000000000001</v>
      </c>
      <c r="L259" s="10">
        <f>'Raw Data'!AT259</f>
        <v>0.78300000000000003</v>
      </c>
      <c r="M259" s="10">
        <f>'Raw Data'!AT259</f>
        <v>0.78300000000000003</v>
      </c>
      <c r="N259" s="10">
        <f>'Raw Data'!BF259</f>
        <v>0.86199999999999999</v>
      </c>
      <c r="O259" s="10">
        <f>'Raw Data'!BL259</f>
        <v>2.0230000000000001</v>
      </c>
      <c r="P259" s="10">
        <f>'Raw Data'!BR259</f>
        <v>2.4079999999999999</v>
      </c>
      <c r="Q259" s="10">
        <f>'Raw Data'!BX259</f>
        <v>2.3479999999999999</v>
      </c>
    </row>
    <row r="260" spans="1:17" x14ac:dyDescent="0.25">
      <c r="A260" t="str">
        <f>'Raw Data'!A260</f>
        <v>PKD1cat M</v>
      </c>
      <c r="B260">
        <f>'Raw Data'!B260</f>
        <v>692</v>
      </c>
      <c r="C260">
        <f>'Raw Data'!C260</f>
        <v>711</v>
      </c>
      <c r="D260" t="str">
        <f>'Raw Data'!D260</f>
        <v>VALRHLHFKNIVHCDLKPEN</v>
      </c>
      <c r="F260" s="10">
        <f>'Raw Data'!J260</f>
        <v>9.7000000000000003E-2</v>
      </c>
      <c r="G260" s="10">
        <f>'Raw Data'!P260</f>
        <v>9.4E-2</v>
      </c>
      <c r="H260" s="10">
        <f>'Raw Data'!V260</f>
        <v>0.111</v>
      </c>
      <c r="I260" s="10">
        <f>'Raw Data'!AB260</f>
        <v>0.28499999999999998</v>
      </c>
      <c r="J260" s="10">
        <f>'Raw Data'!AH260</f>
        <v>0.318</v>
      </c>
      <c r="K260" s="10">
        <f>'Raw Data'!AN260</f>
        <v>0.25800000000000001</v>
      </c>
      <c r="L260" s="10">
        <f>'Raw Data'!AT260</f>
        <v>0.89600000000000002</v>
      </c>
      <c r="M260" s="10">
        <f>'Raw Data'!AT260</f>
        <v>0.89600000000000002</v>
      </c>
      <c r="N260" s="10">
        <f>'Raw Data'!BF260</f>
        <v>0.874</v>
      </c>
      <c r="O260" s="10">
        <f>'Raw Data'!BL260</f>
        <v>2.1629999999999998</v>
      </c>
      <c r="P260" s="10">
        <f>'Raw Data'!BR260</f>
        <v>2.351</v>
      </c>
      <c r="Q260" s="10">
        <f>'Raw Data'!BX260</f>
        <v>2.3879999999999999</v>
      </c>
    </row>
    <row r="261" spans="1:17" x14ac:dyDescent="0.25">
      <c r="A261" t="str">
        <f>'Raw Data'!A261</f>
        <v>PKD1cat M</v>
      </c>
      <c r="B261">
        <f>'Raw Data'!B261</f>
        <v>692</v>
      </c>
      <c r="C261">
        <f>'Raw Data'!C261</f>
        <v>713</v>
      </c>
      <c r="D261" t="str">
        <f>'Raw Data'!D261</f>
        <v>VALRHLHFKNIVHCDLKPENVL</v>
      </c>
      <c r="F261" s="10">
        <f>'Raw Data'!J261</f>
        <v>0.121</v>
      </c>
      <c r="G261" s="10">
        <f>'Raw Data'!P261</f>
        <v>0.111</v>
      </c>
      <c r="H261" s="10">
        <f>'Raw Data'!V261</f>
        <v>0.12</v>
      </c>
      <c r="I261" s="10">
        <f>'Raw Data'!AB261</f>
        <v>0.42</v>
      </c>
      <c r="J261" s="10">
        <f>'Raw Data'!AH261</f>
        <v>0.35</v>
      </c>
      <c r="K261" s="10">
        <f>'Raw Data'!AN261</f>
        <v>0.33500000000000002</v>
      </c>
      <c r="L261" s="10">
        <f>'Raw Data'!AT261</f>
        <v>1.0009999999999999</v>
      </c>
      <c r="M261" s="10">
        <f>'Raw Data'!AT261</f>
        <v>1.0009999999999999</v>
      </c>
      <c r="N261" s="10">
        <f>'Raw Data'!BF261</f>
        <v>0.96799999999999997</v>
      </c>
      <c r="O261" s="10">
        <f>'Raw Data'!BL261</f>
        <v>2.2130000000000001</v>
      </c>
      <c r="P261" s="10">
        <f>'Raw Data'!BR261</f>
        <v>2.3719999999999999</v>
      </c>
      <c r="Q261" s="10">
        <f>'Raw Data'!BX261</f>
        <v>2.4319999999999999</v>
      </c>
    </row>
    <row r="262" spans="1:17" x14ac:dyDescent="0.25">
      <c r="A262" t="str">
        <f>'Raw Data'!A262</f>
        <v>PKD1cat M</v>
      </c>
      <c r="B262">
        <f>'Raw Data'!B262</f>
        <v>692</v>
      </c>
      <c r="C262">
        <f>'Raw Data'!C262</f>
        <v>713</v>
      </c>
      <c r="D262" t="str">
        <f>'Raw Data'!D262</f>
        <v>VALRHLHFKNIVHCDLKPENVL</v>
      </c>
      <c r="F262" s="10">
        <f>'Raw Data'!J262</f>
        <v>0.08</v>
      </c>
      <c r="G262" s="10">
        <f>'Raw Data'!P262</f>
        <v>9.9000000000000005E-2</v>
      </c>
      <c r="H262" s="10">
        <f>'Raw Data'!V262</f>
        <v>0.06</v>
      </c>
      <c r="I262" s="10">
        <f>'Raw Data'!AB262</f>
        <v>0.36</v>
      </c>
      <c r="J262" s="10">
        <f>'Raw Data'!AH262</f>
        <v>0.34899999999999998</v>
      </c>
      <c r="K262" s="10">
        <f>'Raw Data'!AN262</f>
        <v>0.36</v>
      </c>
      <c r="L262" s="10">
        <f>'Raw Data'!AT262</f>
        <v>0.998</v>
      </c>
      <c r="M262" s="10">
        <f>'Raw Data'!AT262</f>
        <v>0.998</v>
      </c>
      <c r="N262" s="10">
        <f>'Raw Data'!BF262</f>
        <v>0.95799999999999996</v>
      </c>
      <c r="O262" s="10">
        <f>'Raw Data'!BL262</f>
        <v>2.2229999999999999</v>
      </c>
      <c r="P262" s="10">
        <f>'Raw Data'!BR262</f>
        <v>2.3620000000000001</v>
      </c>
      <c r="Q262" s="10">
        <f>'Raw Data'!BX262</f>
        <v>2.464</v>
      </c>
    </row>
    <row r="263" spans="1:17" x14ac:dyDescent="0.25">
      <c r="A263" t="str">
        <f>'Raw Data'!A263</f>
        <v>PKD1cat M</v>
      </c>
      <c r="B263">
        <f>'Raw Data'!B263</f>
        <v>692</v>
      </c>
      <c r="C263">
        <f>'Raw Data'!C263</f>
        <v>714</v>
      </c>
      <c r="D263" t="str">
        <f>'Raw Data'!D263</f>
        <v>VALRHLHFKNIVHCDLKPENVLL</v>
      </c>
      <c r="F263" s="10">
        <f>'Raw Data'!J263</f>
        <v>3.5999999999999997E-2</v>
      </c>
      <c r="G263" s="10">
        <f>'Raw Data'!P263</f>
        <v>2E-3</v>
      </c>
      <c r="H263" s="10">
        <f>'Raw Data'!V263</f>
        <v>4.2000000000000003E-2</v>
      </c>
      <c r="I263" s="10">
        <f>'Raw Data'!AB263</f>
        <v>0.20399999999999999</v>
      </c>
      <c r="J263" s="10">
        <f>'Raw Data'!AH263</f>
        <v>0.24299999999999999</v>
      </c>
      <c r="K263" s="10">
        <f>'Raw Data'!AN263</f>
        <v>0.215</v>
      </c>
      <c r="L263" s="10">
        <f>'Raw Data'!AT263</f>
        <v>0.875</v>
      </c>
      <c r="M263" s="10">
        <f>'Raw Data'!AT263</f>
        <v>0.875</v>
      </c>
      <c r="N263" s="10">
        <f>'Raw Data'!BF263</f>
        <v>0.90500000000000003</v>
      </c>
      <c r="O263" s="10">
        <f>'Raw Data'!BL263</f>
        <v>2.077</v>
      </c>
      <c r="P263" s="10">
        <f>'Raw Data'!BR263</f>
        <v>2.1659999999999999</v>
      </c>
      <c r="Q263" s="10">
        <f>'Raw Data'!BX263</f>
        <v>2.2450000000000001</v>
      </c>
    </row>
    <row r="264" spans="1:17" x14ac:dyDescent="0.25">
      <c r="A264" t="str">
        <f>'Raw Data'!A264</f>
        <v>PKD1cat M</v>
      </c>
      <c r="B264">
        <f>'Raw Data'!B264</f>
        <v>692</v>
      </c>
      <c r="C264">
        <f>'Raw Data'!C264</f>
        <v>714</v>
      </c>
      <c r="D264" t="str">
        <f>'Raw Data'!D264</f>
        <v>VALRHLHFKNIVHCDLKPENVLL</v>
      </c>
      <c r="F264" s="10">
        <f>'Raw Data'!J264</f>
        <v>6.5000000000000002E-2</v>
      </c>
      <c r="G264" s="10">
        <f>'Raw Data'!P264</f>
        <v>0.106</v>
      </c>
      <c r="H264" s="10">
        <f>'Raw Data'!V264</f>
        <v>6.8000000000000005E-2</v>
      </c>
      <c r="I264" s="10">
        <f>'Raw Data'!AB264</f>
        <v>0.26700000000000002</v>
      </c>
      <c r="J264" s="10">
        <f>'Raw Data'!AH264</f>
        <v>0.27600000000000002</v>
      </c>
      <c r="K264" s="10">
        <f>'Raw Data'!AN264</f>
        <v>0.27400000000000002</v>
      </c>
      <c r="L264" s="10">
        <f>'Raw Data'!AT264</f>
        <v>0.94499999999999995</v>
      </c>
      <c r="M264" s="10">
        <f>'Raw Data'!AT264</f>
        <v>0.94499999999999995</v>
      </c>
      <c r="N264" s="10">
        <f>'Raw Data'!BF264</f>
        <v>0.94699999999999995</v>
      </c>
      <c r="O264" s="10">
        <f>'Raw Data'!BL264</f>
        <v>2.161</v>
      </c>
      <c r="P264" s="10">
        <f>'Raw Data'!BR264</f>
        <v>2.2250000000000001</v>
      </c>
      <c r="Q264" s="10">
        <f>'Raw Data'!BX264</f>
        <v>2.3039999999999998</v>
      </c>
    </row>
    <row r="265" spans="1:17" x14ac:dyDescent="0.25">
      <c r="A265" t="str">
        <f>'Raw Data'!A265</f>
        <v>PKD1cat M</v>
      </c>
      <c r="B265">
        <f>'Raw Data'!B265</f>
        <v>692</v>
      </c>
      <c r="C265">
        <f>'Raw Data'!C265</f>
        <v>714</v>
      </c>
      <c r="D265" t="str">
        <f>'Raw Data'!D265</f>
        <v>VALRHLHFKNIVHCDLKPENVLL</v>
      </c>
      <c r="F265" s="10">
        <f>'Raw Data'!J265</f>
        <v>9.8000000000000004E-2</v>
      </c>
      <c r="G265" s="10">
        <f>'Raw Data'!P265</f>
        <v>0.114</v>
      </c>
      <c r="H265" s="10">
        <f>'Raw Data'!V265</f>
        <v>0.11899999999999999</v>
      </c>
      <c r="I265" s="10">
        <f>'Raw Data'!AB265</f>
        <v>0.35499999999999998</v>
      </c>
      <c r="J265" s="10">
        <f>'Raw Data'!AH265</f>
        <v>0.34100000000000003</v>
      </c>
      <c r="K265" s="10">
        <f>'Raw Data'!AN265</f>
        <v>0.32500000000000001</v>
      </c>
      <c r="L265" s="10">
        <f>'Raw Data'!AT265</f>
        <v>0.93400000000000005</v>
      </c>
      <c r="M265" s="10">
        <f>'Raw Data'!AT265</f>
        <v>0.93400000000000005</v>
      </c>
      <c r="N265" s="10">
        <f>'Raw Data'!BF265</f>
        <v>0.90100000000000002</v>
      </c>
      <c r="O265" s="10">
        <f>'Raw Data'!BL265</f>
        <v>2.1880000000000002</v>
      </c>
      <c r="P265" s="10">
        <f>'Raw Data'!BR265</f>
        <v>2.226</v>
      </c>
      <c r="Q265" s="10">
        <f>'Raw Data'!BX265</f>
        <v>2.2949999999999999</v>
      </c>
    </row>
    <row r="266" spans="1:17" x14ac:dyDescent="0.25">
      <c r="A266" t="str">
        <f>'Raw Data'!A266</f>
        <v>PKD1cat M</v>
      </c>
      <c r="B266">
        <f>'Raw Data'!B266</f>
        <v>694</v>
      </c>
      <c r="C266">
        <f>'Raw Data'!C266</f>
        <v>705</v>
      </c>
      <c r="D266" t="str">
        <f>'Raw Data'!D266</f>
        <v>LRHLHFKNIVHC</v>
      </c>
      <c r="F266" s="10">
        <f>'Raw Data'!J266</f>
        <v>0.06</v>
      </c>
      <c r="G266" s="10">
        <f>'Raw Data'!P266</f>
        <v>5.6000000000000001E-2</v>
      </c>
      <c r="H266" s="10">
        <f>'Raw Data'!V266</f>
        <v>4.8000000000000001E-2</v>
      </c>
      <c r="I266" s="10">
        <f>'Raw Data'!AB266</f>
        <v>7.4999999999999997E-2</v>
      </c>
      <c r="J266" s="10">
        <f>'Raw Data'!AH266</f>
        <v>6.6000000000000003E-2</v>
      </c>
      <c r="K266" s="10">
        <f>'Raw Data'!AN266</f>
        <v>7.1999999999999995E-2</v>
      </c>
      <c r="L266" s="10">
        <f>'Raw Data'!AT266</f>
        <v>0.43099999999999999</v>
      </c>
      <c r="M266" s="10">
        <f>'Raw Data'!AT266</f>
        <v>0.43099999999999999</v>
      </c>
      <c r="N266" s="10">
        <f>'Raw Data'!BF266</f>
        <v>0.45800000000000002</v>
      </c>
      <c r="O266" s="10">
        <f>'Raw Data'!BL266</f>
        <v>1.53</v>
      </c>
      <c r="P266" s="10">
        <f>'Raw Data'!BR266</f>
        <v>1.762</v>
      </c>
      <c r="Q266" s="10">
        <f>'Raw Data'!BX266</f>
        <v>1.792</v>
      </c>
    </row>
    <row r="267" spans="1:17" x14ac:dyDescent="0.25">
      <c r="A267" t="str">
        <f>'Raw Data'!A267</f>
        <v>PKD1cat M</v>
      </c>
      <c r="B267">
        <f>'Raw Data'!B267</f>
        <v>694</v>
      </c>
      <c r="C267">
        <f>'Raw Data'!C267</f>
        <v>713</v>
      </c>
      <c r="D267" t="str">
        <f>'Raw Data'!D267</f>
        <v>LRHLHFKNIVHCDLKPENVL</v>
      </c>
      <c r="F267" s="10">
        <f>'Raw Data'!J267</f>
        <v>0.10100000000000001</v>
      </c>
      <c r="G267" s="10">
        <f>'Raw Data'!P267</f>
        <v>7.0000000000000007E-2</v>
      </c>
      <c r="H267" s="10">
        <f>'Raw Data'!V267</f>
        <v>8.6999999999999994E-2</v>
      </c>
      <c r="I267" s="10">
        <f>'Raw Data'!AB267</f>
        <v>0.39700000000000002</v>
      </c>
      <c r="J267" s="10">
        <f>'Raw Data'!AH267</f>
        <v>0.35799999999999998</v>
      </c>
      <c r="K267" s="10">
        <f>'Raw Data'!AN267</f>
        <v>0.33600000000000002</v>
      </c>
      <c r="L267" s="10">
        <f>'Raw Data'!AT267</f>
        <v>0.96299999999999997</v>
      </c>
      <c r="M267" s="10">
        <f>'Raw Data'!AT267</f>
        <v>0.96299999999999997</v>
      </c>
      <c r="N267" s="10">
        <f>'Raw Data'!BF267</f>
        <v>0.97599999999999998</v>
      </c>
      <c r="O267" s="10">
        <f>'Raw Data'!BL267</f>
        <v>2.2509999999999999</v>
      </c>
      <c r="P267" s="10">
        <f>'Raw Data'!BR267</f>
        <v>2.355</v>
      </c>
      <c r="Q267" s="10">
        <f>'Raw Data'!BX267</f>
        <v>2.516</v>
      </c>
    </row>
    <row r="268" spans="1:17" x14ac:dyDescent="0.25">
      <c r="A268" t="str">
        <f>'Raw Data'!A268</f>
        <v>PKD1cat M</v>
      </c>
      <c r="B268">
        <f>'Raw Data'!B268</f>
        <v>694</v>
      </c>
      <c r="C268">
        <f>'Raw Data'!C268</f>
        <v>714</v>
      </c>
      <c r="D268" t="str">
        <f>'Raw Data'!D268</f>
        <v>LRHLHFKNIVHCDLKPENVLL</v>
      </c>
      <c r="F268" s="10">
        <f>'Raw Data'!J268</f>
        <v>5.2999999999999999E-2</v>
      </c>
      <c r="G268" s="10">
        <f>'Raw Data'!P268</f>
        <v>0.10100000000000001</v>
      </c>
      <c r="H268" s="10">
        <f>'Raw Data'!V268</f>
        <v>0.107</v>
      </c>
      <c r="I268" s="10">
        <f>'Raw Data'!AB268</f>
        <v>0.33</v>
      </c>
      <c r="J268" s="10">
        <f>'Raw Data'!AH268</f>
        <v>0.40200000000000002</v>
      </c>
      <c r="K268" s="10">
        <f>'Raw Data'!AN268</f>
        <v>0.28199999999999997</v>
      </c>
      <c r="L268" s="10">
        <f>'Raw Data'!AT268</f>
        <v>0.95499999999999996</v>
      </c>
      <c r="M268" s="10">
        <f>'Raw Data'!AT268</f>
        <v>0.95499999999999996</v>
      </c>
      <c r="N268" s="10">
        <f>'Raw Data'!BF268</f>
        <v>0.94499999999999995</v>
      </c>
      <c r="O268" s="10">
        <f>'Raw Data'!BL268</f>
        <v>2.1230000000000002</v>
      </c>
      <c r="P268" s="10">
        <f>'Raw Data'!BR268</f>
        <v>2.31</v>
      </c>
      <c r="Q268" s="10">
        <f>'Raw Data'!BX268</f>
        <v>2.3759999999999999</v>
      </c>
    </row>
    <row r="269" spans="1:17" x14ac:dyDescent="0.25">
      <c r="A269" t="str">
        <f>'Raw Data'!A269</f>
        <v>PKD1cat M</v>
      </c>
      <c r="B269">
        <f>'Raw Data'!B269</f>
        <v>700</v>
      </c>
      <c r="C269">
        <f>'Raw Data'!C269</f>
        <v>711</v>
      </c>
      <c r="D269" t="str">
        <f>'Raw Data'!D269</f>
        <v>KNIVHCDLKPEN</v>
      </c>
      <c r="F269" s="10">
        <f>'Raw Data'!J269</f>
        <v>0.12</v>
      </c>
      <c r="G269" s="10">
        <f>'Raw Data'!P269</f>
        <v>0.124</v>
      </c>
      <c r="H269" s="10">
        <f>'Raw Data'!V269</f>
        <v>0.1</v>
      </c>
      <c r="I269" s="10">
        <f>'Raw Data'!AB269</f>
        <v>0.50800000000000001</v>
      </c>
      <c r="J269" s="10">
        <f>'Raw Data'!AH269</f>
        <v>0.434</v>
      </c>
      <c r="K269" s="10">
        <f>'Raw Data'!AN269</f>
        <v>0.371</v>
      </c>
      <c r="L269" s="10">
        <f>'Raw Data'!AT269</f>
        <v>1.0569999999999999</v>
      </c>
      <c r="M269" s="10">
        <f>'Raw Data'!AT269</f>
        <v>1.0569999999999999</v>
      </c>
      <c r="N269" s="10">
        <f>'Raw Data'!BF269</f>
        <v>0.99099999999999999</v>
      </c>
      <c r="O269" s="10">
        <f>'Raw Data'!BL269</f>
        <v>2.403</v>
      </c>
      <c r="P269" s="10">
        <f>'Raw Data'!BR269</f>
        <v>2.4239999999999999</v>
      </c>
      <c r="Q269" s="10">
        <f>'Raw Data'!BX269</f>
        <v>2.4529999999999998</v>
      </c>
    </row>
    <row r="270" spans="1:17" x14ac:dyDescent="0.25">
      <c r="A270" t="str">
        <f>'Raw Data'!A270</f>
        <v>PKD1cat M</v>
      </c>
      <c r="B270">
        <f>'Raw Data'!B270</f>
        <v>700</v>
      </c>
      <c r="C270">
        <f>'Raw Data'!C270</f>
        <v>714</v>
      </c>
      <c r="D270" t="str">
        <f>'Raw Data'!D270</f>
        <v>KNIVHCDLKPENVLL</v>
      </c>
      <c r="F270" s="10">
        <f>'Raw Data'!J270</f>
        <v>9.1999999999999998E-2</v>
      </c>
      <c r="G270" s="10">
        <f>'Raw Data'!P270</f>
        <v>9.6000000000000002E-2</v>
      </c>
      <c r="H270" s="10">
        <f>'Raw Data'!V270</f>
        <v>0.11600000000000001</v>
      </c>
      <c r="I270" s="10">
        <f>'Raw Data'!AB270</f>
        <v>0.35199999999999998</v>
      </c>
      <c r="J270" s="10">
        <f>'Raw Data'!AH270</f>
        <v>0.33400000000000002</v>
      </c>
      <c r="K270" s="10">
        <f>'Raw Data'!AN270</f>
        <v>0.39300000000000002</v>
      </c>
      <c r="L270" s="10">
        <f>'Raw Data'!AT270</f>
        <v>0.94899999999999995</v>
      </c>
      <c r="M270" s="10">
        <f>'Raw Data'!AT270</f>
        <v>0.94899999999999995</v>
      </c>
      <c r="N270" s="10">
        <f>'Raw Data'!BF270</f>
        <v>0.873</v>
      </c>
      <c r="O270" s="10">
        <f>'Raw Data'!BL270</f>
        <v>2.0329999999999999</v>
      </c>
      <c r="P270" s="10">
        <f>'Raw Data'!BR270</f>
        <v>2.1779999999999999</v>
      </c>
      <c r="Q270" s="10">
        <f>'Raw Data'!BX270</f>
        <v>2.258</v>
      </c>
    </row>
    <row r="271" spans="1:17" x14ac:dyDescent="0.25">
      <c r="A271" t="str">
        <f>'Raw Data'!A271</f>
        <v>PKD1cat M</v>
      </c>
      <c r="B271">
        <f>'Raw Data'!B271</f>
        <v>706</v>
      </c>
      <c r="C271">
        <f>'Raw Data'!C271</f>
        <v>713</v>
      </c>
      <c r="D271" t="str">
        <f>'Raw Data'!D271</f>
        <v>DLKPENVL</v>
      </c>
      <c r="F271" s="10">
        <f>'Raw Data'!J271</f>
        <v>9.1999999999999998E-2</v>
      </c>
      <c r="G271" s="10">
        <f>'Raw Data'!P271</f>
        <v>9.5000000000000001E-2</v>
      </c>
      <c r="H271" s="10">
        <f>'Raw Data'!V271</f>
        <v>9.1999999999999998E-2</v>
      </c>
      <c r="I271" s="10">
        <f>'Raw Data'!AB271</f>
        <v>0.39600000000000002</v>
      </c>
      <c r="J271" s="10">
        <f>'Raw Data'!AH271</f>
        <v>0.38300000000000001</v>
      </c>
      <c r="K271" s="10">
        <f>'Raw Data'!AN271</f>
        <v>0.371</v>
      </c>
      <c r="L271" s="10">
        <f>'Raw Data'!AT271</f>
        <v>0.80300000000000005</v>
      </c>
      <c r="M271" s="10">
        <f>'Raw Data'!AT271</f>
        <v>0.80300000000000005</v>
      </c>
      <c r="N271" s="10">
        <f>'Raw Data'!BF271</f>
        <v>0.79100000000000004</v>
      </c>
      <c r="O271" s="10">
        <f>'Raw Data'!BL271</f>
        <v>0.83199999999999996</v>
      </c>
      <c r="P271" s="10">
        <f>'Raw Data'!BR271</f>
        <v>0.82199999999999995</v>
      </c>
      <c r="Q271" s="10">
        <f>'Raw Data'!BX271</f>
        <v>0.876</v>
      </c>
    </row>
    <row r="272" spans="1:17" x14ac:dyDescent="0.25">
      <c r="A272" t="str">
        <f>'Raw Data'!A272</f>
        <v>PKD1cat M</v>
      </c>
      <c r="B272">
        <f>'Raw Data'!B272</f>
        <v>706</v>
      </c>
      <c r="C272">
        <f>'Raw Data'!C272</f>
        <v>714</v>
      </c>
      <c r="D272" t="str">
        <f>'Raw Data'!D272</f>
        <v>DLKPENVLL</v>
      </c>
      <c r="F272" s="10">
        <f>'Raw Data'!J272</f>
        <v>0.11700000000000001</v>
      </c>
      <c r="G272" s="10">
        <f>'Raw Data'!P272</f>
        <v>7.6999999999999999E-2</v>
      </c>
      <c r="H272" s="10">
        <f>'Raw Data'!V272</f>
        <v>7.0000000000000007E-2</v>
      </c>
      <c r="I272" s="10">
        <f>'Raw Data'!AB272</f>
        <v>0.36799999999999999</v>
      </c>
      <c r="J272" s="10">
        <f>'Raw Data'!AH272</f>
        <v>0.33500000000000002</v>
      </c>
      <c r="K272" s="10">
        <f>'Raw Data'!AN272</f>
        <v>0.312</v>
      </c>
      <c r="L272" s="10">
        <f>'Raw Data'!AT272</f>
        <v>0.74399999999999999</v>
      </c>
      <c r="M272" s="10">
        <f>'Raw Data'!AT272</f>
        <v>0.74399999999999999</v>
      </c>
      <c r="N272" s="10">
        <f>'Raw Data'!BF272</f>
        <v>0.70499999999999996</v>
      </c>
      <c r="O272" s="10">
        <f>'Raw Data'!BL272</f>
        <v>0.73299999999999998</v>
      </c>
      <c r="P272" s="10">
        <f>'Raw Data'!BR272</f>
        <v>0.72799999999999998</v>
      </c>
      <c r="Q272" s="10">
        <f>'Raw Data'!BX272</f>
        <v>0.76200000000000001</v>
      </c>
    </row>
    <row r="273" spans="1:17" x14ac:dyDescent="0.25">
      <c r="A273" t="str">
        <f>'Raw Data'!A273</f>
        <v>PKD1cat M</v>
      </c>
      <c r="B273">
        <f>'Raw Data'!B273</f>
        <v>708</v>
      </c>
      <c r="C273">
        <f>'Raw Data'!C273</f>
        <v>713</v>
      </c>
      <c r="D273" t="str">
        <f>'Raw Data'!D273</f>
        <v>KPENVL</v>
      </c>
      <c r="F273" s="10">
        <f>'Raw Data'!J273</f>
        <v>6.2E-2</v>
      </c>
      <c r="G273" s="10">
        <f>'Raw Data'!P273</f>
        <v>9.0999999999999998E-2</v>
      </c>
      <c r="H273" s="10">
        <f>'Raw Data'!V273</f>
        <v>3.7999999999999999E-2</v>
      </c>
      <c r="I273" s="10">
        <f>'Raw Data'!AB273</f>
        <v>0.33700000000000002</v>
      </c>
      <c r="J273" s="10">
        <f>'Raw Data'!AH273</f>
        <v>0.32500000000000001</v>
      </c>
      <c r="K273" s="10">
        <f>'Raw Data'!AN273</f>
        <v>0.31900000000000001</v>
      </c>
      <c r="L273" s="10">
        <f>'Raw Data'!AT273</f>
        <v>0.72499999999999998</v>
      </c>
      <c r="M273" s="10">
        <f>'Raw Data'!AT273</f>
        <v>0.72499999999999998</v>
      </c>
      <c r="N273" s="10">
        <f>'Raw Data'!BF273</f>
        <v>0.72099999999999997</v>
      </c>
      <c r="O273" s="10">
        <f>'Raw Data'!BL273</f>
        <v>0.73399999999999999</v>
      </c>
      <c r="P273" s="10">
        <f>'Raw Data'!BR273</f>
        <v>0.77</v>
      </c>
      <c r="Q273" s="10">
        <f>'Raw Data'!BX273</f>
        <v>0.746</v>
      </c>
    </row>
    <row r="274" spans="1:17" x14ac:dyDescent="0.25">
      <c r="A274" t="str">
        <f>'Raw Data'!A274</f>
        <v>PKD1cat M</v>
      </c>
      <c r="B274">
        <f>'Raw Data'!B274</f>
        <v>712</v>
      </c>
      <c r="C274">
        <f>'Raw Data'!C274</f>
        <v>725</v>
      </c>
      <c r="D274" t="str">
        <f>'Raw Data'!D274</f>
        <v>VLLASADPFPQVKL</v>
      </c>
      <c r="F274" s="10">
        <f>'Raw Data'!J274</f>
        <v>0.95699999999999996</v>
      </c>
      <c r="G274" s="10">
        <f>'Raw Data'!P274</f>
        <v>1</v>
      </c>
      <c r="H274" s="10">
        <f>'Raw Data'!V274</f>
        <v>0.91700000000000004</v>
      </c>
      <c r="I274" s="10">
        <f>'Raw Data'!AB274</f>
        <v>1.236</v>
      </c>
      <c r="J274" s="10">
        <f>'Raw Data'!AH274</f>
        <v>1.173</v>
      </c>
      <c r="K274" s="10">
        <f>'Raw Data'!AN274</f>
        <v>1.1879999999999999</v>
      </c>
      <c r="L274" s="10">
        <f>'Raw Data'!AT274</f>
        <v>2.5409999999999999</v>
      </c>
      <c r="M274" s="10">
        <f>'Raw Data'!AT274</f>
        <v>2.5409999999999999</v>
      </c>
      <c r="N274" s="10">
        <f>'Raw Data'!BF274</f>
        <v>2.3109999999999999</v>
      </c>
      <c r="O274" s="10">
        <f>'Raw Data'!BL274</f>
        <v>3.4849999999999999</v>
      </c>
      <c r="P274" s="10">
        <f>'Raw Data'!BR274</f>
        <v>3.375</v>
      </c>
      <c r="Q274" s="10">
        <f>'Raw Data'!BX274</f>
        <v>3.5630000000000002</v>
      </c>
    </row>
    <row r="275" spans="1:17" x14ac:dyDescent="0.25">
      <c r="A275" t="str">
        <f>'Raw Data'!A275</f>
        <v>PKD1cat M</v>
      </c>
      <c r="B275">
        <f>'Raw Data'!B275</f>
        <v>712</v>
      </c>
      <c r="C275">
        <f>'Raw Data'!C275</f>
        <v>725</v>
      </c>
      <c r="D275" t="str">
        <f>'Raw Data'!D275</f>
        <v>VLLASADPFPQVKL</v>
      </c>
      <c r="F275" s="10">
        <f>'Raw Data'!J275</f>
        <v>0.85</v>
      </c>
      <c r="G275" s="10">
        <f>'Raw Data'!P275</f>
        <v>0.92400000000000004</v>
      </c>
      <c r="H275" s="10">
        <f>'Raw Data'!V275</f>
        <v>0.873</v>
      </c>
      <c r="I275" s="10">
        <f>'Raw Data'!AB275</f>
        <v>1.2130000000000001</v>
      </c>
      <c r="J275" s="10">
        <f>'Raw Data'!AH275</f>
        <v>1.1279999999999999</v>
      </c>
      <c r="K275" s="10">
        <f>'Raw Data'!AN275</f>
        <v>1.17</v>
      </c>
      <c r="L275" s="10">
        <f>'Raw Data'!AT275</f>
        <v>2.4710000000000001</v>
      </c>
      <c r="M275" s="10">
        <f>'Raw Data'!AT275</f>
        <v>2.4710000000000001</v>
      </c>
      <c r="N275" s="10">
        <f>'Raw Data'!BF275</f>
        <v>2.2559999999999998</v>
      </c>
      <c r="O275" s="10">
        <f>'Raw Data'!BL275</f>
        <v>3.4409999999999998</v>
      </c>
      <c r="P275" s="10">
        <f>'Raw Data'!BR275</f>
        <v>3.3879999999999999</v>
      </c>
      <c r="Q275" s="10">
        <f>'Raw Data'!BX275</f>
        <v>3.492</v>
      </c>
    </row>
    <row r="276" spans="1:17" x14ac:dyDescent="0.25">
      <c r="A276" t="str">
        <f>'Raw Data'!A276</f>
        <v>PKD1cat M</v>
      </c>
      <c r="B276">
        <f>'Raw Data'!B276</f>
        <v>714</v>
      </c>
      <c r="C276">
        <f>'Raw Data'!C276</f>
        <v>725</v>
      </c>
      <c r="D276" t="str">
        <f>'Raw Data'!D276</f>
        <v>LASADPFPQVKL</v>
      </c>
      <c r="F276" s="10">
        <f>'Raw Data'!J276</f>
        <v>0.76600000000000001</v>
      </c>
      <c r="G276" s="10">
        <f>'Raw Data'!P276</f>
        <v>0.80800000000000005</v>
      </c>
      <c r="H276" s="10">
        <f>'Raw Data'!V276</f>
        <v>0.82799999999999996</v>
      </c>
      <c r="I276" s="10">
        <f>'Raw Data'!AB276</f>
        <v>1.0620000000000001</v>
      </c>
      <c r="J276" s="10">
        <f>'Raw Data'!AH276</f>
        <v>1.0429999999999999</v>
      </c>
      <c r="K276" s="10">
        <f>'Raw Data'!AN276</f>
        <v>1.0229999999999999</v>
      </c>
      <c r="L276" s="10">
        <f>'Raw Data'!AT276</f>
        <v>2.286</v>
      </c>
      <c r="M276" s="10">
        <f>'Raw Data'!AT276</f>
        <v>2.286</v>
      </c>
      <c r="N276" s="10">
        <f>'Raw Data'!BF276</f>
        <v>2.0419999999999998</v>
      </c>
      <c r="O276" s="10">
        <f>'Raw Data'!BL276</f>
        <v>3.0529999999999999</v>
      </c>
      <c r="P276" s="10">
        <f>'Raw Data'!BR276</f>
        <v>2.8849999999999998</v>
      </c>
      <c r="Q276" s="10">
        <f>'Raw Data'!BX276</f>
        <v>3.1259999999999999</v>
      </c>
    </row>
    <row r="277" spans="1:17" x14ac:dyDescent="0.25">
      <c r="A277" t="str">
        <f>'Raw Data'!A277</f>
        <v>PKD1cat M</v>
      </c>
      <c r="B277">
        <f>'Raw Data'!B277</f>
        <v>714</v>
      </c>
      <c r="C277">
        <f>'Raw Data'!C277</f>
        <v>725</v>
      </c>
      <c r="D277" t="str">
        <f>'Raw Data'!D277</f>
        <v>LASADPFPQVKL</v>
      </c>
      <c r="F277" s="10">
        <f>'Raw Data'!J277</f>
        <v>0.79100000000000004</v>
      </c>
      <c r="G277" s="10">
        <f>'Raw Data'!P277</f>
        <v>0.82299999999999995</v>
      </c>
      <c r="H277" s="10">
        <f>'Raw Data'!V277</f>
        <v>0.77900000000000003</v>
      </c>
      <c r="I277" s="10">
        <f>'Raw Data'!AB277</f>
        <v>1.022</v>
      </c>
      <c r="J277" s="10">
        <f>'Raw Data'!AH277</f>
        <v>1.006</v>
      </c>
      <c r="K277" s="10">
        <f>'Raw Data'!AN277</f>
        <v>1.0389999999999999</v>
      </c>
      <c r="L277" s="10">
        <f>'Raw Data'!AT277</f>
        <v>2.2440000000000002</v>
      </c>
      <c r="M277" s="10">
        <f>'Raw Data'!AT277</f>
        <v>2.2440000000000002</v>
      </c>
      <c r="N277" s="10">
        <f>'Raw Data'!BF277</f>
        <v>2.0270000000000001</v>
      </c>
      <c r="O277" s="10">
        <f>'Raw Data'!BL277</f>
        <v>2.9569999999999999</v>
      </c>
      <c r="P277" s="10">
        <f>'Raw Data'!BR277</f>
        <v>2.8929999999999998</v>
      </c>
      <c r="Q277" s="10">
        <f>'Raw Data'!BX277</f>
        <v>3.0720000000000001</v>
      </c>
    </row>
    <row r="278" spans="1:17" x14ac:dyDescent="0.25">
      <c r="A278" t="str">
        <f>'Raw Data'!A278</f>
        <v>PKD1cat M</v>
      </c>
      <c r="B278">
        <f>'Raw Data'!B278</f>
        <v>714</v>
      </c>
      <c r="C278">
        <f>'Raw Data'!C278</f>
        <v>727</v>
      </c>
      <c r="D278" t="str">
        <f>'Raw Data'!D278</f>
        <v>LASADPFPQVKLCD</v>
      </c>
      <c r="F278" s="10">
        <f>'Raw Data'!J278</f>
        <v>0.81299999999999994</v>
      </c>
      <c r="G278" s="10">
        <f>'Raw Data'!P278</f>
        <v>0.81399999999999995</v>
      </c>
      <c r="H278" s="10">
        <f>'Raw Data'!V278</f>
        <v>0.752</v>
      </c>
      <c r="I278" s="10">
        <f>'Raw Data'!AB278</f>
        <v>1.107</v>
      </c>
      <c r="J278" s="10">
        <f>'Raw Data'!AH278</f>
        <v>1.018</v>
      </c>
      <c r="K278" s="10">
        <f>'Raw Data'!AN278</f>
        <v>1.0429999999999999</v>
      </c>
      <c r="L278" s="10">
        <f>'Raw Data'!AT278</f>
        <v>2.331</v>
      </c>
      <c r="M278" s="10">
        <f>'Raw Data'!AT278</f>
        <v>2.331</v>
      </c>
      <c r="N278" s="10">
        <f>'Raw Data'!BF278</f>
        <v>2.0569999999999999</v>
      </c>
      <c r="O278" s="10">
        <f>'Raw Data'!BL278</f>
        <v>3.3660000000000001</v>
      </c>
      <c r="P278" s="10">
        <f>'Raw Data'!BR278</f>
        <v>3.242</v>
      </c>
      <c r="Q278" s="10">
        <f>'Raw Data'!BX278</f>
        <v>3.4119999999999999</v>
      </c>
    </row>
    <row r="279" spans="1:17" x14ac:dyDescent="0.25">
      <c r="A279" t="str">
        <f>'Raw Data'!A279</f>
        <v>PKD1cat M</v>
      </c>
      <c r="B279">
        <f>'Raw Data'!B279</f>
        <v>715</v>
      </c>
      <c r="C279">
        <f>'Raw Data'!C279</f>
        <v>725</v>
      </c>
      <c r="D279" t="str">
        <f>'Raw Data'!D279</f>
        <v>ASADPFPQVKL</v>
      </c>
      <c r="F279" s="10">
        <f>'Raw Data'!J279</f>
        <v>0.56299999999999994</v>
      </c>
      <c r="G279" s="10">
        <f>'Raw Data'!P279</f>
        <v>0.54500000000000004</v>
      </c>
      <c r="H279" s="10">
        <f>'Raw Data'!V279</f>
        <v>0.439</v>
      </c>
      <c r="I279" s="10">
        <f>'Raw Data'!AB279</f>
        <v>0.80100000000000005</v>
      </c>
      <c r="J279" s="10">
        <f>'Raw Data'!AH279</f>
        <v>0.72799999999999998</v>
      </c>
      <c r="K279" s="10">
        <f>'Raw Data'!AN279</f>
        <v>0.71699999999999997</v>
      </c>
      <c r="L279" s="10">
        <f>'Raw Data'!AT279</f>
        <v>1.74</v>
      </c>
      <c r="M279" s="10">
        <f>'Raw Data'!AT279</f>
        <v>1.74</v>
      </c>
      <c r="N279" s="10">
        <f>'Raw Data'!BF279</f>
        <v>1.575</v>
      </c>
      <c r="O279" s="10">
        <f>'Raw Data'!BL279</f>
        <v>2.29</v>
      </c>
      <c r="P279" s="10">
        <f>'Raw Data'!BR279</f>
        <v>2.1949999999999998</v>
      </c>
      <c r="Q279" s="10">
        <f>'Raw Data'!BX279</f>
        <v>2.3340000000000001</v>
      </c>
    </row>
    <row r="280" spans="1:17" x14ac:dyDescent="0.25">
      <c r="A280" t="str">
        <f>'Raw Data'!A280</f>
        <v>PKD1cat M</v>
      </c>
      <c r="B280">
        <f>'Raw Data'!B280</f>
        <v>715</v>
      </c>
      <c r="C280">
        <f>'Raw Data'!C280</f>
        <v>725</v>
      </c>
      <c r="D280" t="str">
        <f>'Raw Data'!D280</f>
        <v>ASADPFPQVKL</v>
      </c>
      <c r="F280" s="10">
        <f>'Raw Data'!J280</f>
        <v>0.46500000000000002</v>
      </c>
      <c r="G280" s="10">
        <f>'Raw Data'!P280</f>
        <v>0.45400000000000001</v>
      </c>
      <c r="H280" s="10">
        <f>'Raw Data'!V280</f>
        <v>0.51100000000000001</v>
      </c>
      <c r="I280" s="10">
        <f>'Raw Data'!AB280</f>
        <v>0.68700000000000006</v>
      </c>
      <c r="J280" s="10">
        <f>'Raw Data'!AH280</f>
        <v>0.71899999999999997</v>
      </c>
      <c r="K280" s="10">
        <f>'Raw Data'!AN280</f>
        <v>0.66900000000000004</v>
      </c>
      <c r="L280" s="10">
        <f>'Raw Data'!AT280</f>
        <v>1.708</v>
      </c>
      <c r="M280" s="10">
        <f>'Raw Data'!AT280</f>
        <v>1.708</v>
      </c>
      <c r="N280" s="10">
        <f>'Raw Data'!BF280</f>
        <v>1.4650000000000001</v>
      </c>
      <c r="O280" s="10">
        <f>'Raw Data'!BL280</f>
        <v>2.1890000000000001</v>
      </c>
      <c r="P280" s="10">
        <f>'Raw Data'!BR280</f>
        <v>2.0649999999999999</v>
      </c>
      <c r="Q280" s="10">
        <f>'Raw Data'!BX280</f>
        <v>2.1989999999999998</v>
      </c>
    </row>
    <row r="281" spans="1:17" x14ac:dyDescent="0.25">
      <c r="A281" t="str">
        <f>'Raw Data'!A281</f>
        <v>PKD1cat M</v>
      </c>
      <c r="B281">
        <f>'Raw Data'!B281</f>
        <v>715</v>
      </c>
      <c r="C281">
        <f>'Raw Data'!C281</f>
        <v>727</v>
      </c>
      <c r="D281" t="str">
        <f>'Raw Data'!D281</f>
        <v>ASADPFPQVKLCD</v>
      </c>
      <c r="F281" s="10">
        <f>'Raw Data'!J281</f>
        <v>0.53</v>
      </c>
      <c r="G281" s="10">
        <f>'Raw Data'!P281</f>
        <v>0.53400000000000003</v>
      </c>
      <c r="H281" s="10">
        <f>'Raw Data'!V281</f>
        <v>0.505</v>
      </c>
      <c r="I281" s="10">
        <f>'Raw Data'!AB281</f>
        <v>0.78500000000000003</v>
      </c>
      <c r="J281" s="10">
        <f>'Raw Data'!AH281</f>
        <v>0.67200000000000004</v>
      </c>
      <c r="K281" s="10">
        <f>'Raw Data'!AN281</f>
        <v>0.71799999999999997</v>
      </c>
      <c r="L281" s="10">
        <f>'Raw Data'!AT281</f>
        <v>1.7729999999999999</v>
      </c>
      <c r="M281" s="10">
        <f>'Raw Data'!AT281</f>
        <v>1.7729999999999999</v>
      </c>
      <c r="N281" s="10">
        <f>'Raw Data'!BF281</f>
        <v>1.5760000000000001</v>
      </c>
      <c r="O281" s="10">
        <f>'Raw Data'!BL281</f>
        <v>2.6219999999999999</v>
      </c>
      <c r="P281" s="10">
        <f>'Raw Data'!BR281</f>
        <v>2.4710000000000001</v>
      </c>
      <c r="Q281" s="10">
        <f>'Raw Data'!BX281</f>
        <v>2.65</v>
      </c>
    </row>
    <row r="282" spans="1:17" x14ac:dyDescent="0.25">
      <c r="A282" t="str">
        <f>'Raw Data'!A282</f>
        <v>PKD1cat M</v>
      </c>
      <c r="B282">
        <f>'Raw Data'!B282</f>
        <v>716</v>
      </c>
      <c r="C282">
        <f>'Raw Data'!C282</f>
        <v>725</v>
      </c>
      <c r="D282" t="str">
        <f>'Raw Data'!D282</f>
        <v>SADPFPQVKL</v>
      </c>
      <c r="F282" s="10">
        <f>'Raw Data'!J282</f>
        <v>5.8000000000000003E-2</v>
      </c>
      <c r="G282" s="10">
        <f>'Raw Data'!P282</f>
        <v>8.5000000000000006E-2</v>
      </c>
      <c r="H282" s="10">
        <f>'Raw Data'!V282</f>
        <v>0.104</v>
      </c>
      <c r="I282" s="10">
        <f>'Raw Data'!AB282</f>
        <v>0.313</v>
      </c>
      <c r="J282" s="10">
        <f>'Raw Data'!AH282</f>
        <v>0.28399999999999997</v>
      </c>
      <c r="K282" s="10">
        <f>'Raw Data'!AN282</f>
        <v>0.28100000000000003</v>
      </c>
      <c r="L282" s="10">
        <f>'Raw Data'!AT282</f>
        <v>1.1910000000000001</v>
      </c>
      <c r="M282" s="10">
        <f>'Raw Data'!AT282</f>
        <v>1.1910000000000001</v>
      </c>
      <c r="N282" s="10">
        <f>'Raw Data'!BF282</f>
        <v>1.0209999999999999</v>
      </c>
      <c r="O282" s="10">
        <f>'Raw Data'!BL282</f>
        <v>1.6759999999999999</v>
      </c>
      <c r="P282" s="10">
        <f>'Raw Data'!BR282</f>
        <v>1.649</v>
      </c>
      <c r="Q282" s="10">
        <f>'Raw Data'!BX282</f>
        <v>1.7430000000000001</v>
      </c>
    </row>
    <row r="283" spans="1:17" x14ac:dyDescent="0.25">
      <c r="A283" t="str">
        <f>'Raw Data'!A283</f>
        <v>PKD1cat M</v>
      </c>
      <c r="B283">
        <f>'Raw Data'!B283</f>
        <v>721</v>
      </c>
      <c r="C283">
        <f>'Raw Data'!C283</f>
        <v>725</v>
      </c>
      <c r="D283" t="str">
        <f>'Raw Data'!D283</f>
        <v>PQVKL</v>
      </c>
      <c r="F283" s="10">
        <f>'Raw Data'!J283</f>
        <v>0.185</v>
      </c>
      <c r="G283" s="10">
        <f>'Raw Data'!P283</f>
        <v>0.22900000000000001</v>
      </c>
      <c r="H283" s="10">
        <f>'Raw Data'!V283</f>
        <v>0.19900000000000001</v>
      </c>
      <c r="I283" s="10">
        <f>'Raw Data'!AB283</f>
        <v>0.33300000000000002</v>
      </c>
      <c r="J283" s="10">
        <f>'Raw Data'!AH283</f>
        <v>0.33</v>
      </c>
      <c r="K283" s="10">
        <f>'Raw Data'!AN283</f>
        <v>0.317</v>
      </c>
      <c r="L283" s="10">
        <f>'Raw Data'!AT283</f>
        <v>0.86199999999999999</v>
      </c>
      <c r="M283" s="10">
        <f>'Raw Data'!AT283</f>
        <v>0.86199999999999999</v>
      </c>
      <c r="N283" s="10">
        <f>'Raw Data'!BF283</f>
        <v>0.81499999999999995</v>
      </c>
      <c r="O283" s="10">
        <f>'Raw Data'!BL283</f>
        <v>1.272</v>
      </c>
      <c r="P283" s="10">
        <f>'Raw Data'!BR283</f>
        <v>1.2190000000000001</v>
      </c>
      <c r="Q283" s="10">
        <f>'Raw Data'!BX283</f>
        <v>1.323</v>
      </c>
    </row>
    <row r="284" spans="1:17" x14ac:dyDescent="0.25">
      <c r="A284" t="str">
        <f>'Raw Data'!A284</f>
        <v>PKD1cat M</v>
      </c>
      <c r="B284">
        <f>'Raw Data'!B284</f>
        <v>726</v>
      </c>
      <c r="C284">
        <f>'Raw Data'!C284</f>
        <v>730</v>
      </c>
      <c r="D284" t="str">
        <f>'Raw Data'!D284</f>
        <v>CDFGF</v>
      </c>
      <c r="F284" s="10">
        <f>'Raw Data'!J284</f>
        <v>2.9000000000000001E-2</v>
      </c>
      <c r="G284" s="10">
        <f>'Raw Data'!P284</f>
        <v>3.2000000000000001E-2</v>
      </c>
      <c r="H284" s="10">
        <f>'Raw Data'!V284</f>
        <v>3.6999999999999998E-2</v>
      </c>
      <c r="I284" s="10">
        <f>'Raw Data'!AB284</f>
        <v>6.6000000000000003E-2</v>
      </c>
      <c r="J284" s="10">
        <f>'Raw Data'!AH284</f>
        <v>7.3999999999999996E-2</v>
      </c>
      <c r="K284" s="10">
        <f>'Raw Data'!AN284</f>
        <v>7.4999999999999997E-2</v>
      </c>
      <c r="L284" s="10">
        <f>'Raw Data'!AT284</f>
        <v>0.54500000000000004</v>
      </c>
      <c r="M284" s="10">
        <f>'Raw Data'!AT284</f>
        <v>0.54500000000000004</v>
      </c>
      <c r="N284" s="10">
        <f>'Raw Data'!BF284</f>
        <v>0.48699999999999999</v>
      </c>
      <c r="O284" s="10">
        <f>'Raw Data'!BL284</f>
        <v>1.6539999999999999</v>
      </c>
      <c r="P284" s="10">
        <f>'Raw Data'!BR284</f>
        <v>1.728</v>
      </c>
      <c r="Q284" s="10">
        <f>'Raw Data'!BX284</f>
        <v>1.726</v>
      </c>
    </row>
    <row r="285" spans="1:17" x14ac:dyDescent="0.25">
      <c r="A285" t="str">
        <f>'Raw Data'!A285</f>
        <v>PKD1cat M</v>
      </c>
      <c r="B285">
        <f>'Raw Data'!B285</f>
        <v>756</v>
      </c>
      <c r="C285">
        <f>'Raw Data'!C285</f>
        <v>766</v>
      </c>
      <c r="D285" t="str">
        <f>'Raw Data'!D285</f>
        <v>RNKGYNRSLDM</v>
      </c>
      <c r="F285" s="10">
        <f>'Raw Data'!J285</f>
        <v>2.2240000000000002</v>
      </c>
      <c r="G285" s="10">
        <f>'Raw Data'!P285</f>
        <v>2.2839999999999998</v>
      </c>
      <c r="H285" s="10">
        <f>'Raw Data'!V285</f>
        <v>2.0059999999999998</v>
      </c>
      <c r="I285" s="10">
        <f>'Raw Data'!AB285</f>
        <v>3.2160000000000002</v>
      </c>
      <c r="J285" s="10">
        <f>'Raw Data'!AH285</f>
        <v>3.294</v>
      </c>
      <c r="K285" s="10">
        <f>'Raw Data'!AN285</f>
        <v>3.262</v>
      </c>
      <c r="L285" s="10">
        <f>'Raw Data'!AT285</f>
        <v>4.7030000000000003</v>
      </c>
      <c r="M285" s="10">
        <f>'Raw Data'!AT285</f>
        <v>4.7030000000000003</v>
      </c>
      <c r="N285" s="10">
        <f>'Raw Data'!BF285</f>
        <v>4.4749999999999996</v>
      </c>
      <c r="O285" s="10">
        <f>'Raw Data'!BL285</f>
        <v>5.0860000000000003</v>
      </c>
      <c r="P285" s="10">
        <f>'Raw Data'!BR285</f>
        <v>4.9969999999999999</v>
      </c>
      <c r="Q285" s="10">
        <f>'Raw Data'!BX285</f>
        <v>5.2149999999999999</v>
      </c>
    </row>
    <row r="286" spans="1:17" x14ac:dyDescent="0.25">
      <c r="A286" t="str">
        <f>'Raw Data'!A286</f>
        <v>PKD1cat M</v>
      </c>
      <c r="B286">
        <f>'Raw Data'!B286</f>
        <v>756</v>
      </c>
      <c r="C286">
        <f>'Raw Data'!C286</f>
        <v>766</v>
      </c>
      <c r="D286" t="str">
        <f>'Raw Data'!D286</f>
        <v>RNKGYNRSLDM</v>
      </c>
      <c r="F286" s="10">
        <f>'Raw Data'!J286</f>
        <v>2.157</v>
      </c>
      <c r="G286" s="10">
        <f>'Raw Data'!P286</f>
        <v>2.2879999999999998</v>
      </c>
      <c r="H286" s="10">
        <f>'Raw Data'!V286</f>
        <v>2.004</v>
      </c>
      <c r="I286" s="10">
        <f>'Raw Data'!AB286</f>
        <v>3.2330000000000001</v>
      </c>
      <c r="J286" s="10">
        <f>'Raw Data'!AH286</f>
        <v>3.3039999999999998</v>
      </c>
      <c r="K286" s="10">
        <f>'Raw Data'!AN286</f>
        <v>3.246</v>
      </c>
      <c r="L286" s="10">
        <f>'Raw Data'!AT286</f>
        <v>4.6790000000000003</v>
      </c>
      <c r="M286" s="10">
        <f>'Raw Data'!AT286</f>
        <v>4.6790000000000003</v>
      </c>
      <c r="N286" s="10">
        <f>'Raw Data'!BF286</f>
        <v>4.4530000000000003</v>
      </c>
      <c r="O286" s="10">
        <f>'Raw Data'!BL286</f>
        <v>5.0739999999999998</v>
      </c>
      <c r="P286" s="10">
        <f>'Raw Data'!BR286</f>
        <v>4.9809999999999999</v>
      </c>
      <c r="Q286" s="10">
        <f>'Raw Data'!BX286</f>
        <v>5.1980000000000004</v>
      </c>
    </row>
    <row r="287" spans="1:17" x14ac:dyDescent="0.25">
      <c r="A287" t="str">
        <f>'Raw Data'!A287</f>
        <v>PKD1cat M</v>
      </c>
      <c r="B287">
        <f>'Raw Data'!B287</f>
        <v>767</v>
      </c>
      <c r="C287">
        <f>'Raw Data'!C287</f>
        <v>771</v>
      </c>
      <c r="D287" t="str">
        <f>'Raw Data'!D287</f>
        <v>WSVGV</v>
      </c>
      <c r="F287" s="10">
        <f>'Raw Data'!J287</f>
        <v>4.4999999999999998E-2</v>
      </c>
      <c r="G287" s="10">
        <f>'Raw Data'!P287</f>
        <v>5.0999999999999997E-2</v>
      </c>
      <c r="H287" s="10">
        <f>'Raw Data'!V287</f>
        <v>1.7000000000000001E-2</v>
      </c>
      <c r="I287" s="10">
        <f>'Raw Data'!AB287</f>
        <v>6.3E-2</v>
      </c>
      <c r="J287" s="10">
        <f>'Raw Data'!AH287</f>
        <v>2.7E-2</v>
      </c>
      <c r="K287" s="10">
        <f>'Raw Data'!AN287</f>
        <v>2.4E-2</v>
      </c>
      <c r="L287" s="10">
        <f>'Raw Data'!AT287</f>
        <v>4.2000000000000003E-2</v>
      </c>
      <c r="M287" s="10">
        <f>'Raw Data'!AT287</f>
        <v>4.2000000000000003E-2</v>
      </c>
      <c r="N287" s="10">
        <f>'Raw Data'!BF287</f>
        <v>4.2999999999999997E-2</v>
      </c>
      <c r="O287" s="10">
        <f>'Raw Data'!BL287</f>
        <v>0.03</v>
      </c>
      <c r="P287" s="10">
        <f>'Raw Data'!BR287</f>
        <v>4.7E-2</v>
      </c>
      <c r="Q287" s="10">
        <f>'Raw Data'!BX287</f>
        <v>8.8999999999999996E-2</v>
      </c>
    </row>
    <row r="288" spans="1:17" x14ac:dyDescent="0.25">
      <c r="A288" t="str">
        <f>'Raw Data'!A288</f>
        <v>PKD1cat M</v>
      </c>
      <c r="B288">
        <f>'Raw Data'!B288</f>
        <v>767</v>
      </c>
      <c r="C288">
        <f>'Raw Data'!C288</f>
        <v>773</v>
      </c>
      <c r="D288" t="str">
        <f>'Raw Data'!D288</f>
        <v>WSVGVII</v>
      </c>
      <c r="F288" s="10">
        <f>'Raw Data'!J288</f>
        <v>4.1000000000000002E-2</v>
      </c>
      <c r="G288" s="10">
        <f>'Raw Data'!P288</f>
        <v>2E-3</v>
      </c>
      <c r="H288" s="10">
        <f>'Raw Data'!V288</f>
        <v>4.5999999999999999E-2</v>
      </c>
      <c r="I288" s="10">
        <f>'Raw Data'!AB288</f>
        <v>4.2999999999999997E-2</v>
      </c>
      <c r="J288" s="10">
        <f>'Raw Data'!AH288</f>
        <v>1.4E-2</v>
      </c>
      <c r="K288" s="10">
        <f>'Raw Data'!AN288</f>
        <v>7.0000000000000001E-3</v>
      </c>
      <c r="L288" s="10">
        <f>'Raw Data'!AT288</f>
        <v>5.7000000000000002E-2</v>
      </c>
      <c r="M288" s="10">
        <f>'Raw Data'!AT288</f>
        <v>5.7000000000000002E-2</v>
      </c>
      <c r="N288" s="10">
        <f>'Raw Data'!BF288</f>
        <v>1.4E-2</v>
      </c>
      <c r="O288" s="10">
        <f>'Raw Data'!BL288</f>
        <v>7.4999999999999997E-2</v>
      </c>
      <c r="P288" s="10">
        <f>'Raw Data'!BR288</f>
        <v>9.0999999999999998E-2</v>
      </c>
      <c r="Q288" s="10">
        <f>'Raw Data'!BX288</f>
        <v>8.1000000000000003E-2</v>
      </c>
    </row>
    <row r="289" spans="1:17" x14ac:dyDescent="0.25">
      <c r="A289" t="str">
        <f>'Raw Data'!A289</f>
        <v>PKD1cat M</v>
      </c>
      <c r="B289">
        <f>'Raw Data'!B289</f>
        <v>767</v>
      </c>
      <c r="C289">
        <f>'Raw Data'!C289</f>
        <v>774</v>
      </c>
      <c r="D289" t="str">
        <f>'Raw Data'!D289</f>
        <v>WSVGVIIY</v>
      </c>
      <c r="F289" s="10">
        <f>'Raw Data'!J289</f>
        <v>2.1999999999999999E-2</v>
      </c>
      <c r="G289" s="10">
        <f>'Raw Data'!P289</f>
        <v>3.5000000000000003E-2</v>
      </c>
      <c r="H289" s="10">
        <f>'Raw Data'!V289</f>
        <v>3.9E-2</v>
      </c>
      <c r="I289" s="10">
        <f>'Raw Data'!AB289</f>
        <v>0.184</v>
      </c>
      <c r="J289" s="10">
        <f>'Raw Data'!AH289</f>
        <v>4.2000000000000003E-2</v>
      </c>
      <c r="K289" s="10">
        <f>'Raw Data'!AN289</f>
        <v>2.5999999999999999E-2</v>
      </c>
      <c r="L289" s="10">
        <f>'Raw Data'!AT289</f>
        <v>4.3999999999999997E-2</v>
      </c>
      <c r="M289" s="10">
        <f>'Raw Data'!AT289</f>
        <v>4.3999999999999997E-2</v>
      </c>
      <c r="N289" s="10">
        <f>'Raw Data'!BF289</f>
        <v>5.7000000000000002E-2</v>
      </c>
      <c r="O289" s="10">
        <f>'Raw Data'!BL289</f>
        <v>5.6000000000000001E-2</v>
      </c>
      <c r="P289" s="10">
        <f>'Raw Data'!BR289</f>
        <v>5.7000000000000002E-2</v>
      </c>
      <c r="Q289" s="10">
        <f>'Raw Data'!BX289</f>
        <v>6.2E-2</v>
      </c>
    </row>
    <row r="290" spans="1:17" x14ac:dyDescent="0.25">
      <c r="A290" t="str">
        <f>'Raw Data'!A290</f>
        <v>PKD1cat M</v>
      </c>
      <c r="B290">
        <f>'Raw Data'!B290</f>
        <v>775</v>
      </c>
      <c r="C290">
        <f>'Raw Data'!C290</f>
        <v>785</v>
      </c>
      <c r="D290" t="str">
        <f>'Raw Data'!D290</f>
        <v>VSLSGTFPFNE</v>
      </c>
      <c r="F290" s="10">
        <f>'Raw Data'!J290</f>
        <v>1.212</v>
      </c>
      <c r="G290" s="10">
        <f>'Raw Data'!P290</f>
        <v>1.32</v>
      </c>
      <c r="H290" s="10">
        <f>'Raw Data'!V290</f>
        <v>1.1970000000000001</v>
      </c>
      <c r="I290" s="10">
        <f>'Raw Data'!AB290</f>
        <v>2.0049999999999999</v>
      </c>
      <c r="J290" s="10">
        <f>'Raw Data'!AH290</f>
        <v>1.958</v>
      </c>
      <c r="K290" s="10">
        <f>'Raw Data'!AN290</f>
        <v>1.913</v>
      </c>
      <c r="L290" s="10">
        <f>'Raw Data'!AT290</f>
        <v>2.9510000000000001</v>
      </c>
      <c r="M290" s="10">
        <f>'Raw Data'!AT290</f>
        <v>2.9510000000000001</v>
      </c>
      <c r="N290" s="10">
        <f>'Raw Data'!BF290</f>
        <v>2.7160000000000002</v>
      </c>
      <c r="O290" s="10">
        <f>'Raw Data'!BL290</f>
        <v>3.2090000000000001</v>
      </c>
      <c r="P290" s="10">
        <f>'Raw Data'!BR290</f>
        <v>3.0750000000000002</v>
      </c>
      <c r="Q290" s="10">
        <f>'Raw Data'!BX290</f>
        <v>3.24</v>
      </c>
    </row>
    <row r="291" spans="1:17" x14ac:dyDescent="0.25">
      <c r="A291" t="str">
        <f>'Raw Data'!A291</f>
        <v>PKD1cat M</v>
      </c>
      <c r="B291">
        <f>'Raw Data'!B291</f>
        <v>775</v>
      </c>
      <c r="C291">
        <f>'Raw Data'!C291</f>
        <v>786</v>
      </c>
      <c r="D291" t="str">
        <f>'Raw Data'!D291</f>
        <v>VSLSGTFPFNED</v>
      </c>
      <c r="F291" s="10">
        <f>'Raw Data'!J291</f>
        <v>1.3089999999999999</v>
      </c>
      <c r="G291" s="10">
        <f>'Raw Data'!P291</f>
        <v>1.395</v>
      </c>
      <c r="H291" s="10">
        <f>'Raw Data'!V291</f>
        <v>1.2150000000000001</v>
      </c>
      <c r="I291" s="10">
        <f>'Raw Data'!AB291</f>
        <v>2.153</v>
      </c>
      <c r="J291" s="10">
        <f>'Raw Data'!AH291</f>
        <v>2.0470000000000002</v>
      </c>
      <c r="K291" s="10">
        <f>'Raw Data'!AN291</f>
        <v>1.994</v>
      </c>
      <c r="L291" s="10">
        <f>'Raw Data'!AT291</f>
        <v>3.0009999999999999</v>
      </c>
      <c r="M291" s="10">
        <f>'Raw Data'!AT291</f>
        <v>3.0009999999999999</v>
      </c>
      <c r="N291" s="10">
        <f>'Raw Data'!BF291</f>
        <v>2.7690000000000001</v>
      </c>
      <c r="O291" s="10">
        <f>'Raw Data'!BL291</f>
        <v>3.3170000000000002</v>
      </c>
      <c r="P291" s="10">
        <f>'Raw Data'!BR291</f>
        <v>3.1280000000000001</v>
      </c>
      <c r="Q291" s="10">
        <f>'Raw Data'!BX291</f>
        <v>3.359</v>
      </c>
    </row>
    <row r="292" spans="1:17" x14ac:dyDescent="0.25">
      <c r="A292" t="str">
        <f>'Raw Data'!A292</f>
        <v>PKD1cat M</v>
      </c>
      <c r="B292">
        <f>'Raw Data'!B292</f>
        <v>775</v>
      </c>
      <c r="C292">
        <f>'Raw Data'!C292</f>
        <v>786</v>
      </c>
      <c r="D292" t="str">
        <f>'Raw Data'!D292</f>
        <v>VSLSGTFPFNED</v>
      </c>
      <c r="F292" s="10">
        <f>'Raw Data'!J292</f>
        <v>1.3240000000000001</v>
      </c>
      <c r="G292" s="10">
        <f>'Raw Data'!P292</f>
        <v>1.427</v>
      </c>
      <c r="H292" s="10">
        <f>'Raw Data'!V292</f>
        <v>1.216</v>
      </c>
      <c r="I292" s="10">
        <f>'Raw Data'!AB292</f>
        <v>2.113</v>
      </c>
      <c r="J292" s="10">
        <f>'Raw Data'!AH292</f>
        <v>2.0840000000000001</v>
      </c>
      <c r="K292" s="10">
        <f>'Raw Data'!AN292</f>
        <v>2.0499999999999998</v>
      </c>
      <c r="L292" s="10">
        <f>'Raw Data'!AT292</f>
        <v>3.0630000000000002</v>
      </c>
      <c r="M292" s="10">
        <f>'Raw Data'!AT292</f>
        <v>3.0630000000000002</v>
      </c>
      <c r="N292" s="10">
        <f>'Raw Data'!BF292</f>
        <v>2.819</v>
      </c>
      <c r="O292" s="10">
        <f>'Raw Data'!BL292</f>
        <v>3.24</v>
      </c>
      <c r="P292" s="10">
        <f>'Raw Data'!BR292</f>
        <v>3.1629999999999998</v>
      </c>
      <c r="Q292" s="10">
        <f>'Raw Data'!BX292</f>
        <v>3.2850000000000001</v>
      </c>
    </row>
    <row r="293" spans="1:17" x14ac:dyDescent="0.25">
      <c r="A293" t="str">
        <f>'Raw Data'!A293</f>
        <v>PKD1cat M</v>
      </c>
      <c r="B293">
        <f>'Raw Data'!B293</f>
        <v>775</v>
      </c>
      <c r="C293">
        <f>'Raw Data'!C293</f>
        <v>787</v>
      </c>
      <c r="D293" t="str">
        <f>'Raw Data'!D293</f>
        <v>VSLSGTFPFNEDE</v>
      </c>
      <c r="F293" s="10">
        <f>'Raw Data'!J293</f>
        <v>1.266</v>
      </c>
      <c r="G293" s="10">
        <f>'Raw Data'!P293</f>
        <v>1.391</v>
      </c>
      <c r="H293" s="10">
        <f>'Raw Data'!V293</f>
        <v>1.161</v>
      </c>
      <c r="I293" s="10">
        <f>'Raw Data'!AB293</f>
        <v>2.1960000000000002</v>
      </c>
      <c r="J293" s="10">
        <f>'Raw Data'!AH293</f>
        <v>2.0710000000000002</v>
      </c>
      <c r="K293" s="10">
        <f>'Raw Data'!AN293</f>
        <v>2.0329999999999999</v>
      </c>
      <c r="L293" s="10">
        <f>'Raw Data'!AT293</f>
        <v>3.0110000000000001</v>
      </c>
      <c r="M293" s="10">
        <f>'Raw Data'!AT293</f>
        <v>3.0110000000000001</v>
      </c>
      <c r="N293" s="10">
        <f>'Raw Data'!BF293</f>
        <v>2.7109999999999999</v>
      </c>
      <c r="O293" s="10">
        <f>'Raw Data'!BL293</f>
        <v>3.2280000000000002</v>
      </c>
      <c r="P293" s="10">
        <f>'Raw Data'!BR293</f>
        <v>3.0950000000000002</v>
      </c>
      <c r="Q293" s="10">
        <f>'Raw Data'!BX293</f>
        <v>3.3029999999999999</v>
      </c>
    </row>
    <row r="294" spans="1:17" x14ac:dyDescent="0.25">
      <c r="A294" t="str">
        <f>'Raw Data'!A294</f>
        <v>PKD1cat M</v>
      </c>
      <c r="B294">
        <f>'Raw Data'!B294</f>
        <v>775</v>
      </c>
      <c r="C294">
        <f>'Raw Data'!C294</f>
        <v>787</v>
      </c>
      <c r="D294" t="str">
        <f>'Raw Data'!D294</f>
        <v>VSLSGTFPFNEDE</v>
      </c>
      <c r="F294" s="10">
        <f>'Raw Data'!J294</f>
        <v>1.3879999999999999</v>
      </c>
      <c r="G294" s="10">
        <f>'Raw Data'!P294</f>
        <v>1.4239999999999999</v>
      </c>
      <c r="H294" s="10">
        <f>'Raw Data'!V294</f>
        <v>1.224</v>
      </c>
      <c r="I294" s="10">
        <f>'Raw Data'!AB294</f>
        <v>2.2229999999999999</v>
      </c>
      <c r="J294" s="10">
        <f>'Raw Data'!AH294</f>
        <v>2.0950000000000002</v>
      </c>
      <c r="K294" s="10">
        <f>'Raw Data'!AN294</f>
        <v>2.0640000000000001</v>
      </c>
      <c r="L294" s="10">
        <f>'Raw Data'!AT294</f>
        <v>3.0459999999999998</v>
      </c>
      <c r="M294" s="10">
        <f>'Raw Data'!AT294</f>
        <v>3.0459999999999998</v>
      </c>
      <c r="N294" s="10">
        <f>'Raw Data'!BF294</f>
        <v>2.7210000000000001</v>
      </c>
      <c r="O294" s="10">
        <f>'Raw Data'!BL294</f>
        <v>3.2749999999999999</v>
      </c>
      <c r="P294" s="10">
        <f>'Raw Data'!BR294</f>
        <v>3.105</v>
      </c>
      <c r="Q294" s="10">
        <f>'Raw Data'!BX294</f>
        <v>3.2959999999999998</v>
      </c>
    </row>
    <row r="295" spans="1:17" x14ac:dyDescent="0.25">
      <c r="A295" t="str">
        <f>'Raw Data'!A295</f>
        <v>PKD1cat M</v>
      </c>
      <c r="B295">
        <f>'Raw Data'!B295</f>
        <v>775</v>
      </c>
      <c r="C295">
        <f>'Raw Data'!C295</f>
        <v>791</v>
      </c>
      <c r="D295" t="str">
        <f>'Raw Data'!D295</f>
        <v>VSLSGTFPFNEDEDIHD</v>
      </c>
      <c r="F295" s="10">
        <f>'Raw Data'!J295</f>
        <v>2.7229999999999999</v>
      </c>
      <c r="G295" s="10">
        <f>'Raw Data'!P295</f>
        <v>2.91</v>
      </c>
      <c r="H295" s="10">
        <f>'Raw Data'!V295</f>
        <v>2.6</v>
      </c>
      <c r="I295" s="10">
        <f>'Raw Data'!AB295</f>
        <v>3.9209999999999998</v>
      </c>
      <c r="J295" s="10">
        <f>'Raw Data'!AH295</f>
        <v>3.883</v>
      </c>
      <c r="K295" s="10">
        <f>'Raw Data'!AN295</f>
        <v>3.7810000000000001</v>
      </c>
      <c r="L295" s="10">
        <f>'Raw Data'!AT295</f>
        <v>4.8550000000000004</v>
      </c>
      <c r="M295" s="10">
        <f>'Raw Data'!AT295</f>
        <v>4.8550000000000004</v>
      </c>
      <c r="N295" s="10">
        <f>'Raw Data'!BF295</f>
        <v>4.5830000000000002</v>
      </c>
      <c r="O295" s="10">
        <f>'Raw Data'!BL295</f>
        <v>5.0730000000000004</v>
      </c>
      <c r="P295" s="10">
        <f>'Raw Data'!BR295</f>
        <v>4.9729999999999999</v>
      </c>
      <c r="Q295" s="10">
        <f>'Raw Data'!BX295</f>
        <v>5.2240000000000002</v>
      </c>
    </row>
    <row r="296" spans="1:17" x14ac:dyDescent="0.25">
      <c r="A296" t="str">
        <f>'Raw Data'!A296</f>
        <v>PKD1cat M</v>
      </c>
      <c r="B296">
        <f>'Raw Data'!B296</f>
        <v>775</v>
      </c>
      <c r="C296">
        <f>'Raw Data'!C296</f>
        <v>798</v>
      </c>
      <c r="D296" t="str">
        <f>'Raw Data'!D296</f>
        <v>VSLSGTFPFNEDEDIHDQIQNAAF</v>
      </c>
      <c r="F296" s="10">
        <f>'Raw Data'!J296</f>
        <v>7.6580000000000004</v>
      </c>
      <c r="G296" s="10">
        <f>'Raw Data'!P296</f>
        <v>7.9029999999999996</v>
      </c>
      <c r="H296" s="10">
        <f>'Raw Data'!V296</f>
        <v>7.1749999999999998</v>
      </c>
      <c r="I296" s="10">
        <f>'Raw Data'!AB296</f>
        <v>9.6189999999999998</v>
      </c>
      <c r="J296" s="10">
        <f>'Raw Data'!AH296</f>
        <v>9.4719999999999995</v>
      </c>
      <c r="K296" s="10">
        <f>'Raw Data'!AN296</f>
        <v>9.2910000000000004</v>
      </c>
      <c r="L296" s="10">
        <f>'Raw Data'!AT296</f>
        <v>10.486000000000001</v>
      </c>
      <c r="M296" s="10">
        <f>'Raw Data'!AT296</f>
        <v>10.486000000000001</v>
      </c>
      <c r="N296" s="10">
        <f>'Raw Data'!BF296</f>
        <v>9.7829999999999995</v>
      </c>
      <c r="O296" s="10">
        <f>'Raw Data'!BL296</f>
        <v>10.614000000000001</v>
      </c>
      <c r="P296" s="10">
        <f>'Raw Data'!BR296</f>
        <v>10.381</v>
      </c>
      <c r="Q296" s="10">
        <f>'Raw Data'!BX296</f>
        <v>10.885999999999999</v>
      </c>
    </row>
    <row r="297" spans="1:17" x14ac:dyDescent="0.25">
      <c r="A297" t="str">
        <f>'Raw Data'!A297</f>
        <v>PKD1cat M</v>
      </c>
      <c r="B297">
        <f>'Raw Data'!B297</f>
        <v>786</v>
      </c>
      <c r="C297">
        <f>'Raw Data'!C297</f>
        <v>797</v>
      </c>
      <c r="D297" t="str">
        <f>'Raw Data'!D297</f>
        <v>DEDIHDQIQNAA</v>
      </c>
      <c r="F297" s="10">
        <f>'Raw Data'!J297</f>
        <v>6.109</v>
      </c>
      <c r="G297" s="10">
        <f>'Raw Data'!P297</f>
        <v>6.3529999999999998</v>
      </c>
      <c r="H297" s="10">
        <f>'Raw Data'!V297</f>
        <v>5.726</v>
      </c>
      <c r="I297" s="10">
        <f>'Raw Data'!AB297</f>
        <v>6.8019999999999996</v>
      </c>
      <c r="J297" s="10">
        <f>'Raw Data'!AH297</f>
        <v>6.7779999999999996</v>
      </c>
      <c r="K297" s="10">
        <f>'Raw Data'!AN297</f>
        <v>6.9029999999999996</v>
      </c>
      <c r="L297" s="10">
        <f>'Raw Data'!AT297</f>
        <v>6.944</v>
      </c>
      <c r="M297" s="10">
        <f>'Raw Data'!AT297</f>
        <v>6.944</v>
      </c>
      <c r="N297" s="10">
        <f>'Raw Data'!BF297</f>
        <v>6.6230000000000002</v>
      </c>
      <c r="O297" s="10">
        <f>'Raw Data'!BL297</f>
        <v>6.6849999999999996</v>
      </c>
      <c r="P297" s="10">
        <f>'Raw Data'!BR297</f>
        <v>6.8609999999999998</v>
      </c>
      <c r="Q297" s="10">
        <f>'Raw Data'!BX297</f>
        <v>7.0279999999999996</v>
      </c>
    </row>
    <row r="298" spans="1:17" x14ac:dyDescent="0.25">
      <c r="A298" t="str">
        <f>'Raw Data'!A298</f>
        <v>PKD1cat M</v>
      </c>
      <c r="B298">
        <f>'Raw Data'!B298</f>
        <v>787</v>
      </c>
      <c r="C298">
        <f>'Raw Data'!C298</f>
        <v>797</v>
      </c>
      <c r="D298" t="str">
        <f>'Raw Data'!D298</f>
        <v>EDIHDQIQNAA</v>
      </c>
      <c r="F298" s="10">
        <f>'Raw Data'!J298</f>
        <v>5.8890000000000002</v>
      </c>
      <c r="G298" s="10">
        <f>'Raw Data'!P298</f>
        <v>6.1609999999999996</v>
      </c>
      <c r="H298" s="10">
        <f>'Raw Data'!V298</f>
        <v>5.5369999999999999</v>
      </c>
      <c r="I298" s="10">
        <f>'Raw Data'!AB298</f>
        <v>6.577</v>
      </c>
      <c r="J298" s="10">
        <f>'Raw Data'!AH298</f>
        <v>6.6340000000000003</v>
      </c>
      <c r="K298" s="10">
        <f>'Raw Data'!AN298</f>
        <v>6.7389999999999999</v>
      </c>
      <c r="L298" s="10">
        <f>'Raw Data'!AT298</f>
        <v>6.76</v>
      </c>
      <c r="M298" s="10">
        <f>'Raw Data'!AT298</f>
        <v>6.76</v>
      </c>
      <c r="N298" s="10">
        <f>'Raw Data'!BF298</f>
        <v>6.4660000000000002</v>
      </c>
      <c r="O298" s="10">
        <f>'Raw Data'!BL298</f>
        <v>6.5220000000000002</v>
      </c>
      <c r="P298" s="10">
        <f>'Raw Data'!BR298</f>
        <v>6.6429999999999998</v>
      </c>
      <c r="Q298" s="10">
        <f>'Raw Data'!BX298</f>
        <v>6.89</v>
      </c>
    </row>
    <row r="299" spans="1:17" x14ac:dyDescent="0.25">
      <c r="A299" t="str">
        <f>'Raw Data'!A299</f>
        <v>PKD1cat M</v>
      </c>
      <c r="B299">
        <f>'Raw Data'!B299</f>
        <v>792</v>
      </c>
      <c r="C299">
        <f>'Raw Data'!C299</f>
        <v>797</v>
      </c>
      <c r="D299" t="str">
        <f>'Raw Data'!D299</f>
        <v>QIQNAA</v>
      </c>
      <c r="F299" s="10">
        <f>'Raw Data'!J299</f>
        <v>3.1150000000000002</v>
      </c>
      <c r="G299" s="10">
        <f>'Raw Data'!P299</f>
        <v>3.1960000000000002</v>
      </c>
      <c r="H299" s="10">
        <f>'Raw Data'!V299</f>
        <v>2.9260000000000002</v>
      </c>
      <c r="I299" s="10">
        <f>'Raw Data'!AB299</f>
        <v>3.2210000000000001</v>
      </c>
      <c r="J299" s="10">
        <f>'Raw Data'!AH299</f>
        <v>3.266</v>
      </c>
      <c r="K299" s="10">
        <f>'Raw Data'!AN299</f>
        <v>3.234</v>
      </c>
      <c r="L299" s="10">
        <f>'Raw Data'!AT299</f>
        <v>3.302</v>
      </c>
      <c r="M299" s="10">
        <f>'Raw Data'!AT299</f>
        <v>3.302</v>
      </c>
      <c r="N299" s="10">
        <f>'Raw Data'!BF299</f>
        <v>3.1560000000000001</v>
      </c>
      <c r="O299" s="10">
        <f>'Raw Data'!BL299</f>
        <v>3.2509999999999999</v>
      </c>
      <c r="P299" s="10">
        <f>'Raw Data'!BR299</f>
        <v>3.2240000000000002</v>
      </c>
      <c r="Q299" s="10">
        <f>'Raw Data'!BX299</f>
        <v>3.3650000000000002</v>
      </c>
    </row>
    <row r="300" spans="1:17" x14ac:dyDescent="0.25">
      <c r="A300" t="str">
        <f>'Raw Data'!A300</f>
        <v>PKD1cat M</v>
      </c>
      <c r="B300">
        <f>'Raw Data'!B300</f>
        <v>792</v>
      </c>
      <c r="C300">
        <f>'Raw Data'!C300</f>
        <v>798</v>
      </c>
      <c r="D300" t="str">
        <f>'Raw Data'!D300</f>
        <v>QIQNAAF</v>
      </c>
      <c r="F300" s="10">
        <f>'Raw Data'!J300</f>
        <v>3.9209999999999998</v>
      </c>
      <c r="G300" s="10">
        <f>'Raw Data'!P300</f>
        <v>4.0730000000000004</v>
      </c>
      <c r="H300" s="10">
        <f>'Raw Data'!V300</f>
        <v>3.617</v>
      </c>
      <c r="I300" s="10">
        <f>'Raw Data'!AB300</f>
        <v>4.1379999999999999</v>
      </c>
      <c r="J300" s="10">
        <f>'Raw Data'!AH300</f>
        <v>4.2060000000000004</v>
      </c>
      <c r="K300" s="10">
        <f>'Raw Data'!AN300</f>
        <v>4.1609999999999996</v>
      </c>
      <c r="L300" s="10">
        <f>'Raw Data'!AT300</f>
        <v>4.2930000000000001</v>
      </c>
      <c r="M300" s="10">
        <f>'Raw Data'!AT300</f>
        <v>4.2930000000000001</v>
      </c>
      <c r="N300" s="10">
        <f>'Raw Data'!BF300</f>
        <v>4.05</v>
      </c>
      <c r="O300" s="10">
        <f>'Raw Data'!BL300</f>
        <v>4.1929999999999996</v>
      </c>
      <c r="P300" s="10">
        <f>'Raw Data'!BR300</f>
        <v>4.1459999999999999</v>
      </c>
      <c r="Q300" s="10">
        <f>'Raw Data'!BX300</f>
        <v>4.3339999999999996</v>
      </c>
    </row>
    <row r="301" spans="1:17" x14ac:dyDescent="0.25">
      <c r="A301" t="str">
        <f>'Raw Data'!A301</f>
        <v>PKD1cat M</v>
      </c>
      <c r="B301">
        <f>'Raw Data'!B301</f>
        <v>797</v>
      </c>
      <c r="C301">
        <f>'Raw Data'!C301</f>
        <v>811</v>
      </c>
      <c r="D301" t="str">
        <f>'Raw Data'!D301</f>
        <v>AFMYPPNPWKEISHE</v>
      </c>
      <c r="F301" s="10">
        <f>'Raw Data'!J301</f>
        <v>1.929</v>
      </c>
      <c r="G301" s="10">
        <f>'Raw Data'!P301</f>
        <v>2.1269999999999998</v>
      </c>
      <c r="H301" s="10">
        <f>'Raw Data'!V301</f>
        <v>1.7370000000000001</v>
      </c>
      <c r="I301" s="10">
        <f>'Raw Data'!AB301</f>
        <v>3.49</v>
      </c>
      <c r="J301" s="10">
        <f>'Raw Data'!AH301</f>
        <v>3.4580000000000002</v>
      </c>
      <c r="K301" s="10">
        <f>'Raw Data'!AN301</f>
        <v>3.4329999999999998</v>
      </c>
      <c r="L301" s="10">
        <f>'Raw Data'!AT301</f>
        <v>4.9980000000000002</v>
      </c>
      <c r="M301" s="10">
        <f>'Raw Data'!AT301</f>
        <v>4.9980000000000002</v>
      </c>
      <c r="N301" s="10">
        <f>'Raw Data'!BF301</f>
        <v>4.6509999999999998</v>
      </c>
      <c r="O301" s="10">
        <f>'Raw Data'!BL301</f>
        <v>6.4269999999999996</v>
      </c>
      <c r="P301" s="10">
        <f>'Raw Data'!BR301</f>
        <v>6.2380000000000004</v>
      </c>
      <c r="Q301" s="10">
        <f>'Raw Data'!BX301</f>
        <v>6.5339999999999998</v>
      </c>
    </row>
    <row r="302" spans="1:17" x14ac:dyDescent="0.25">
      <c r="A302" t="str">
        <f>'Raw Data'!A302</f>
        <v>PKD1cat M</v>
      </c>
      <c r="B302">
        <f>'Raw Data'!B302</f>
        <v>797</v>
      </c>
      <c r="C302">
        <f>'Raw Data'!C302</f>
        <v>811</v>
      </c>
      <c r="D302" t="str">
        <f>'Raw Data'!D302</f>
        <v>AFMYPPNPWKEISHE</v>
      </c>
      <c r="F302" s="10">
        <f>'Raw Data'!J302</f>
        <v>1.88</v>
      </c>
      <c r="G302" s="10">
        <f>'Raw Data'!P302</f>
        <v>2.1339999999999999</v>
      </c>
      <c r="H302" s="10">
        <f>'Raw Data'!V302</f>
        <v>1.7370000000000001</v>
      </c>
      <c r="I302" s="10">
        <f>'Raw Data'!AB302</f>
        <v>3.45</v>
      </c>
      <c r="J302" s="10">
        <f>'Raw Data'!AH302</f>
        <v>3.4729999999999999</v>
      </c>
      <c r="K302" s="10">
        <f>'Raw Data'!AN302</f>
        <v>3.3929999999999998</v>
      </c>
      <c r="L302" s="10">
        <f>'Raw Data'!AT302</f>
        <v>4.8860000000000001</v>
      </c>
      <c r="M302" s="10">
        <f>'Raw Data'!AT302</f>
        <v>4.8860000000000001</v>
      </c>
      <c r="N302" s="10">
        <f>'Raw Data'!BF302</f>
        <v>4.6269999999999998</v>
      </c>
      <c r="O302" s="10">
        <f>'Raw Data'!BL302</f>
        <v>6.38</v>
      </c>
      <c r="P302" s="10">
        <f>'Raw Data'!BR302</f>
        <v>6.2279999999999998</v>
      </c>
      <c r="Q302" s="10">
        <f>'Raw Data'!BX302</f>
        <v>6.508</v>
      </c>
    </row>
    <row r="303" spans="1:17" x14ac:dyDescent="0.25">
      <c r="A303" t="str">
        <f>'Raw Data'!A303</f>
        <v>PKD1cat M</v>
      </c>
      <c r="B303">
        <f>'Raw Data'!B303</f>
        <v>797</v>
      </c>
      <c r="C303">
        <f>'Raw Data'!C303</f>
        <v>815</v>
      </c>
      <c r="D303" t="str">
        <f>'Raw Data'!D303</f>
        <v>AFMYPPNPWKEISHEAIDL</v>
      </c>
      <c r="F303" s="10">
        <f>'Raw Data'!J303</f>
        <v>1.78</v>
      </c>
      <c r="G303" s="10">
        <f>'Raw Data'!P303</f>
        <v>2.0030000000000001</v>
      </c>
      <c r="H303" s="10">
        <f>'Raw Data'!V303</f>
        <v>1.6240000000000001</v>
      </c>
      <c r="I303" s="10">
        <f>'Raw Data'!AB303</f>
        <v>3.1709999999999998</v>
      </c>
      <c r="J303" s="10">
        <f>'Raw Data'!AH303</f>
        <v>3.206</v>
      </c>
      <c r="K303" s="10">
        <f>'Raw Data'!AN303</f>
        <v>3.077</v>
      </c>
      <c r="L303" s="10">
        <f>'Raw Data'!AT303</f>
        <v>4.4820000000000002</v>
      </c>
      <c r="M303" s="10">
        <f>'Raw Data'!AT303</f>
        <v>4.4820000000000002</v>
      </c>
      <c r="N303" s="10">
        <f>'Raw Data'!BF303</f>
        <v>4.43</v>
      </c>
      <c r="O303" s="10">
        <f>'Raw Data'!BL303</f>
        <v>5.9980000000000002</v>
      </c>
      <c r="P303" s="10">
        <f>'Raw Data'!BR303</f>
        <v>5.8940000000000001</v>
      </c>
      <c r="Q303" s="10">
        <f>'Raw Data'!BX303</f>
        <v>6.2</v>
      </c>
    </row>
    <row r="304" spans="1:17" x14ac:dyDescent="0.25">
      <c r="A304" t="str">
        <f>'Raw Data'!A304</f>
        <v>PKD1cat M</v>
      </c>
      <c r="B304">
        <f>'Raw Data'!B304</f>
        <v>798</v>
      </c>
      <c r="C304">
        <f>'Raw Data'!C304</f>
        <v>811</v>
      </c>
      <c r="D304" t="str">
        <f>'Raw Data'!D304</f>
        <v>FMYPPNPWKEISHE</v>
      </c>
      <c r="F304" s="10">
        <f>'Raw Data'!J304</f>
        <v>1.35</v>
      </c>
      <c r="G304" s="10">
        <f>'Raw Data'!P304</f>
        <v>1.633</v>
      </c>
      <c r="H304" s="10">
        <f>'Raw Data'!V304</f>
        <v>1.232</v>
      </c>
      <c r="I304" s="10">
        <f>'Raw Data'!AB304</f>
        <v>2.76</v>
      </c>
      <c r="J304" s="10">
        <f>'Raw Data'!AH304</f>
        <v>2.7930000000000001</v>
      </c>
      <c r="K304" s="10">
        <f>'Raw Data'!AN304</f>
        <v>2.734</v>
      </c>
      <c r="L304" s="10">
        <f>'Raw Data'!AT304</f>
        <v>4.1980000000000004</v>
      </c>
      <c r="M304" s="10">
        <f>'Raw Data'!AT304</f>
        <v>4.1980000000000004</v>
      </c>
      <c r="N304" s="10">
        <f>'Raw Data'!BF304</f>
        <v>4.008</v>
      </c>
      <c r="O304" s="10">
        <f>'Raw Data'!BL304</f>
        <v>5.71</v>
      </c>
      <c r="P304" s="10">
        <f>'Raw Data'!BR304</f>
        <v>5.58</v>
      </c>
      <c r="Q304" s="10">
        <f>'Raw Data'!BX304</f>
        <v>5.8209999999999997</v>
      </c>
    </row>
    <row r="305" spans="1:17" x14ac:dyDescent="0.25">
      <c r="A305" t="str">
        <f>'Raw Data'!A305</f>
        <v>PKD1cat M</v>
      </c>
      <c r="B305">
        <f>'Raw Data'!B305</f>
        <v>798</v>
      </c>
      <c r="C305">
        <f>'Raw Data'!C305</f>
        <v>811</v>
      </c>
      <c r="D305" t="str">
        <f>'Raw Data'!D305</f>
        <v>FMYPPNPWKEISHE</v>
      </c>
      <c r="F305" s="10">
        <f>'Raw Data'!J305</f>
        <v>1.325</v>
      </c>
      <c r="G305" s="10">
        <f>'Raw Data'!P305</f>
        <v>1.5169999999999999</v>
      </c>
      <c r="H305" s="10">
        <f>'Raw Data'!V305</f>
        <v>1.2150000000000001</v>
      </c>
      <c r="I305" s="10">
        <f>'Raw Data'!AB305</f>
        <v>2.7589999999999999</v>
      </c>
      <c r="J305" s="10">
        <f>'Raw Data'!AH305</f>
        <v>2.8439999999999999</v>
      </c>
      <c r="K305" s="10">
        <f>'Raw Data'!AN305</f>
        <v>2.702</v>
      </c>
      <c r="L305" s="10">
        <f>'Raw Data'!AT305</f>
        <v>4.194</v>
      </c>
      <c r="M305" s="10">
        <f>'Raw Data'!AT305</f>
        <v>4.194</v>
      </c>
      <c r="N305" s="10">
        <f>'Raw Data'!BF305</f>
        <v>4.0339999999999998</v>
      </c>
      <c r="O305" s="10">
        <f>'Raw Data'!BL305</f>
        <v>5.7089999999999996</v>
      </c>
      <c r="P305" s="10">
        <f>'Raw Data'!BR305</f>
        <v>5.5579999999999998</v>
      </c>
      <c r="Q305" s="10">
        <f>'Raw Data'!BX305</f>
        <v>5.5860000000000003</v>
      </c>
    </row>
    <row r="306" spans="1:17" x14ac:dyDescent="0.25">
      <c r="A306" t="str">
        <f>'Raw Data'!A306</f>
        <v>PKD1cat M</v>
      </c>
      <c r="B306">
        <f>'Raw Data'!B306</f>
        <v>798</v>
      </c>
      <c r="C306">
        <f>'Raw Data'!C306</f>
        <v>814</v>
      </c>
      <c r="D306" t="str">
        <f>'Raw Data'!D306</f>
        <v>FMYPPNPWKEISHEAID</v>
      </c>
      <c r="F306" s="10">
        <f>'Raw Data'!J306</f>
        <v>1.2090000000000001</v>
      </c>
      <c r="G306" s="10">
        <f>'Raw Data'!P306</f>
        <v>1.399</v>
      </c>
      <c r="H306" s="10">
        <f>'Raw Data'!V306</f>
        <v>1.129</v>
      </c>
      <c r="I306" s="10">
        <f>'Raw Data'!AB306</f>
        <v>2.6549999999999998</v>
      </c>
      <c r="J306" s="10">
        <f>'Raw Data'!AH306</f>
        <v>2.6160000000000001</v>
      </c>
      <c r="K306" s="10">
        <f>'Raw Data'!AN306</f>
        <v>2.5579999999999998</v>
      </c>
      <c r="L306" s="10">
        <f>'Raw Data'!AT306</f>
        <v>4.03</v>
      </c>
      <c r="M306" s="10">
        <f>'Raw Data'!AT306</f>
        <v>4.03</v>
      </c>
      <c r="N306" s="10">
        <f>'Raw Data'!BF306</f>
        <v>3.7679999999999998</v>
      </c>
      <c r="O306" s="10">
        <f>'Raw Data'!BL306</f>
        <v>5.5330000000000004</v>
      </c>
      <c r="P306" s="10">
        <f>'Raw Data'!BR306</f>
        <v>5.4409999999999998</v>
      </c>
      <c r="Q306" s="10">
        <f>'Raw Data'!BX306</f>
        <v>5.6660000000000004</v>
      </c>
    </row>
    <row r="307" spans="1:17" x14ac:dyDescent="0.25">
      <c r="A307" t="str">
        <f>'Raw Data'!A307</f>
        <v>PKD1cat M</v>
      </c>
      <c r="B307">
        <f>'Raw Data'!B307</f>
        <v>798</v>
      </c>
      <c r="C307">
        <f>'Raw Data'!C307</f>
        <v>814</v>
      </c>
      <c r="D307" t="str">
        <f>'Raw Data'!D307</f>
        <v>FMYPPNPWKEISHEAID</v>
      </c>
      <c r="F307" s="10">
        <f>'Raw Data'!J307</f>
        <v>1.2629999999999999</v>
      </c>
      <c r="G307" s="10">
        <f>'Raw Data'!P307</f>
        <v>1.4450000000000001</v>
      </c>
      <c r="H307" s="10">
        <f>'Raw Data'!V307</f>
        <v>1.153</v>
      </c>
      <c r="I307" s="10">
        <f>'Raw Data'!AB307</f>
        <v>2.67</v>
      </c>
      <c r="J307" s="10">
        <f>'Raw Data'!AH307</f>
        <v>2.65</v>
      </c>
      <c r="K307" s="10">
        <f>'Raw Data'!AN307</f>
        <v>2.609</v>
      </c>
      <c r="L307" s="10">
        <f>'Raw Data'!AT307</f>
        <v>4.085</v>
      </c>
      <c r="M307" s="10">
        <f>'Raw Data'!AT307</f>
        <v>4.085</v>
      </c>
      <c r="N307" s="10">
        <f>'Raw Data'!BF307</f>
        <v>3.8559999999999999</v>
      </c>
      <c r="O307" s="10">
        <f>'Raw Data'!BL307</f>
        <v>5.6420000000000003</v>
      </c>
      <c r="P307" s="10">
        <f>'Raw Data'!BR307</f>
        <v>5.5039999999999996</v>
      </c>
      <c r="Q307" s="10">
        <f>'Raw Data'!BX307</f>
        <v>5.7389999999999999</v>
      </c>
    </row>
    <row r="308" spans="1:17" x14ac:dyDescent="0.25">
      <c r="A308" t="str">
        <f>'Raw Data'!A308</f>
        <v>PKD1cat M</v>
      </c>
      <c r="B308">
        <f>'Raw Data'!B308</f>
        <v>798</v>
      </c>
      <c r="C308">
        <f>'Raw Data'!C308</f>
        <v>815</v>
      </c>
      <c r="D308" t="str">
        <f>'Raw Data'!D308</f>
        <v>FMYPPNPWKEISHEAIDL</v>
      </c>
      <c r="F308" s="10">
        <f>'Raw Data'!J308</f>
        <v>1.1930000000000001</v>
      </c>
      <c r="G308" s="10">
        <f>'Raw Data'!P308</f>
        <v>1.361</v>
      </c>
      <c r="H308" s="10">
        <f>'Raw Data'!V308</f>
        <v>1.133</v>
      </c>
      <c r="I308" s="10">
        <f>'Raw Data'!AB308</f>
        <v>2.54</v>
      </c>
      <c r="J308" s="10">
        <f>'Raw Data'!AH308</f>
        <v>2.5110000000000001</v>
      </c>
      <c r="K308" s="10">
        <f>'Raw Data'!AN308</f>
        <v>2.4470000000000001</v>
      </c>
      <c r="L308" s="10">
        <f>'Raw Data'!AT308</f>
        <v>3.8079999999999998</v>
      </c>
      <c r="M308" s="10">
        <f>'Raw Data'!AT308</f>
        <v>3.8079999999999998</v>
      </c>
      <c r="N308" s="10">
        <f>'Raw Data'!BF308</f>
        <v>3.6549999999999998</v>
      </c>
      <c r="O308" s="10">
        <f>'Raw Data'!BL308</f>
        <v>5.3310000000000004</v>
      </c>
      <c r="P308" s="10">
        <f>'Raw Data'!BR308</f>
        <v>5.2930000000000001</v>
      </c>
      <c r="Q308" s="10">
        <f>'Raw Data'!BX308</f>
        <v>5.5179999999999998</v>
      </c>
    </row>
    <row r="309" spans="1:17" x14ac:dyDescent="0.25">
      <c r="A309" t="str">
        <f>'Raw Data'!A309</f>
        <v>PKD1cat M</v>
      </c>
      <c r="B309">
        <f>'Raw Data'!B309</f>
        <v>798</v>
      </c>
      <c r="C309">
        <f>'Raw Data'!C309</f>
        <v>815</v>
      </c>
      <c r="D309" t="str">
        <f>'Raw Data'!D309</f>
        <v>FMYPPNPWKEISHEAIDL</v>
      </c>
      <c r="F309" s="10">
        <f>'Raw Data'!J309</f>
        <v>1.2210000000000001</v>
      </c>
      <c r="G309" s="10">
        <f>'Raw Data'!P309</f>
        <v>1.391</v>
      </c>
      <c r="H309" s="10">
        <f>'Raw Data'!V309</f>
        <v>1.0920000000000001</v>
      </c>
      <c r="I309" s="10">
        <f>'Raw Data'!AB309</f>
        <v>2.548</v>
      </c>
      <c r="J309" s="10">
        <f>'Raw Data'!AH309</f>
        <v>2.524</v>
      </c>
      <c r="K309" s="10">
        <f>'Raw Data'!AN309</f>
        <v>2.423</v>
      </c>
      <c r="L309" s="10">
        <f>'Raw Data'!AT309</f>
        <v>3.8250000000000002</v>
      </c>
      <c r="M309" s="10">
        <f>'Raw Data'!AT309</f>
        <v>3.8250000000000002</v>
      </c>
      <c r="N309" s="10">
        <f>'Raw Data'!BF309</f>
        <v>3.6589999999999998</v>
      </c>
      <c r="O309" s="10">
        <f>'Raw Data'!BL309</f>
        <v>5.34</v>
      </c>
      <c r="P309" s="10">
        <f>'Raw Data'!BR309</f>
        <v>5.2779999999999996</v>
      </c>
      <c r="Q309" s="10">
        <f>'Raw Data'!BX309</f>
        <v>5.5279999999999996</v>
      </c>
    </row>
    <row r="310" spans="1:17" x14ac:dyDescent="0.25">
      <c r="A310" t="str">
        <f>'Raw Data'!A310</f>
        <v>PKD1cat M</v>
      </c>
      <c r="B310">
        <f>'Raw Data'!B310</f>
        <v>799</v>
      </c>
      <c r="C310">
        <f>'Raw Data'!C310</f>
        <v>811</v>
      </c>
      <c r="D310" t="str">
        <f>'Raw Data'!D310</f>
        <v>MYPPNPWKEISHE</v>
      </c>
      <c r="F310" s="10">
        <f>'Raw Data'!J310</f>
        <v>1.0109999999999999</v>
      </c>
      <c r="G310" s="10">
        <f>'Raw Data'!P310</f>
        <v>1.1459999999999999</v>
      </c>
      <c r="H310" s="10">
        <f>'Raw Data'!V310</f>
        <v>0.89900000000000002</v>
      </c>
      <c r="I310" s="10">
        <f>'Raw Data'!AB310</f>
        <v>1.8720000000000001</v>
      </c>
      <c r="J310" s="10">
        <f>'Raw Data'!AH310</f>
        <v>1.879</v>
      </c>
      <c r="K310" s="10">
        <f>'Raw Data'!AN310</f>
        <v>1.895</v>
      </c>
      <c r="L310" s="10">
        <f>'Raw Data'!AT310</f>
        <v>3.36</v>
      </c>
      <c r="M310" s="10">
        <f>'Raw Data'!AT310</f>
        <v>3.36</v>
      </c>
      <c r="N310" s="10">
        <f>'Raw Data'!BF310</f>
        <v>3.1379999999999999</v>
      </c>
      <c r="O310" s="10">
        <f>'Raw Data'!BL310</f>
        <v>4.8899999999999997</v>
      </c>
      <c r="P310" s="10">
        <f>'Raw Data'!BR310</f>
        <v>4.7030000000000003</v>
      </c>
      <c r="Q310" s="10">
        <f>'Raw Data'!BX310</f>
        <v>4.9580000000000002</v>
      </c>
    </row>
    <row r="311" spans="1:17" x14ac:dyDescent="0.25">
      <c r="A311" t="str">
        <f>'Raw Data'!A311</f>
        <v>PKD1cat M</v>
      </c>
      <c r="B311">
        <f>'Raw Data'!B311</f>
        <v>799</v>
      </c>
      <c r="C311">
        <f>'Raw Data'!C311</f>
        <v>815</v>
      </c>
      <c r="D311" t="str">
        <f>'Raw Data'!D311</f>
        <v>MYPPNPWKEISHEAIDL</v>
      </c>
      <c r="F311" s="10">
        <f>'Raw Data'!J311</f>
        <v>0.80500000000000005</v>
      </c>
      <c r="G311" s="10">
        <f>'Raw Data'!P311</f>
        <v>0.88200000000000001</v>
      </c>
      <c r="H311" s="10">
        <f>'Raw Data'!V311</f>
        <v>0.82299999999999995</v>
      </c>
      <c r="I311" s="10">
        <f>'Raw Data'!AB311</f>
        <v>1.6479999999999999</v>
      </c>
      <c r="J311" s="10">
        <f>'Raw Data'!AH311</f>
        <v>1.6</v>
      </c>
      <c r="K311" s="10">
        <f>'Raw Data'!AN311</f>
        <v>1.5509999999999999</v>
      </c>
      <c r="L311" s="10">
        <f>'Raw Data'!AT311</f>
        <v>2.7919999999999998</v>
      </c>
      <c r="M311" s="10">
        <f>'Raw Data'!AT311</f>
        <v>2.7919999999999998</v>
      </c>
      <c r="N311" s="10">
        <f>'Raw Data'!BF311</f>
        <v>2.7280000000000002</v>
      </c>
      <c r="O311" s="10">
        <f>'Raw Data'!BL311</f>
        <v>4.5179999999999998</v>
      </c>
      <c r="P311" s="10">
        <f>'Raw Data'!BR311</f>
        <v>4.452</v>
      </c>
      <c r="Q311" s="10">
        <f>'Raw Data'!BX311</f>
        <v>4.6280000000000001</v>
      </c>
    </row>
    <row r="312" spans="1:17" x14ac:dyDescent="0.25">
      <c r="A312" t="str">
        <f>'Raw Data'!A312</f>
        <v>PKD1cat M</v>
      </c>
      <c r="B312">
        <f>'Raw Data'!B312</f>
        <v>799</v>
      </c>
      <c r="C312">
        <f>'Raw Data'!C312</f>
        <v>815</v>
      </c>
      <c r="D312" t="str">
        <f>'Raw Data'!D312</f>
        <v>MYPPNPWKEISHEAIDL</v>
      </c>
      <c r="F312" s="10">
        <f>'Raw Data'!J312</f>
        <v>0.82399999999999995</v>
      </c>
      <c r="G312" s="10">
        <f>'Raw Data'!P312</f>
        <v>0.92100000000000004</v>
      </c>
      <c r="H312" s="10">
        <f>'Raw Data'!V312</f>
        <v>0.77200000000000002</v>
      </c>
      <c r="I312" s="10">
        <f>'Raw Data'!AB312</f>
        <v>1.663</v>
      </c>
      <c r="J312" s="10">
        <f>'Raw Data'!AH312</f>
        <v>1.623</v>
      </c>
      <c r="K312" s="10">
        <f>'Raw Data'!AN312</f>
        <v>1.591</v>
      </c>
      <c r="L312" s="10">
        <f>'Raw Data'!AT312</f>
        <v>2.9710000000000001</v>
      </c>
      <c r="M312" s="10">
        <f>'Raw Data'!AT312</f>
        <v>2.9710000000000001</v>
      </c>
      <c r="N312" s="10">
        <f>'Raw Data'!BF312</f>
        <v>2.6589999999999998</v>
      </c>
      <c r="O312" s="10">
        <f>'Raw Data'!BL312</f>
        <v>4.5330000000000004</v>
      </c>
      <c r="P312" s="10">
        <f>'Raw Data'!BR312</f>
        <v>4.4390000000000001</v>
      </c>
      <c r="Q312" s="10">
        <f>'Raw Data'!BX312</f>
        <v>4.67</v>
      </c>
    </row>
    <row r="313" spans="1:17" x14ac:dyDescent="0.25">
      <c r="A313" t="str">
        <f>'Raw Data'!A313</f>
        <v>PKD1cat M</v>
      </c>
      <c r="B313">
        <f>'Raw Data'!B313</f>
        <v>812</v>
      </c>
      <c r="C313">
        <f>'Raw Data'!C313</f>
        <v>819</v>
      </c>
      <c r="D313" t="str">
        <f>'Raw Data'!D313</f>
        <v>AIDLINNL</v>
      </c>
      <c r="F313" s="10">
        <f>'Raw Data'!J313</f>
        <v>3.5000000000000003E-2</v>
      </c>
      <c r="G313" s="10">
        <f>'Raw Data'!P313</f>
        <v>1.7999999999999999E-2</v>
      </c>
      <c r="H313" s="10">
        <f>'Raw Data'!V313</f>
        <v>5.8999999999999997E-2</v>
      </c>
      <c r="I313" s="10">
        <f>'Raw Data'!AB313</f>
        <v>6.0000000000000001E-3</v>
      </c>
      <c r="J313" s="10">
        <f>'Raw Data'!AH313</f>
        <v>6.5000000000000002E-2</v>
      </c>
      <c r="K313" s="10">
        <f>'Raw Data'!AN313</f>
        <v>2.5999999999999999E-2</v>
      </c>
      <c r="L313" s="10">
        <f>'Raw Data'!AT313</f>
        <v>4.5999999999999999E-2</v>
      </c>
      <c r="M313" s="10">
        <f>'Raw Data'!AT313</f>
        <v>4.5999999999999999E-2</v>
      </c>
      <c r="N313" s="10">
        <f>'Raw Data'!BF313</f>
        <v>4.5999999999999999E-2</v>
      </c>
      <c r="O313" s="10">
        <f>'Raw Data'!BL313</f>
        <v>0.108</v>
      </c>
      <c r="P313" s="10">
        <f>'Raw Data'!BR313</f>
        <v>0.11600000000000001</v>
      </c>
      <c r="Q313" s="10">
        <f>'Raw Data'!BX313</f>
        <v>0.113</v>
      </c>
    </row>
    <row r="314" spans="1:17" x14ac:dyDescent="0.25">
      <c r="A314" t="str">
        <f>'Raw Data'!A314</f>
        <v>PKD1cat M</v>
      </c>
      <c r="B314">
        <f>'Raw Data'!B314</f>
        <v>812</v>
      </c>
      <c r="C314">
        <f>'Raw Data'!C314</f>
        <v>820</v>
      </c>
      <c r="D314" t="str">
        <f>'Raw Data'!D314</f>
        <v>AIDLINNLL</v>
      </c>
      <c r="F314" s="10">
        <f>'Raw Data'!J314</f>
        <v>2.9000000000000001E-2</v>
      </c>
      <c r="G314" s="10"/>
      <c r="H314" s="10">
        <f>'Raw Data'!V314</f>
        <v>5.1999999999999998E-2</v>
      </c>
      <c r="I314" s="10">
        <f>'Raw Data'!AB314</f>
        <v>4.2000000000000003E-2</v>
      </c>
      <c r="J314" s="10">
        <f>'Raw Data'!AH314</f>
        <v>3.1E-2</v>
      </c>
      <c r="K314" s="10">
        <f>'Raw Data'!AN314</f>
        <v>4.1000000000000002E-2</v>
      </c>
      <c r="L314" s="10">
        <f>'Raw Data'!AT314</f>
        <v>6.7000000000000004E-2</v>
      </c>
      <c r="M314" s="10">
        <f>'Raw Data'!AT314</f>
        <v>6.7000000000000004E-2</v>
      </c>
      <c r="N314" s="10">
        <f>'Raw Data'!BF314</f>
        <v>6.5000000000000002E-2</v>
      </c>
      <c r="O314" s="10">
        <f>'Raw Data'!BL314</f>
        <v>0.14899999999999999</v>
      </c>
      <c r="P314" s="10">
        <f>'Raw Data'!BR314</f>
        <v>0.14699999999999999</v>
      </c>
      <c r="Q314" s="10">
        <f>'Raw Data'!BX314</f>
        <v>0.13100000000000001</v>
      </c>
    </row>
    <row r="315" spans="1:17" x14ac:dyDescent="0.25">
      <c r="A315" t="str">
        <f>'Raw Data'!A315</f>
        <v>PKD1cat M</v>
      </c>
      <c r="B315">
        <f>'Raw Data'!B315</f>
        <v>813</v>
      </c>
      <c r="C315">
        <f>'Raw Data'!C315</f>
        <v>819</v>
      </c>
      <c r="D315" t="str">
        <f>'Raw Data'!D315</f>
        <v>IDLINNL</v>
      </c>
      <c r="F315" s="10">
        <f>'Raw Data'!J315</f>
        <v>0.09</v>
      </c>
      <c r="G315" s="10">
        <f>'Raw Data'!P315</f>
        <v>0.11</v>
      </c>
      <c r="H315" s="10">
        <f>'Raw Data'!V315</f>
        <v>4.7E-2</v>
      </c>
      <c r="I315" s="10">
        <f>'Raw Data'!AB315</f>
        <v>0.105</v>
      </c>
      <c r="J315" s="10">
        <f>'Raw Data'!AH315</f>
        <v>0.10299999999999999</v>
      </c>
      <c r="K315" s="10">
        <f>'Raw Data'!AN315</f>
        <v>9.7000000000000003E-2</v>
      </c>
      <c r="L315" s="10">
        <f>'Raw Data'!AT315</f>
        <v>9.8000000000000004E-2</v>
      </c>
      <c r="M315" s="10">
        <f>'Raw Data'!AT315</f>
        <v>9.8000000000000004E-2</v>
      </c>
      <c r="N315" s="10">
        <f>'Raw Data'!BF315</f>
        <v>1.4E-2</v>
      </c>
      <c r="O315" s="10">
        <f>'Raw Data'!BL315</f>
        <v>0.189</v>
      </c>
      <c r="P315" s="10">
        <f>'Raw Data'!BR315</f>
        <v>0.124</v>
      </c>
      <c r="Q315" s="10">
        <f>'Raw Data'!BX315</f>
        <v>9.7000000000000003E-2</v>
      </c>
    </row>
    <row r="316" spans="1:17" x14ac:dyDescent="0.25">
      <c r="A316" t="str">
        <f>'Raw Data'!A316</f>
        <v>PKD1cat M</v>
      </c>
      <c r="B316">
        <f>'Raw Data'!B316</f>
        <v>815</v>
      </c>
      <c r="C316">
        <f>'Raw Data'!C316</f>
        <v>819</v>
      </c>
      <c r="D316" t="str">
        <f>'Raw Data'!D316</f>
        <v>LINNL</v>
      </c>
      <c r="F316" s="10">
        <f>'Raw Data'!J316</f>
        <v>0.01</v>
      </c>
      <c r="G316" s="10">
        <f>'Raw Data'!P316</f>
        <v>8.0000000000000002E-3</v>
      </c>
      <c r="H316" s="10">
        <f>'Raw Data'!V316</f>
        <v>1.2999999999999999E-2</v>
      </c>
      <c r="I316" s="10">
        <f>'Raw Data'!AB316</f>
        <v>2.9000000000000001E-2</v>
      </c>
      <c r="J316" s="10">
        <f>'Raw Data'!AH316</f>
        <v>5.5E-2</v>
      </c>
      <c r="K316" s="10">
        <f>'Raw Data'!AN316</f>
        <v>7.1999999999999995E-2</v>
      </c>
      <c r="L316" s="10">
        <f>'Raw Data'!AT316</f>
        <v>3.5999999999999997E-2</v>
      </c>
      <c r="M316" s="10">
        <f>'Raw Data'!AT316</f>
        <v>3.5999999999999997E-2</v>
      </c>
      <c r="N316" s="10">
        <f>'Raw Data'!BF316</f>
        <v>2.9000000000000001E-2</v>
      </c>
      <c r="O316" s="10">
        <f>'Raw Data'!BL316</f>
        <v>0.13200000000000001</v>
      </c>
      <c r="P316" s="10">
        <f>'Raw Data'!BR316</f>
        <v>0.11899999999999999</v>
      </c>
      <c r="Q316" s="10">
        <f>'Raw Data'!BX316</f>
        <v>0.126</v>
      </c>
    </row>
    <row r="317" spans="1:17" x14ac:dyDescent="0.25">
      <c r="A317" t="str">
        <f>'Raw Data'!A317</f>
        <v>PKD1cat M</v>
      </c>
      <c r="B317">
        <f>'Raw Data'!B317</f>
        <v>816</v>
      </c>
      <c r="C317">
        <f>'Raw Data'!C317</f>
        <v>820</v>
      </c>
      <c r="D317" t="str">
        <f>'Raw Data'!D317</f>
        <v>INNLL</v>
      </c>
      <c r="F317" s="10">
        <f>'Raw Data'!J317</f>
        <v>1.4E-2</v>
      </c>
      <c r="G317" s="10">
        <f>'Raw Data'!P317</f>
        <v>4.0000000000000001E-3</v>
      </c>
      <c r="H317" s="10">
        <f>'Raw Data'!V317</f>
        <v>1.7999999999999999E-2</v>
      </c>
      <c r="I317" s="10">
        <f>'Raw Data'!AB317</f>
        <v>3.5000000000000003E-2</v>
      </c>
      <c r="J317" s="10">
        <f>'Raw Data'!AH317</f>
        <v>1.2999999999999999E-2</v>
      </c>
      <c r="K317" s="10">
        <f>'Raw Data'!AN317</f>
        <v>0.02</v>
      </c>
      <c r="L317" s="10">
        <f>'Raw Data'!AT317</f>
        <v>6.0999999999999999E-2</v>
      </c>
      <c r="M317" s="10">
        <f>'Raw Data'!AT317</f>
        <v>6.0999999999999999E-2</v>
      </c>
      <c r="N317" s="10">
        <f>'Raw Data'!BF317</f>
        <v>2.9000000000000001E-2</v>
      </c>
      <c r="O317" s="10">
        <f>'Raw Data'!BL317</f>
        <v>2.7E-2</v>
      </c>
      <c r="P317" s="10">
        <f>'Raw Data'!BR317</f>
        <v>2.7E-2</v>
      </c>
      <c r="Q317" s="10">
        <f>'Raw Data'!BX317</f>
        <v>3.9E-2</v>
      </c>
    </row>
    <row r="318" spans="1:17" x14ac:dyDescent="0.25">
      <c r="A318" t="str">
        <f>'Raw Data'!A318</f>
        <v>PKD1cat M</v>
      </c>
      <c r="B318">
        <f>'Raw Data'!B318</f>
        <v>816</v>
      </c>
      <c r="C318">
        <f>'Raw Data'!C318</f>
        <v>841</v>
      </c>
      <c r="D318" t="str">
        <f>'Raw Data'!D318</f>
        <v>INNLLQVKMRKRYSVDKTLSHPWLQD</v>
      </c>
      <c r="F318" s="10">
        <f>'Raw Data'!J318</f>
        <v>3.4860000000000002</v>
      </c>
      <c r="G318" s="10">
        <f>'Raw Data'!P318</f>
        <v>3.6930000000000001</v>
      </c>
      <c r="H318" s="10">
        <f>'Raw Data'!V318</f>
        <v>3.2869999999999999</v>
      </c>
      <c r="I318" s="10">
        <f>'Raw Data'!AB318</f>
        <v>4.6230000000000002</v>
      </c>
      <c r="J318" s="10">
        <f>'Raw Data'!AH318</f>
        <v>4.3730000000000002</v>
      </c>
      <c r="K318" s="10">
        <f>'Raw Data'!AN318</f>
        <v>4.4539999999999997</v>
      </c>
      <c r="L318" s="10">
        <f>'Raw Data'!AT318</f>
        <v>6.0119999999999996</v>
      </c>
      <c r="M318" s="10">
        <f>'Raw Data'!AT318</f>
        <v>6.0119999999999996</v>
      </c>
      <c r="N318" s="10">
        <f>'Raw Data'!BF318</f>
        <v>5.6349999999999998</v>
      </c>
      <c r="O318" s="10">
        <f>'Raw Data'!BL318</f>
        <v>7.9820000000000002</v>
      </c>
      <c r="P318" s="10">
        <f>'Raw Data'!BR318</f>
        <v>7.8289999999999997</v>
      </c>
      <c r="Q318" s="10">
        <f>'Raw Data'!BX318</f>
        <v>8.3279999999999994</v>
      </c>
    </row>
    <row r="319" spans="1:17" x14ac:dyDescent="0.25">
      <c r="A319" t="str">
        <f>'Raw Data'!A319</f>
        <v>PKD1cat M</v>
      </c>
      <c r="B319">
        <f>'Raw Data'!B319</f>
        <v>816</v>
      </c>
      <c r="C319">
        <f>'Raw Data'!C319</f>
        <v>841</v>
      </c>
      <c r="D319" t="str">
        <f>'Raw Data'!D319</f>
        <v>INNLLQVKMRKRYSVDKTLSHPWLQD</v>
      </c>
      <c r="F319" s="10">
        <f>'Raw Data'!J319</f>
        <v>3.4990000000000001</v>
      </c>
      <c r="G319" s="10">
        <f>'Raw Data'!P319</f>
        <v>3.681</v>
      </c>
      <c r="H319" s="10">
        <f>'Raw Data'!V319</f>
        <v>3.2789999999999999</v>
      </c>
      <c r="I319" s="10">
        <f>'Raw Data'!AB319</f>
        <v>4.5629999999999997</v>
      </c>
      <c r="J319" s="10">
        <f>'Raw Data'!AH319</f>
        <v>4.431</v>
      </c>
      <c r="K319" s="10">
        <f>'Raw Data'!AN319</f>
        <v>4.4459999999999997</v>
      </c>
      <c r="L319" s="10">
        <f>'Raw Data'!AT319</f>
        <v>6.0730000000000004</v>
      </c>
      <c r="M319" s="10">
        <f>'Raw Data'!AT319</f>
        <v>6.0730000000000004</v>
      </c>
      <c r="N319" s="10">
        <f>'Raw Data'!BF319</f>
        <v>5.6230000000000002</v>
      </c>
      <c r="O319" s="10">
        <f>'Raw Data'!BL319</f>
        <v>7.9290000000000003</v>
      </c>
      <c r="P319" s="10">
        <f>'Raw Data'!BR319</f>
        <v>7.891</v>
      </c>
      <c r="Q319" s="10">
        <f>'Raw Data'!BX319</f>
        <v>8.3940000000000001</v>
      </c>
    </row>
    <row r="320" spans="1:17" x14ac:dyDescent="0.25">
      <c r="A320" t="str">
        <f>'Raw Data'!A320</f>
        <v>PKD1cat M</v>
      </c>
      <c r="B320">
        <f>'Raw Data'!B320</f>
        <v>820</v>
      </c>
      <c r="C320">
        <f>'Raw Data'!C320</f>
        <v>841</v>
      </c>
      <c r="D320" t="str">
        <f>'Raw Data'!D320</f>
        <v>LQVKMRKRYSVDKTLSHPWLQD</v>
      </c>
      <c r="F320" s="10">
        <f>'Raw Data'!J320</f>
        <v>2.8919999999999999</v>
      </c>
      <c r="G320" s="10">
        <f>'Raw Data'!P320</f>
        <v>3.0219999999999998</v>
      </c>
      <c r="H320" s="10">
        <f>'Raw Data'!V320</f>
        <v>2.847</v>
      </c>
      <c r="I320" s="10">
        <f>'Raw Data'!AB320</f>
        <v>3.8839999999999999</v>
      </c>
      <c r="J320" s="10">
        <f>'Raw Data'!AH320</f>
        <v>3.77</v>
      </c>
      <c r="K320" s="10">
        <f>'Raw Data'!AN320</f>
        <v>3.94</v>
      </c>
      <c r="L320" s="10">
        <f>'Raw Data'!AT320</f>
        <v>5.3579999999999997</v>
      </c>
      <c r="M320" s="10">
        <f>'Raw Data'!AT320</f>
        <v>5.3579999999999997</v>
      </c>
      <c r="N320" s="10">
        <f>'Raw Data'!BF320</f>
        <v>5.2519999999999998</v>
      </c>
      <c r="O320" s="10">
        <f>'Raw Data'!BL320</f>
        <v>6.4480000000000004</v>
      </c>
      <c r="P320" s="10">
        <f>'Raw Data'!BR320</f>
        <v>6.7649999999999997</v>
      </c>
      <c r="Q320" s="10">
        <f>'Raw Data'!BX320</f>
        <v>7.2169999999999996</v>
      </c>
    </row>
    <row r="321" spans="1:17" x14ac:dyDescent="0.25">
      <c r="A321" t="str">
        <f>'Raw Data'!A321</f>
        <v>PKD1cat M</v>
      </c>
      <c r="B321">
        <f>'Raw Data'!B321</f>
        <v>820</v>
      </c>
      <c r="C321">
        <f>'Raw Data'!C321</f>
        <v>841</v>
      </c>
      <c r="D321" t="str">
        <f>'Raw Data'!D321</f>
        <v>LQVKMRKRYSVDKTLSHPWLQD</v>
      </c>
      <c r="F321" s="10">
        <f>'Raw Data'!J321</f>
        <v>2.9569999999999999</v>
      </c>
      <c r="G321" s="10">
        <f>'Raw Data'!P321</f>
        <v>3.1259999999999999</v>
      </c>
      <c r="H321" s="10">
        <f>'Raw Data'!V321</f>
        <v>2.9329999999999998</v>
      </c>
      <c r="I321" s="10">
        <f>'Raw Data'!AB321</f>
        <v>4.0110000000000001</v>
      </c>
      <c r="J321" s="10">
        <f>'Raw Data'!AH321</f>
        <v>3.8140000000000001</v>
      </c>
      <c r="K321" s="10">
        <f>'Raw Data'!AN321</f>
        <v>4.0430000000000001</v>
      </c>
      <c r="L321" s="10">
        <f>'Raw Data'!AT321</f>
        <v>5.4459999999999997</v>
      </c>
      <c r="M321" s="10">
        <f>'Raw Data'!AT321</f>
        <v>5.4459999999999997</v>
      </c>
      <c r="N321" s="10">
        <f>'Raw Data'!BF321</f>
        <v>5.2960000000000003</v>
      </c>
      <c r="O321" s="10">
        <f>'Raw Data'!BL321</f>
        <v>6.5519999999999996</v>
      </c>
      <c r="P321" s="10">
        <f>'Raw Data'!BR321</f>
        <v>6.9089999999999998</v>
      </c>
      <c r="Q321" s="10">
        <f>'Raw Data'!BX321</f>
        <v>7.2610000000000001</v>
      </c>
    </row>
    <row r="322" spans="1:17" x14ac:dyDescent="0.25">
      <c r="A322" t="str">
        <f>'Raw Data'!A322</f>
        <v>PKD1cat M</v>
      </c>
      <c r="B322">
        <f>'Raw Data'!B322</f>
        <v>820</v>
      </c>
      <c r="C322">
        <f>'Raw Data'!C322</f>
        <v>841</v>
      </c>
      <c r="D322" t="str">
        <f>'Raw Data'!D322</f>
        <v>LQVKMRKRYSVDKTLSHPWLQD</v>
      </c>
      <c r="F322" s="10">
        <f>'Raw Data'!J322</f>
        <v>2.956</v>
      </c>
      <c r="G322" s="10">
        <f>'Raw Data'!P322</f>
        <v>3.1190000000000002</v>
      </c>
      <c r="H322" s="10">
        <f>'Raw Data'!V322</f>
        <v>2.9159999999999999</v>
      </c>
      <c r="I322" s="10">
        <f>'Raw Data'!AB322</f>
        <v>4.0179999999999998</v>
      </c>
      <c r="J322" s="10">
        <f>'Raw Data'!AH322</f>
        <v>3.8109999999999999</v>
      </c>
      <c r="K322" s="10">
        <f>'Raw Data'!AN322</f>
        <v>4.0170000000000003</v>
      </c>
      <c r="L322" s="10">
        <f>'Raw Data'!AT322</f>
        <v>5.4</v>
      </c>
      <c r="M322" s="10">
        <f>'Raw Data'!AT322</f>
        <v>5.4</v>
      </c>
      <c r="N322" s="10">
        <f>'Raw Data'!BF322</f>
        <v>5.2910000000000004</v>
      </c>
      <c r="O322" s="10">
        <f>'Raw Data'!BL322</f>
        <v>6.5369999999999999</v>
      </c>
      <c r="P322" s="10">
        <f>'Raw Data'!BR322</f>
        <v>6.8970000000000002</v>
      </c>
      <c r="Q322" s="10">
        <f>'Raw Data'!BX322</f>
        <v>7.2380000000000004</v>
      </c>
    </row>
    <row r="323" spans="1:17" x14ac:dyDescent="0.25">
      <c r="A323" t="str">
        <f>'Raw Data'!A323</f>
        <v>PKD1cat M</v>
      </c>
      <c r="B323">
        <f>'Raw Data'!B323</f>
        <v>820</v>
      </c>
      <c r="C323">
        <f>'Raw Data'!C323</f>
        <v>841</v>
      </c>
      <c r="D323" t="str">
        <f>'Raw Data'!D323</f>
        <v>LQVKMRKRYSVDKTLSHPWLQD</v>
      </c>
      <c r="F323" s="10">
        <f>'Raw Data'!J323</f>
        <v>2.8940000000000001</v>
      </c>
      <c r="G323" s="10">
        <f>'Raw Data'!P323</f>
        <v>3.0680000000000001</v>
      </c>
      <c r="H323" s="10">
        <f>'Raw Data'!V323</f>
        <v>2.8740000000000001</v>
      </c>
      <c r="I323" s="10">
        <f>'Raw Data'!AB323</f>
        <v>3.9550000000000001</v>
      </c>
      <c r="J323" s="10">
        <f>'Raw Data'!AH323</f>
        <v>3.7629999999999999</v>
      </c>
      <c r="K323" s="10">
        <f>'Raw Data'!AN323</f>
        <v>3.9630000000000001</v>
      </c>
      <c r="L323" s="10">
        <f>'Raw Data'!AT323</f>
        <v>5.3890000000000002</v>
      </c>
      <c r="M323" s="10">
        <f>'Raw Data'!AT323</f>
        <v>5.3890000000000002</v>
      </c>
      <c r="N323" s="10">
        <f>'Raw Data'!BF323</f>
        <v>5.2220000000000004</v>
      </c>
      <c r="O323" s="10">
        <f>'Raw Data'!BL323</f>
        <v>6.484</v>
      </c>
      <c r="P323" s="10">
        <f>'Raw Data'!BR323</f>
        <v>6.8380000000000001</v>
      </c>
      <c r="Q323" s="10">
        <f>'Raw Data'!BX323</f>
        <v>7.1820000000000004</v>
      </c>
    </row>
    <row r="324" spans="1:17" x14ac:dyDescent="0.25">
      <c r="A324" t="str">
        <f>'Raw Data'!A324</f>
        <v>PKD1cat M</v>
      </c>
      <c r="B324">
        <f>'Raw Data'!B324</f>
        <v>821</v>
      </c>
      <c r="C324">
        <f>'Raw Data'!C324</f>
        <v>841</v>
      </c>
      <c r="D324" t="str">
        <f>'Raw Data'!D324</f>
        <v>QVKMRKRYSVDKTLSHPWLQD</v>
      </c>
      <c r="F324" s="10">
        <f>'Raw Data'!J324</f>
        <v>2.1840000000000002</v>
      </c>
      <c r="G324" s="10">
        <f>'Raw Data'!P324</f>
        <v>2.331</v>
      </c>
      <c r="H324" s="10">
        <f>'Raw Data'!V324</f>
        <v>2.0739999999999998</v>
      </c>
      <c r="I324" s="10">
        <f>'Raw Data'!AB324</f>
        <v>3.1160000000000001</v>
      </c>
      <c r="J324" s="10">
        <f>'Raw Data'!AH324</f>
        <v>3.0169999999999999</v>
      </c>
      <c r="K324" s="10">
        <f>'Raw Data'!AN324</f>
        <v>3.1240000000000001</v>
      </c>
      <c r="L324" s="10">
        <f>'Raw Data'!AT324</f>
        <v>4.5739999999999998</v>
      </c>
      <c r="M324" s="10">
        <f>'Raw Data'!AT324</f>
        <v>4.5739999999999998</v>
      </c>
      <c r="N324" s="10">
        <f>'Raw Data'!BF324</f>
        <v>4.5540000000000003</v>
      </c>
      <c r="O324" s="10">
        <f>'Raw Data'!BL324</f>
        <v>5.6970000000000001</v>
      </c>
      <c r="P324" s="10">
        <f>'Raw Data'!BR324</f>
        <v>6.2050000000000001</v>
      </c>
      <c r="Q324" s="10">
        <f>'Raw Data'!BX324</f>
        <v>6.3550000000000004</v>
      </c>
    </row>
    <row r="325" spans="1:17" x14ac:dyDescent="0.25">
      <c r="A325" t="str">
        <f>'Raw Data'!A325</f>
        <v>PKD1cat M</v>
      </c>
      <c r="B325">
        <f>'Raw Data'!B325</f>
        <v>821</v>
      </c>
      <c r="C325">
        <f>'Raw Data'!C325</f>
        <v>841</v>
      </c>
      <c r="D325" t="str">
        <f>'Raw Data'!D325</f>
        <v>QVKMRKRYSVDKTLSHPWLQD</v>
      </c>
      <c r="F325" s="10">
        <f>'Raw Data'!J325</f>
        <v>2.2799999999999998</v>
      </c>
      <c r="G325" s="10">
        <f>'Raw Data'!P325</f>
        <v>2.5350000000000001</v>
      </c>
      <c r="H325" s="10">
        <f>'Raw Data'!V325</f>
        <v>2.214</v>
      </c>
      <c r="I325" s="10">
        <f>'Raw Data'!AB325</f>
        <v>3.2210000000000001</v>
      </c>
      <c r="J325" s="10">
        <f>'Raw Data'!AH325</f>
        <v>3.27</v>
      </c>
      <c r="K325" s="10">
        <f>'Raw Data'!AN325</f>
        <v>3.28</v>
      </c>
      <c r="L325" s="10">
        <f>'Raw Data'!AT325</f>
        <v>4.71</v>
      </c>
      <c r="M325" s="10">
        <f>'Raw Data'!AT325</f>
        <v>4.71</v>
      </c>
      <c r="N325" s="10">
        <f>'Raw Data'!BF325</f>
        <v>4.6070000000000002</v>
      </c>
      <c r="O325" s="10">
        <f>'Raw Data'!BL325</f>
        <v>5.8650000000000002</v>
      </c>
      <c r="P325" s="10">
        <f>'Raw Data'!BR325</f>
        <v>6.1429999999999998</v>
      </c>
      <c r="Q325" s="10">
        <f>'Raw Data'!BX325</f>
        <v>6.4139999999999997</v>
      </c>
    </row>
    <row r="326" spans="1:17" x14ac:dyDescent="0.25">
      <c r="A326" t="str">
        <f>'Raw Data'!A326</f>
        <v>PKD1cat M</v>
      </c>
      <c r="B326">
        <f>'Raw Data'!B326</f>
        <v>821</v>
      </c>
      <c r="C326">
        <f>'Raw Data'!C326</f>
        <v>841</v>
      </c>
      <c r="D326" t="str">
        <f>'Raw Data'!D326</f>
        <v>QVKMRKRYSVDKTLSHPWLQD</v>
      </c>
      <c r="F326" s="10">
        <f>'Raw Data'!J326</f>
        <v>2.2069999999999999</v>
      </c>
      <c r="G326" s="10">
        <f>'Raw Data'!P326</f>
        <v>2.3290000000000002</v>
      </c>
      <c r="H326" s="10">
        <f>'Raw Data'!V326</f>
        <v>2.198</v>
      </c>
      <c r="I326" s="10">
        <f>'Raw Data'!AB326</f>
        <v>3.1669999999999998</v>
      </c>
      <c r="J326" s="10">
        <f>'Raw Data'!AH326</f>
        <v>3.0529999999999999</v>
      </c>
      <c r="K326" s="10">
        <f>'Raw Data'!AN326</f>
        <v>3.2490000000000001</v>
      </c>
      <c r="L326" s="10">
        <f>'Raw Data'!AT326</f>
        <v>4.673</v>
      </c>
      <c r="M326" s="10">
        <f>'Raw Data'!AT326</f>
        <v>4.673</v>
      </c>
      <c r="N326" s="10">
        <f>'Raw Data'!BF326</f>
        <v>4.5730000000000004</v>
      </c>
      <c r="O326" s="10">
        <f>'Raw Data'!BL326</f>
        <v>5.806</v>
      </c>
      <c r="P326" s="10">
        <f>'Raw Data'!BR326</f>
        <v>6.1029999999999998</v>
      </c>
      <c r="Q326" s="10">
        <f>'Raw Data'!BX326</f>
        <v>6.8419999999999996</v>
      </c>
    </row>
    <row r="327" spans="1:17" x14ac:dyDescent="0.25">
      <c r="A327" t="str">
        <f>'Raw Data'!A327</f>
        <v>PKD1cat M</v>
      </c>
      <c r="B327">
        <f>'Raw Data'!B327</f>
        <v>821</v>
      </c>
      <c r="C327">
        <f>'Raw Data'!C327</f>
        <v>841</v>
      </c>
      <c r="D327" t="str">
        <f>'Raw Data'!D327</f>
        <v>QVKMRKRYSVDKTLSHPWLQD</v>
      </c>
      <c r="F327" s="10">
        <f>'Raw Data'!J327</f>
        <v>2.2290000000000001</v>
      </c>
      <c r="G327" s="10">
        <f>'Raw Data'!P327</f>
        <v>2.383</v>
      </c>
      <c r="H327" s="10">
        <f>'Raw Data'!V327</f>
        <v>2.2109999999999999</v>
      </c>
      <c r="I327" s="10">
        <f>'Raw Data'!AB327</f>
        <v>3.1890000000000001</v>
      </c>
      <c r="J327" s="10">
        <f>'Raw Data'!AH327</f>
        <v>3.0310000000000001</v>
      </c>
      <c r="K327" s="10">
        <f>'Raw Data'!AN327</f>
        <v>3.2519999999999998</v>
      </c>
      <c r="L327" s="10">
        <f>'Raw Data'!AT327</f>
        <v>4.7140000000000004</v>
      </c>
      <c r="M327" s="10">
        <f>'Raw Data'!AT327</f>
        <v>4.7140000000000004</v>
      </c>
      <c r="N327" s="10">
        <f>'Raw Data'!BF327</f>
        <v>4.6050000000000004</v>
      </c>
      <c r="O327" s="10">
        <f>'Raw Data'!BL327</f>
        <v>5.8209999999999997</v>
      </c>
      <c r="P327" s="10">
        <f>'Raw Data'!BR327</f>
        <v>6.1340000000000003</v>
      </c>
      <c r="Q327" s="10">
        <f>'Raw Data'!BX327</f>
        <v>6.8239999999999998</v>
      </c>
    </row>
    <row r="328" spans="1:17" x14ac:dyDescent="0.25">
      <c r="A328" t="str">
        <f>'Raw Data'!A328</f>
        <v>PKD1cat M</v>
      </c>
      <c r="B328">
        <f>'Raw Data'!B328</f>
        <v>825</v>
      </c>
      <c r="C328">
        <f>'Raw Data'!C328</f>
        <v>841</v>
      </c>
      <c r="D328" t="str">
        <f>'Raw Data'!D328</f>
        <v>RKRYSVDKTLSHPWLQD</v>
      </c>
      <c r="F328" s="10">
        <f>'Raw Data'!J328</f>
        <v>1.4119999999999999</v>
      </c>
      <c r="G328" s="10">
        <f>'Raw Data'!P328</f>
        <v>1.3180000000000001</v>
      </c>
      <c r="H328" s="10">
        <f>'Raw Data'!V328</f>
        <v>1.258</v>
      </c>
      <c r="I328" s="10">
        <f>'Raw Data'!AB328</f>
        <v>1.9650000000000001</v>
      </c>
      <c r="J328" s="10">
        <f>'Raw Data'!AH328</f>
        <v>1.9490000000000001</v>
      </c>
      <c r="K328" s="10">
        <f>'Raw Data'!AN328</f>
        <v>1.972</v>
      </c>
      <c r="L328" s="10">
        <f>'Raw Data'!AT328</f>
        <v>3.3940000000000001</v>
      </c>
      <c r="M328" s="10">
        <f>'Raw Data'!AT328</f>
        <v>3.3940000000000001</v>
      </c>
      <c r="N328" s="10">
        <f>'Raw Data'!BF328</f>
        <v>3.3559999999999999</v>
      </c>
      <c r="O328" s="10">
        <f>'Raw Data'!BL328</f>
        <v>4.6470000000000002</v>
      </c>
      <c r="P328" s="10">
        <f>'Raw Data'!BR328</f>
        <v>4.8470000000000004</v>
      </c>
      <c r="Q328" s="10">
        <f>'Raw Data'!BX328</f>
        <v>5.1150000000000002</v>
      </c>
    </row>
    <row r="329" spans="1:17" x14ac:dyDescent="0.25">
      <c r="A329" t="str">
        <f>'Raw Data'!A329</f>
        <v>PKD1cat M</v>
      </c>
      <c r="B329">
        <f>'Raw Data'!B329</f>
        <v>825</v>
      </c>
      <c r="C329">
        <f>'Raw Data'!C329</f>
        <v>841</v>
      </c>
      <c r="D329" t="str">
        <f>'Raw Data'!D329</f>
        <v>RKRYSVDKTLSHPWLQD</v>
      </c>
      <c r="F329" s="10">
        <f>'Raw Data'!J329</f>
        <v>1.2230000000000001</v>
      </c>
      <c r="G329" s="10">
        <f>'Raw Data'!P329</f>
        <v>1.369</v>
      </c>
      <c r="H329" s="10">
        <f>'Raw Data'!V329</f>
        <v>1.226</v>
      </c>
      <c r="I329" s="10">
        <f>'Raw Data'!AB329</f>
        <v>1.994</v>
      </c>
      <c r="J329" s="10">
        <f>'Raw Data'!AH329</f>
        <v>1.964</v>
      </c>
      <c r="K329" s="10">
        <f>'Raw Data'!AN329</f>
        <v>2.0209999999999999</v>
      </c>
      <c r="L329" s="10">
        <f>'Raw Data'!AT329</f>
        <v>3.4809999999999999</v>
      </c>
      <c r="M329" s="10">
        <f>'Raw Data'!AT329</f>
        <v>3.4809999999999999</v>
      </c>
      <c r="N329" s="10">
        <f>'Raw Data'!BF329</f>
        <v>3.3740000000000001</v>
      </c>
      <c r="O329" s="10">
        <f>'Raw Data'!BL329</f>
        <v>4.6779999999999999</v>
      </c>
      <c r="P329" s="10">
        <f>'Raw Data'!BR329</f>
        <v>4.9569999999999999</v>
      </c>
      <c r="Q329" s="10">
        <f>'Raw Data'!BX329</f>
        <v>5.1539999999999999</v>
      </c>
    </row>
    <row r="330" spans="1:17" x14ac:dyDescent="0.25">
      <c r="A330" t="str">
        <f>'Raw Data'!A330</f>
        <v>PKD1cat M</v>
      </c>
      <c r="B330">
        <f>'Raw Data'!B330</f>
        <v>825</v>
      </c>
      <c r="C330">
        <f>'Raw Data'!C330</f>
        <v>841</v>
      </c>
      <c r="D330" t="str">
        <f>'Raw Data'!D330</f>
        <v>RKRYSVDKTLSHPWLQD</v>
      </c>
      <c r="F330" s="10">
        <f>'Raw Data'!J330</f>
        <v>1.2569999999999999</v>
      </c>
      <c r="G330" s="10">
        <f>'Raw Data'!P330</f>
        <v>1.345</v>
      </c>
      <c r="H330" s="10">
        <f>'Raw Data'!V330</f>
        <v>1.248</v>
      </c>
      <c r="I330" s="10">
        <f>'Raw Data'!AB330</f>
        <v>2.0150000000000001</v>
      </c>
      <c r="J330" s="10">
        <f>'Raw Data'!AH330</f>
        <v>1.9179999999999999</v>
      </c>
      <c r="K330" s="10">
        <f>'Raw Data'!AN330</f>
        <v>2.016</v>
      </c>
      <c r="L330" s="10">
        <f>'Raw Data'!AT330</f>
        <v>3.484</v>
      </c>
      <c r="M330" s="10">
        <f>'Raw Data'!AT330</f>
        <v>3.484</v>
      </c>
      <c r="N330" s="10">
        <f>'Raw Data'!BF330</f>
        <v>3.41</v>
      </c>
      <c r="O330" s="10">
        <f>'Raw Data'!BL330</f>
        <v>4.7089999999999996</v>
      </c>
      <c r="P330" s="10">
        <f>'Raw Data'!BR330</f>
        <v>4.9390000000000001</v>
      </c>
      <c r="Q330" s="10">
        <f>'Raw Data'!BX330</f>
        <v>5.0970000000000004</v>
      </c>
    </row>
    <row r="331" spans="1:17" x14ac:dyDescent="0.25">
      <c r="A331" t="str">
        <f>'Raw Data'!A331</f>
        <v>PKD1cat M</v>
      </c>
      <c r="B331">
        <f>'Raw Data'!B331</f>
        <v>832</v>
      </c>
      <c r="C331">
        <f>'Raw Data'!C331</f>
        <v>841</v>
      </c>
      <c r="D331" t="str">
        <f>'Raw Data'!D331</f>
        <v>KTLSHPWLQD</v>
      </c>
      <c r="F331" s="10">
        <f>'Raw Data'!J331</f>
        <v>5.2999999999999999E-2</v>
      </c>
      <c r="G331" s="10">
        <f>'Raw Data'!P331</f>
        <v>9.6000000000000002E-2</v>
      </c>
      <c r="H331" s="10">
        <f>'Raw Data'!V331</f>
        <v>2.5000000000000001E-2</v>
      </c>
      <c r="I331" s="10">
        <f>'Raw Data'!AB331</f>
        <v>0.13900000000000001</v>
      </c>
      <c r="J331" s="10">
        <f>'Raw Data'!AH331</f>
        <v>0.15</v>
      </c>
      <c r="K331" s="10">
        <f>'Raw Data'!AN331</f>
        <v>0.21099999999999999</v>
      </c>
      <c r="L331" s="10">
        <f>'Raw Data'!AT331</f>
        <v>1.2290000000000001</v>
      </c>
      <c r="M331" s="10">
        <f>'Raw Data'!AT331</f>
        <v>1.2290000000000001</v>
      </c>
      <c r="N331" s="10">
        <f>'Raw Data'!BF331</f>
        <v>1.2</v>
      </c>
      <c r="O331" s="10">
        <f>'Raw Data'!BL331</f>
        <v>2.4700000000000002</v>
      </c>
      <c r="P331" s="10">
        <f>'Raw Data'!BR331</f>
        <v>2.286</v>
      </c>
      <c r="Q331" s="10">
        <f>'Raw Data'!BX331</f>
        <v>2.5550000000000002</v>
      </c>
    </row>
    <row r="332" spans="1:17" x14ac:dyDescent="0.25">
      <c r="A332" t="str">
        <f>'Raw Data'!A332</f>
        <v>PKD1cat M</v>
      </c>
      <c r="B332">
        <f>'Raw Data'!B332</f>
        <v>842</v>
      </c>
      <c r="C332">
        <f>'Raw Data'!C332</f>
        <v>846</v>
      </c>
      <c r="D332" t="str">
        <f>'Raw Data'!D332</f>
        <v>YQTWL</v>
      </c>
      <c r="F332" s="10">
        <f>'Raw Data'!J332</f>
        <v>3.5000000000000003E-2</v>
      </c>
      <c r="G332" s="10">
        <f>'Raw Data'!P332</f>
        <v>4.1000000000000002E-2</v>
      </c>
      <c r="H332" s="10">
        <f>'Raw Data'!V332</f>
        <v>2.5999999999999999E-2</v>
      </c>
      <c r="I332" s="10">
        <f>'Raw Data'!AB332</f>
        <v>5.2999999999999999E-2</v>
      </c>
      <c r="J332" s="10">
        <f>'Raw Data'!AH332</f>
        <v>5.8000000000000003E-2</v>
      </c>
      <c r="K332" s="10">
        <f>'Raw Data'!AN332</f>
        <v>5.7000000000000002E-2</v>
      </c>
      <c r="L332" s="10">
        <f>'Raw Data'!AT332</f>
        <v>0.113</v>
      </c>
      <c r="M332" s="10">
        <f>'Raw Data'!AT332</f>
        <v>0.113</v>
      </c>
      <c r="N332" s="10">
        <f>'Raw Data'!BF332</f>
        <v>8.2000000000000003E-2</v>
      </c>
      <c r="O332" s="10">
        <f>'Raw Data'!BL332</f>
        <v>0.49</v>
      </c>
      <c r="P332" s="10">
        <f>'Raw Data'!BR332</f>
        <v>0.47099999999999997</v>
      </c>
      <c r="Q332" s="10">
        <f>'Raw Data'!BX332</f>
        <v>0.54800000000000004</v>
      </c>
    </row>
    <row r="333" spans="1:17" x14ac:dyDescent="0.25">
      <c r="A333" t="str">
        <f>'Raw Data'!A333</f>
        <v>PKD1cat M</v>
      </c>
      <c r="B333">
        <f>'Raw Data'!B333</f>
        <v>842</v>
      </c>
      <c r="C333">
        <f>'Raw Data'!C333</f>
        <v>846</v>
      </c>
      <c r="D333" t="str">
        <f>'Raw Data'!D333</f>
        <v>YQTWL</v>
      </c>
      <c r="F333" s="10">
        <f>'Raw Data'!J333</f>
        <v>0.03</v>
      </c>
      <c r="G333" s="10">
        <f>'Raw Data'!P333</f>
        <v>2.5999999999999999E-2</v>
      </c>
      <c r="H333" s="10">
        <f>'Raw Data'!V333</f>
        <v>2.9000000000000001E-2</v>
      </c>
      <c r="I333" s="10">
        <f>'Raw Data'!AB333</f>
        <v>4.7E-2</v>
      </c>
      <c r="J333" s="10">
        <f>'Raw Data'!AH333</f>
        <v>4.4999999999999998E-2</v>
      </c>
      <c r="K333" s="10">
        <f>'Raw Data'!AN333</f>
        <v>3.3000000000000002E-2</v>
      </c>
      <c r="L333" s="10">
        <f>'Raw Data'!AT333</f>
        <v>8.7999999999999995E-2</v>
      </c>
      <c r="M333" s="10">
        <f>'Raw Data'!AT333</f>
        <v>8.7999999999999995E-2</v>
      </c>
      <c r="N333" s="10">
        <f>'Raw Data'!BF333</f>
        <v>0.1</v>
      </c>
      <c r="O333" s="10">
        <f>'Raw Data'!BL333</f>
        <v>0.49399999999999999</v>
      </c>
      <c r="P333" s="10">
        <f>'Raw Data'!BR333</f>
        <v>0.434</v>
      </c>
      <c r="Q333" s="10">
        <f>'Raw Data'!BX333</f>
        <v>0.47799999999999998</v>
      </c>
    </row>
    <row r="334" spans="1:17" x14ac:dyDescent="0.25">
      <c r="A334" t="str">
        <f>'Raw Data'!A334</f>
        <v>PKD1cat M</v>
      </c>
      <c r="B334">
        <f>'Raw Data'!B334</f>
        <v>842</v>
      </c>
      <c r="C334">
        <f>'Raw Data'!C334</f>
        <v>850</v>
      </c>
      <c r="D334" t="str">
        <f>'Raw Data'!D334</f>
        <v>YQTWLDLRE</v>
      </c>
      <c r="F334" s="10">
        <f>'Raw Data'!J334</f>
        <v>4.2999999999999997E-2</v>
      </c>
      <c r="G334" s="10">
        <f>'Raw Data'!P334</f>
        <v>2.8000000000000001E-2</v>
      </c>
      <c r="H334" s="10">
        <f>'Raw Data'!V334</f>
        <v>5.2999999999999999E-2</v>
      </c>
      <c r="I334" s="10">
        <f>'Raw Data'!AB334</f>
        <v>7.2999999999999995E-2</v>
      </c>
      <c r="J334" s="10">
        <f>'Raw Data'!AH334</f>
        <v>4.7E-2</v>
      </c>
      <c r="K334" s="10">
        <f>'Raw Data'!AN334</f>
        <v>1.2999999999999999E-2</v>
      </c>
      <c r="L334" s="10">
        <f>'Raw Data'!AT334</f>
        <v>1.6E-2</v>
      </c>
      <c r="M334" s="10">
        <f>'Raw Data'!AT334</f>
        <v>1.6E-2</v>
      </c>
      <c r="N334" s="10">
        <f>'Raw Data'!BF334</f>
        <v>3.3000000000000002E-2</v>
      </c>
      <c r="O334" s="10">
        <f>'Raw Data'!BL334</f>
        <v>0.35699999999999998</v>
      </c>
      <c r="P334" s="10">
        <f>'Raw Data'!BR334</f>
        <v>0.39800000000000002</v>
      </c>
      <c r="Q334" s="10">
        <f>'Raw Data'!BX334</f>
        <v>0.53900000000000003</v>
      </c>
    </row>
    <row r="335" spans="1:17" x14ac:dyDescent="0.25">
      <c r="A335" t="str">
        <f>'Raw Data'!A335</f>
        <v>PKD1cat M</v>
      </c>
      <c r="B335">
        <f>'Raw Data'!B335</f>
        <v>846</v>
      </c>
      <c r="C335">
        <f>'Raw Data'!C335</f>
        <v>852</v>
      </c>
      <c r="D335" t="str">
        <f>'Raw Data'!D335</f>
        <v>LDLRELE</v>
      </c>
      <c r="F335" s="10">
        <f>'Raw Data'!J335</f>
        <v>0.04</v>
      </c>
      <c r="G335" s="10">
        <f>'Raw Data'!P335</f>
        <v>4.9000000000000002E-2</v>
      </c>
      <c r="H335" s="10">
        <f>'Raw Data'!V335</f>
        <v>4.3999999999999997E-2</v>
      </c>
      <c r="I335" s="10">
        <f>'Raw Data'!AB335</f>
        <v>3.9E-2</v>
      </c>
      <c r="J335" s="10">
        <f>'Raw Data'!AH335</f>
        <v>4.4999999999999998E-2</v>
      </c>
      <c r="K335" s="10">
        <f>'Raw Data'!AN335</f>
        <v>0.01</v>
      </c>
      <c r="L335" s="10">
        <f>'Raw Data'!AT335</f>
        <v>4.3999999999999997E-2</v>
      </c>
      <c r="M335" s="10">
        <f>'Raw Data'!AT335</f>
        <v>4.3999999999999997E-2</v>
      </c>
      <c r="N335" s="10">
        <f>'Raw Data'!BF335</f>
        <v>2.1000000000000001E-2</v>
      </c>
      <c r="O335" s="10">
        <f>'Raw Data'!BL335</f>
        <v>0.157</v>
      </c>
      <c r="P335" s="10">
        <f>'Raw Data'!BR335</f>
        <v>0.11899999999999999</v>
      </c>
      <c r="Q335" s="10">
        <f>'Raw Data'!BX335</f>
        <v>0.122</v>
      </c>
    </row>
    <row r="336" spans="1:17" x14ac:dyDescent="0.25">
      <c r="A336" t="str">
        <f>'Raw Data'!A336</f>
        <v>PKD1cat M</v>
      </c>
      <c r="B336">
        <f>'Raw Data'!B336</f>
        <v>847</v>
      </c>
      <c r="C336">
        <f>'Raw Data'!C336</f>
        <v>852</v>
      </c>
      <c r="D336" t="str">
        <f>'Raw Data'!D336</f>
        <v>DLRELE</v>
      </c>
      <c r="F336" s="10">
        <f>'Raw Data'!J336</f>
        <v>6.5000000000000002E-2</v>
      </c>
      <c r="G336" s="10">
        <f>'Raw Data'!P336</f>
        <v>4.2000000000000003E-2</v>
      </c>
      <c r="H336" s="10">
        <f>'Raw Data'!V336</f>
        <v>4.4999999999999998E-2</v>
      </c>
      <c r="I336" s="10">
        <f>'Raw Data'!AB336</f>
        <v>1.7000000000000001E-2</v>
      </c>
      <c r="J336" s="10">
        <f>'Raw Data'!AH336</f>
        <v>4.4999999999999998E-2</v>
      </c>
      <c r="K336" s="10">
        <f>'Raw Data'!AN336</f>
        <v>3.5000000000000003E-2</v>
      </c>
      <c r="L336" s="10">
        <f>'Raw Data'!AT336</f>
        <v>6.6000000000000003E-2</v>
      </c>
      <c r="M336" s="10">
        <f>'Raw Data'!AT336</f>
        <v>6.6000000000000003E-2</v>
      </c>
      <c r="N336" s="10">
        <f>'Raw Data'!BF336</f>
        <v>4.8000000000000001E-2</v>
      </c>
      <c r="O336" s="10">
        <f>'Raw Data'!BL336</f>
        <v>0.115</v>
      </c>
      <c r="P336" s="10">
        <f>'Raw Data'!BR336</f>
        <v>0.11</v>
      </c>
      <c r="Q336" s="10">
        <f>'Raw Data'!BX336</f>
        <v>0.13</v>
      </c>
    </row>
    <row r="337" spans="1:17" x14ac:dyDescent="0.25">
      <c r="A337" t="str">
        <f>'Raw Data'!A337</f>
        <v>PKD1cat M</v>
      </c>
      <c r="B337">
        <f>'Raw Data'!B337</f>
        <v>847</v>
      </c>
      <c r="C337">
        <f>'Raw Data'!C337</f>
        <v>853</v>
      </c>
      <c r="D337" t="str">
        <f>'Raw Data'!D337</f>
        <v>DLRELEC</v>
      </c>
      <c r="F337" s="10">
        <f>'Raw Data'!J337</f>
        <v>5.8999999999999997E-2</v>
      </c>
      <c r="G337" s="10">
        <f>'Raw Data'!P337</f>
        <v>4.1000000000000002E-2</v>
      </c>
      <c r="H337" s="10">
        <f>'Raw Data'!V337</f>
        <v>5.0999999999999997E-2</v>
      </c>
      <c r="I337" s="10">
        <f>'Raw Data'!AB337</f>
        <v>8.4000000000000005E-2</v>
      </c>
      <c r="J337" s="10">
        <f>'Raw Data'!AH337</f>
        <v>7.2999999999999995E-2</v>
      </c>
      <c r="K337" s="10">
        <f>'Raw Data'!AN337</f>
        <v>5.8000000000000003E-2</v>
      </c>
      <c r="L337" s="10">
        <f>'Raw Data'!AT337</f>
        <v>6.9000000000000006E-2</v>
      </c>
      <c r="M337" s="10">
        <f>'Raw Data'!AT337</f>
        <v>6.9000000000000006E-2</v>
      </c>
      <c r="N337" s="10">
        <f>'Raw Data'!BF337</f>
        <v>5.8999999999999997E-2</v>
      </c>
      <c r="O337" s="10">
        <f>'Raw Data'!BL337</f>
        <v>0.246</v>
      </c>
      <c r="P337" s="10">
        <f>'Raw Data'!BR337</f>
        <v>0.23100000000000001</v>
      </c>
      <c r="Q337" s="10">
        <f>'Raw Data'!BX337</f>
        <v>0.252</v>
      </c>
    </row>
    <row r="338" spans="1:17" x14ac:dyDescent="0.25">
      <c r="A338" t="str">
        <f>'Raw Data'!A338</f>
        <v>PKD1cat M</v>
      </c>
      <c r="B338">
        <f>'Raw Data'!B338</f>
        <v>849</v>
      </c>
      <c r="C338">
        <f>'Raw Data'!C338</f>
        <v>857</v>
      </c>
      <c r="D338" t="str">
        <f>'Raw Data'!D338</f>
        <v>RELECKIGE</v>
      </c>
      <c r="F338" s="10">
        <f>'Raw Data'!J338</f>
        <v>0.14199999999999999</v>
      </c>
      <c r="G338" s="10">
        <f>'Raw Data'!P338</f>
        <v>9.9000000000000005E-2</v>
      </c>
      <c r="H338" s="10">
        <f>'Raw Data'!V338</f>
        <v>9.0999999999999998E-2</v>
      </c>
      <c r="I338" s="10">
        <f>'Raw Data'!AB338</f>
        <v>0.26900000000000002</v>
      </c>
      <c r="J338" s="10">
        <f>'Raw Data'!AH338</f>
        <v>0.29699999999999999</v>
      </c>
      <c r="K338" s="10">
        <f>'Raw Data'!AN338</f>
        <v>0.28100000000000003</v>
      </c>
      <c r="L338" s="10">
        <f>'Raw Data'!AT338</f>
        <v>1.4119999999999999</v>
      </c>
      <c r="M338" s="10">
        <f>'Raw Data'!AT338</f>
        <v>1.4119999999999999</v>
      </c>
      <c r="N338" s="10">
        <f>'Raw Data'!BF338</f>
        <v>1.4059999999999999</v>
      </c>
      <c r="O338" s="10">
        <f>'Raw Data'!BL338</f>
        <v>2.4140000000000001</v>
      </c>
      <c r="P338" s="10">
        <f>'Raw Data'!BR338</f>
        <v>2.4409999999999998</v>
      </c>
      <c r="Q338" s="10">
        <f>'Raw Data'!BX338</f>
        <v>2.4340000000000002</v>
      </c>
    </row>
    <row r="339" spans="1:17" x14ac:dyDescent="0.25">
      <c r="A339" t="str">
        <f>'Raw Data'!A339</f>
        <v>PKD1cat M</v>
      </c>
      <c r="B339">
        <f>'Raw Data'!B339</f>
        <v>849</v>
      </c>
      <c r="C339">
        <f>'Raw Data'!C339</f>
        <v>865</v>
      </c>
      <c r="D339" t="str">
        <f>'Raw Data'!D339</f>
        <v>RELECKIGERYITHESD</v>
      </c>
      <c r="F339" s="10">
        <f>'Raw Data'!J339</f>
        <v>0.90500000000000003</v>
      </c>
      <c r="G339" s="10">
        <f>'Raw Data'!P339</f>
        <v>1.1579999999999999</v>
      </c>
      <c r="H339" s="10">
        <f>'Raw Data'!V339</f>
        <v>1.1240000000000001</v>
      </c>
      <c r="I339" s="10">
        <f>'Raw Data'!AB339</f>
        <v>1.5660000000000001</v>
      </c>
      <c r="J339" s="10">
        <f>'Raw Data'!AH339</f>
        <v>1.4419999999999999</v>
      </c>
      <c r="K339" s="10">
        <f>'Raw Data'!AN339</f>
        <v>1.548</v>
      </c>
      <c r="L339" s="10">
        <f>'Raw Data'!AT339</f>
        <v>2.8479999999999999</v>
      </c>
      <c r="M339" s="10">
        <f>'Raw Data'!AT339</f>
        <v>2.8479999999999999</v>
      </c>
      <c r="N339" s="10">
        <f>'Raw Data'!BF339</f>
        <v>2.7589999999999999</v>
      </c>
      <c r="O339" s="10">
        <f>'Raw Data'!BL339</f>
        <v>3.9990000000000001</v>
      </c>
      <c r="P339" s="10">
        <f>'Raw Data'!BR339</f>
        <v>4.2649999999999997</v>
      </c>
      <c r="Q339" s="10">
        <f>'Raw Data'!BX339</f>
        <v>4.4059999999999997</v>
      </c>
    </row>
    <row r="340" spans="1:17" x14ac:dyDescent="0.25">
      <c r="A340" t="str">
        <f>'Raw Data'!A340</f>
        <v>PKD1cat M</v>
      </c>
      <c r="B340">
        <f>'Raw Data'!B340</f>
        <v>849</v>
      </c>
      <c r="C340">
        <f>'Raw Data'!C340</f>
        <v>865</v>
      </c>
      <c r="D340" t="str">
        <f>'Raw Data'!D340</f>
        <v>RELECKIGERYITHESD</v>
      </c>
      <c r="F340" s="10">
        <f>'Raw Data'!J340</f>
        <v>1.115</v>
      </c>
      <c r="G340" s="10">
        <f>'Raw Data'!P340</f>
        <v>1.159</v>
      </c>
      <c r="H340" s="10">
        <f>'Raw Data'!V340</f>
        <v>1.139</v>
      </c>
      <c r="I340" s="10">
        <f>'Raw Data'!AB340</f>
        <v>1.5429999999999999</v>
      </c>
      <c r="J340" s="10">
        <f>'Raw Data'!AH340</f>
        <v>1.5980000000000001</v>
      </c>
      <c r="K340" s="10">
        <f>'Raw Data'!AN340</f>
        <v>1.645</v>
      </c>
      <c r="L340" s="10">
        <f>'Raw Data'!AT340</f>
        <v>2.9249999999999998</v>
      </c>
      <c r="M340" s="10">
        <f>'Raw Data'!AT340</f>
        <v>2.9249999999999998</v>
      </c>
      <c r="N340" s="10">
        <f>'Raw Data'!BF340</f>
        <v>2.843</v>
      </c>
      <c r="O340" s="10">
        <f>'Raw Data'!BL340</f>
        <v>4.2699999999999996</v>
      </c>
      <c r="P340" s="10">
        <f>'Raw Data'!BR340</f>
        <v>4.367</v>
      </c>
      <c r="Q340" s="10">
        <f>'Raw Data'!BX340</f>
        <v>4.444</v>
      </c>
    </row>
    <row r="341" spans="1:17" x14ac:dyDescent="0.25">
      <c r="A341" t="str">
        <f>'Raw Data'!A341</f>
        <v>PKD1cat M</v>
      </c>
      <c r="B341">
        <f>'Raw Data'!B341</f>
        <v>849</v>
      </c>
      <c r="C341">
        <f>'Raw Data'!C341</f>
        <v>866</v>
      </c>
      <c r="D341" t="str">
        <f>'Raw Data'!D341</f>
        <v>RELECKIGERYITHESDD</v>
      </c>
      <c r="F341" s="10">
        <f>'Raw Data'!J341</f>
        <v>0.85899999999999999</v>
      </c>
      <c r="G341" s="10">
        <f>'Raw Data'!P341</f>
        <v>0.91700000000000004</v>
      </c>
      <c r="H341" s="10">
        <f>'Raw Data'!V341</f>
        <v>1.103</v>
      </c>
      <c r="I341" s="10">
        <f>'Raw Data'!AB341</f>
        <v>1.2869999999999999</v>
      </c>
      <c r="J341" s="10">
        <f>'Raw Data'!AH341</f>
        <v>1.2450000000000001</v>
      </c>
      <c r="K341" s="10">
        <f>'Raw Data'!AN341</f>
        <v>1.2769999999999999</v>
      </c>
      <c r="L341" s="10">
        <f>'Raw Data'!AT341</f>
        <v>2.496</v>
      </c>
      <c r="M341" s="10">
        <f>'Raw Data'!AT341</f>
        <v>2.496</v>
      </c>
      <c r="N341" s="10">
        <f>'Raw Data'!BF341</f>
        <v>2.5579999999999998</v>
      </c>
      <c r="O341" s="10">
        <f>'Raw Data'!BL341</f>
        <v>3.782</v>
      </c>
      <c r="P341" s="10">
        <f>'Raw Data'!BR341</f>
        <v>3.907</v>
      </c>
      <c r="Q341" s="10">
        <f>'Raw Data'!BX341</f>
        <v>4.024</v>
      </c>
    </row>
    <row r="342" spans="1:17" x14ac:dyDescent="0.25">
      <c r="A342" t="str">
        <f>'Raw Data'!A342</f>
        <v>PKD1cat M</v>
      </c>
      <c r="B342">
        <f>'Raw Data'!B342</f>
        <v>849</v>
      </c>
      <c r="C342">
        <f>'Raw Data'!C342</f>
        <v>866</v>
      </c>
      <c r="D342" t="str">
        <f>'Raw Data'!D342</f>
        <v>RELECKIGERYITHESDD</v>
      </c>
      <c r="F342" s="10">
        <f>'Raw Data'!J342</f>
        <v>0.97099999999999997</v>
      </c>
      <c r="G342" s="10">
        <f>'Raw Data'!P342</f>
        <v>0.98699999999999999</v>
      </c>
      <c r="H342" s="10">
        <f>'Raw Data'!V342</f>
        <v>0.88</v>
      </c>
      <c r="I342" s="10">
        <f>'Raw Data'!AB342</f>
        <v>1.4359999999999999</v>
      </c>
      <c r="J342" s="10">
        <f>'Raw Data'!AH342</f>
        <v>1.1850000000000001</v>
      </c>
      <c r="K342" s="10">
        <f>'Raw Data'!AN342</f>
        <v>1.3320000000000001</v>
      </c>
      <c r="L342" s="10">
        <f>'Raw Data'!AT342</f>
        <v>2.59</v>
      </c>
      <c r="M342" s="10">
        <f>'Raw Data'!AT342</f>
        <v>2.59</v>
      </c>
      <c r="N342" s="10">
        <f>'Raw Data'!BF342</f>
        <v>2.452</v>
      </c>
      <c r="O342" s="10">
        <f>'Raw Data'!BL342</f>
        <v>3.9470000000000001</v>
      </c>
      <c r="P342" s="10">
        <f>'Raw Data'!BR342</f>
        <v>4.0220000000000002</v>
      </c>
      <c r="Q342" s="10">
        <f>'Raw Data'!BX342</f>
        <v>4.1289999999999996</v>
      </c>
    </row>
    <row r="343" spans="1:17" x14ac:dyDescent="0.25">
      <c r="A343" t="str">
        <f>'Raw Data'!A343</f>
        <v>PKD1cat M</v>
      </c>
      <c r="B343">
        <f>'Raw Data'!B343</f>
        <v>849</v>
      </c>
      <c r="C343">
        <f>'Raw Data'!C343</f>
        <v>867</v>
      </c>
      <c r="D343" t="str">
        <f>'Raw Data'!D343</f>
        <v>RELECKIGERYITHESDDL</v>
      </c>
      <c r="F343" s="10">
        <f>'Raw Data'!J343</f>
        <v>1.466</v>
      </c>
      <c r="G343" s="10">
        <f>'Raw Data'!P343</f>
        <v>1.5629999999999999</v>
      </c>
      <c r="H343" s="10">
        <f>'Raw Data'!V343</f>
        <v>1.3959999999999999</v>
      </c>
      <c r="I343" s="10">
        <f>'Raw Data'!AB343</f>
        <v>2.0529999999999999</v>
      </c>
      <c r="J343" s="10">
        <f>'Raw Data'!AH343</f>
        <v>2.0630000000000002</v>
      </c>
      <c r="K343" s="10">
        <f>'Raw Data'!AN343</f>
        <v>2.0659999999999998</v>
      </c>
      <c r="L343" s="10">
        <f>'Raw Data'!AT343</f>
        <v>3.3610000000000002</v>
      </c>
      <c r="M343" s="10">
        <f>'Raw Data'!AT343</f>
        <v>3.3610000000000002</v>
      </c>
      <c r="N343" s="10">
        <f>'Raw Data'!BF343</f>
        <v>3.2280000000000002</v>
      </c>
      <c r="O343" s="10">
        <f>'Raw Data'!BL343</f>
        <v>4.6379999999999999</v>
      </c>
      <c r="P343" s="10">
        <f>'Raw Data'!BR343</f>
        <v>4.7290000000000001</v>
      </c>
      <c r="Q343" s="10">
        <f>'Raw Data'!BX343</f>
        <v>5.077</v>
      </c>
    </row>
    <row r="344" spans="1:17" x14ac:dyDescent="0.25">
      <c r="A344" t="str">
        <f>'Raw Data'!A344</f>
        <v>PKD1cat M</v>
      </c>
      <c r="B344">
        <f>'Raw Data'!B344</f>
        <v>851</v>
      </c>
      <c r="C344">
        <f>'Raw Data'!C344</f>
        <v>857</v>
      </c>
      <c r="D344" t="str">
        <f>'Raw Data'!D344</f>
        <v>LECKIGE</v>
      </c>
      <c r="F344" s="10">
        <f>'Raw Data'!J344</f>
        <v>1E-3</v>
      </c>
      <c r="G344" s="10">
        <f>'Raw Data'!P344</f>
        <v>6.5000000000000002E-2</v>
      </c>
      <c r="H344" s="10">
        <f>'Raw Data'!V344</f>
        <v>7.0000000000000007E-2</v>
      </c>
      <c r="I344" s="10">
        <f>'Raw Data'!AB344</f>
        <v>0.32500000000000001</v>
      </c>
      <c r="J344" s="10">
        <f>'Raw Data'!AH344</f>
        <v>0.312</v>
      </c>
      <c r="K344" s="10">
        <f>'Raw Data'!AN344</f>
        <v>0.36199999999999999</v>
      </c>
      <c r="L344" s="10">
        <f>'Raw Data'!AT344</f>
        <v>1.355</v>
      </c>
      <c r="M344" s="10">
        <f>'Raw Data'!AT344</f>
        <v>1.355</v>
      </c>
      <c r="N344" s="10">
        <f>'Raw Data'!BF344</f>
        <v>1.365</v>
      </c>
      <c r="O344" s="10">
        <f>'Raw Data'!BL344</f>
        <v>2.37</v>
      </c>
      <c r="P344" s="10">
        <f>'Raw Data'!BR344</f>
        <v>2.4049999999999998</v>
      </c>
      <c r="Q344" s="10">
        <f>'Raw Data'!BX344</f>
        <v>2.5089999999999999</v>
      </c>
    </row>
    <row r="345" spans="1:17" x14ac:dyDescent="0.25">
      <c r="A345" t="str">
        <f>'Raw Data'!A345</f>
        <v>PKD1cat M</v>
      </c>
      <c r="B345">
        <f>'Raw Data'!B345</f>
        <v>851</v>
      </c>
      <c r="C345">
        <f>'Raw Data'!C345</f>
        <v>866</v>
      </c>
      <c r="D345" t="str">
        <f>'Raw Data'!D345</f>
        <v>LECKIGERYITHESDD</v>
      </c>
      <c r="F345" s="10">
        <f>'Raw Data'!J345</f>
        <v>0.88300000000000001</v>
      </c>
      <c r="G345" s="10">
        <f>'Raw Data'!P345</f>
        <v>0.94399999999999995</v>
      </c>
      <c r="H345" s="10">
        <f>'Raw Data'!V345</f>
        <v>0.93200000000000005</v>
      </c>
      <c r="I345" s="10">
        <f>'Raw Data'!AB345</f>
        <v>1.2470000000000001</v>
      </c>
      <c r="J345" s="10">
        <f>'Raw Data'!AH345</f>
        <v>1.3089999999999999</v>
      </c>
      <c r="K345" s="10">
        <f>'Raw Data'!AN345</f>
        <v>1.2809999999999999</v>
      </c>
      <c r="L345" s="10">
        <f>'Raw Data'!AT345</f>
        <v>2.5880000000000001</v>
      </c>
      <c r="M345" s="10">
        <f>'Raw Data'!AT345</f>
        <v>2.5880000000000001</v>
      </c>
      <c r="N345" s="10">
        <f>'Raw Data'!BF345</f>
        <v>2.4670000000000001</v>
      </c>
      <c r="O345" s="10">
        <f>'Raw Data'!BL345</f>
        <v>3.7309999999999999</v>
      </c>
      <c r="P345" s="10">
        <f>'Raw Data'!BR345</f>
        <v>4.008</v>
      </c>
      <c r="Q345" s="10">
        <f>'Raw Data'!BX345</f>
        <v>4.0359999999999996</v>
      </c>
    </row>
    <row r="346" spans="1:17" x14ac:dyDescent="0.25">
      <c r="A346" t="str">
        <f>'Raw Data'!A346</f>
        <v>PKD1cat M</v>
      </c>
      <c r="B346">
        <f>'Raw Data'!B346</f>
        <v>853</v>
      </c>
      <c r="C346">
        <f>'Raw Data'!C346</f>
        <v>866</v>
      </c>
      <c r="D346" t="str">
        <f>'Raw Data'!D346</f>
        <v>CKIGERYITHESDD</v>
      </c>
      <c r="F346" s="10">
        <f>'Raw Data'!J346</f>
        <v>0.89600000000000002</v>
      </c>
      <c r="G346" s="10">
        <f>'Raw Data'!P346</f>
        <v>0.93400000000000005</v>
      </c>
      <c r="H346" s="10">
        <f>'Raw Data'!V346</f>
        <v>0.94299999999999995</v>
      </c>
      <c r="I346" s="10">
        <f>'Raw Data'!AB346</f>
        <v>1.2549999999999999</v>
      </c>
      <c r="J346" s="10">
        <f>'Raw Data'!AH346</f>
        <v>1.2070000000000001</v>
      </c>
      <c r="K346" s="10">
        <f>'Raw Data'!AN346</f>
        <v>1.35</v>
      </c>
      <c r="L346" s="10">
        <f>'Raw Data'!AT346</f>
        <v>2.4380000000000002</v>
      </c>
      <c r="M346" s="10">
        <f>'Raw Data'!AT346</f>
        <v>2.4380000000000002</v>
      </c>
      <c r="N346" s="10">
        <f>'Raw Data'!BF346</f>
        <v>2.4209999999999998</v>
      </c>
      <c r="O346" s="10">
        <f>'Raw Data'!BL346</f>
        <v>3.4590000000000001</v>
      </c>
      <c r="P346" s="10">
        <f>'Raw Data'!BR346</f>
        <v>3.4239999999999999</v>
      </c>
      <c r="Q346" s="10">
        <f>'Raw Data'!BX346</f>
        <v>3.6850000000000001</v>
      </c>
    </row>
    <row r="347" spans="1:17" x14ac:dyDescent="0.25">
      <c r="A347" t="str">
        <f>'Raw Data'!A347</f>
        <v>PKD1cat M</v>
      </c>
      <c r="B347">
        <f>'Raw Data'!B347</f>
        <v>853</v>
      </c>
      <c r="C347">
        <f>'Raw Data'!C347</f>
        <v>866</v>
      </c>
      <c r="D347" t="str">
        <f>'Raw Data'!D347</f>
        <v>CKIGERYITHESDD</v>
      </c>
      <c r="F347" s="10">
        <f>'Raw Data'!J347</f>
        <v>0.98299999999999998</v>
      </c>
      <c r="G347" s="10">
        <f>'Raw Data'!P347</f>
        <v>0.93300000000000005</v>
      </c>
      <c r="H347" s="10">
        <f>'Raw Data'!V347</f>
        <v>0.85499999999999998</v>
      </c>
      <c r="I347" s="10">
        <f>'Raw Data'!AB347</f>
        <v>1.256</v>
      </c>
      <c r="J347" s="10">
        <f>'Raw Data'!AH347</f>
        <v>1.264</v>
      </c>
      <c r="K347" s="10">
        <f>'Raw Data'!AN347</f>
        <v>1.4179999999999999</v>
      </c>
      <c r="L347" s="10">
        <f>'Raw Data'!AT347</f>
        <v>2.4790000000000001</v>
      </c>
      <c r="M347" s="10">
        <f>'Raw Data'!AT347</f>
        <v>2.4790000000000001</v>
      </c>
      <c r="N347" s="10">
        <f>'Raw Data'!BF347</f>
        <v>2.419</v>
      </c>
      <c r="O347" s="10">
        <f>'Raw Data'!BL347</f>
        <v>3.4420000000000002</v>
      </c>
      <c r="P347" s="10">
        <f>'Raw Data'!BR347</f>
        <v>3.3940000000000001</v>
      </c>
      <c r="Q347" s="10">
        <f>'Raw Data'!BX347</f>
        <v>3.556</v>
      </c>
    </row>
    <row r="348" spans="1:17" x14ac:dyDescent="0.25">
      <c r="A348" t="str">
        <f>'Raw Data'!A348</f>
        <v>PKD1cat M</v>
      </c>
      <c r="B348">
        <f>'Raw Data'!B348</f>
        <v>853</v>
      </c>
      <c r="C348">
        <f>'Raw Data'!C348</f>
        <v>867</v>
      </c>
      <c r="D348" t="str">
        <f>'Raw Data'!D348</f>
        <v>CKIGERYITHESDDL</v>
      </c>
      <c r="F348" s="10">
        <f>'Raw Data'!J348</f>
        <v>1.2829999999999999</v>
      </c>
      <c r="G348" s="10">
        <f>'Raw Data'!P348</f>
        <v>1.37</v>
      </c>
      <c r="H348" s="10">
        <f>'Raw Data'!V348</f>
        <v>1.286</v>
      </c>
      <c r="I348" s="10">
        <f>'Raw Data'!AB348</f>
        <v>1.8979999999999999</v>
      </c>
      <c r="J348" s="10">
        <f>'Raw Data'!AH348</f>
        <v>1.867</v>
      </c>
      <c r="K348" s="10">
        <f>'Raw Data'!AN348</f>
        <v>1.925</v>
      </c>
      <c r="L348" s="10">
        <f>'Raw Data'!AT348</f>
        <v>3.1150000000000002</v>
      </c>
      <c r="M348" s="10">
        <f>'Raw Data'!AT348</f>
        <v>3.1150000000000002</v>
      </c>
      <c r="N348" s="10">
        <f>'Raw Data'!BF348</f>
        <v>3.024</v>
      </c>
      <c r="O348" s="10">
        <f>'Raw Data'!BL348</f>
        <v>4.1909999999999998</v>
      </c>
      <c r="P348" s="10">
        <f>'Raw Data'!BR348</f>
        <v>4.1289999999999996</v>
      </c>
      <c r="Q348" s="10">
        <f>'Raw Data'!BX348</f>
        <v>4.3109999999999999</v>
      </c>
    </row>
    <row r="349" spans="1:17" x14ac:dyDescent="0.25">
      <c r="A349" t="str">
        <f>'Raw Data'!A349</f>
        <v>PKD1cat M</v>
      </c>
      <c r="B349">
        <f>'Raw Data'!B349</f>
        <v>853</v>
      </c>
      <c r="C349">
        <f>'Raw Data'!C349</f>
        <v>867</v>
      </c>
      <c r="D349" t="str">
        <f>'Raw Data'!D349</f>
        <v>CKIGERYITHESDDL</v>
      </c>
      <c r="F349" s="10">
        <f>'Raw Data'!J349</f>
        <v>1.292</v>
      </c>
      <c r="G349" s="10">
        <f>'Raw Data'!P349</f>
        <v>1.399</v>
      </c>
      <c r="H349" s="10">
        <f>'Raw Data'!V349</f>
        <v>1.2370000000000001</v>
      </c>
      <c r="I349" s="10">
        <f>'Raw Data'!AB349</f>
        <v>1.8839999999999999</v>
      </c>
      <c r="J349" s="10">
        <f>'Raw Data'!AH349</f>
        <v>1.869</v>
      </c>
      <c r="K349" s="10">
        <f>'Raw Data'!AN349</f>
        <v>1.9059999999999999</v>
      </c>
      <c r="L349" s="10">
        <f>'Raw Data'!AT349</f>
        <v>3.1240000000000001</v>
      </c>
      <c r="M349" s="10">
        <f>'Raw Data'!AT349</f>
        <v>3.1240000000000001</v>
      </c>
      <c r="N349" s="10">
        <f>'Raw Data'!BF349</f>
        <v>3.0430000000000001</v>
      </c>
      <c r="O349" s="10">
        <f>'Raw Data'!BL349</f>
        <v>3.9169999999999998</v>
      </c>
      <c r="P349" s="10">
        <f>'Raw Data'!BR349</f>
        <v>4.0960000000000001</v>
      </c>
      <c r="Q349" s="10">
        <f>'Raw Data'!BX349</f>
        <v>4.2750000000000004</v>
      </c>
    </row>
    <row r="350" spans="1:17" x14ac:dyDescent="0.25">
      <c r="A350" t="str">
        <f>'Raw Data'!A350</f>
        <v>PKD1cat M</v>
      </c>
      <c r="B350">
        <f>'Raw Data'!B350</f>
        <v>854</v>
      </c>
      <c r="C350">
        <f>'Raw Data'!C350</f>
        <v>863</v>
      </c>
      <c r="D350" t="str">
        <f>'Raw Data'!D350</f>
        <v>KIGERYITHE</v>
      </c>
      <c r="F350" s="10">
        <f>'Raw Data'!J350</f>
        <v>0.84599999999999997</v>
      </c>
      <c r="G350" s="10">
        <f>'Raw Data'!P350</f>
        <v>0.78800000000000003</v>
      </c>
      <c r="H350" s="10">
        <f>'Raw Data'!V350</f>
        <v>0.76400000000000001</v>
      </c>
      <c r="I350" s="10">
        <f>'Raw Data'!AB350</f>
        <v>1.0669999999999999</v>
      </c>
      <c r="J350" s="10">
        <f>'Raw Data'!AH350</f>
        <v>1.2110000000000001</v>
      </c>
      <c r="K350" s="10">
        <f>'Raw Data'!AN350</f>
        <v>1.1259999999999999</v>
      </c>
      <c r="L350" s="10">
        <f>'Raw Data'!AT350</f>
        <v>2.0339999999999998</v>
      </c>
      <c r="M350" s="10">
        <f>'Raw Data'!AT350</f>
        <v>2.0339999999999998</v>
      </c>
      <c r="N350" s="10">
        <f>'Raw Data'!BF350</f>
        <v>2.1920000000000002</v>
      </c>
      <c r="O350" s="10">
        <f>'Raw Data'!BL350</f>
        <v>2.7330000000000001</v>
      </c>
      <c r="P350" s="10">
        <f>'Raw Data'!BR350</f>
        <v>2.6789999999999998</v>
      </c>
      <c r="Q350" s="10">
        <f>'Raw Data'!BX350</f>
        <v>2.8929999999999998</v>
      </c>
    </row>
    <row r="351" spans="1:17" x14ac:dyDescent="0.25">
      <c r="A351" t="str">
        <f>'Raw Data'!A351</f>
        <v>PKD1cat M</v>
      </c>
      <c r="B351">
        <f>'Raw Data'!B351</f>
        <v>854</v>
      </c>
      <c r="C351">
        <f>'Raw Data'!C351</f>
        <v>865</v>
      </c>
      <c r="D351" t="str">
        <f>'Raw Data'!D351</f>
        <v>KIGERYITHESD</v>
      </c>
      <c r="F351" s="10">
        <f>'Raw Data'!J351</f>
        <v>1.119</v>
      </c>
      <c r="G351" s="10">
        <f>'Raw Data'!P351</f>
        <v>0.995</v>
      </c>
      <c r="H351" s="10">
        <f>'Raw Data'!V351</f>
        <v>0.94699999999999995</v>
      </c>
      <c r="I351" s="10">
        <f>'Raw Data'!AB351</f>
        <v>1.4119999999999999</v>
      </c>
      <c r="J351" s="10">
        <f>'Raw Data'!AH351</f>
        <v>1.5029999999999999</v>
      </c>
      <c r="K351" s="10">
        <f>'Raw Data'!AN351</f>
        <v>1.3240000000000001</v>
      </c>
      <c r="L351" s="10">
        <f>'Raw Data'!AT351</f>
        <v>2.5830000000000002</v>
      </c>
      <c r="M351" s="10">
        <f>'Raw Data'!AT351</f>
        <v>2.5830000000000002</v>
      </c>
      <c r="N351" s="10">
        <f>'Raw Data'!BF351</f>
        <v>2.2429999999999999</v>
      </c>
      <c r="O351" s="10">
        <f>'Raw Data'!BL351</f>
        <v>3.202</v>
      </c>
      <c r="P351" s="10">
        <f>'Raw Data'!BR351</f>
        <v>2.9929999999999999</v>
      </c>
      <c r="Q351" s="10">
        <f>'Raw Data'!BX351</f>
        <v>3.367</v>
      </c>
    </row>
    <row r="352" spans="1:17" x14ac:dyDescent="0.25">
      <c r="A352" t="str">
        <f>'Raw Data'!A352</f>
        <v>PKD1cat M</v>
      </c>
      <c r="B352">
        <f>'Raw Data'!B352</f>
        <v>854</v>
      </c>
      <c r="C352">
        <f>'Raw Data'!C352</f>
        <v>866</v>
      </c>
      <c r="D352" t="str">
        <f>'Raw Data'!D352</f>
        <v>KIGERYITHESDD</v>
      </c>
      <c r="F352" s="10">
        <f>'Raw Data'!J352</f>
        <v>0.93500000000000005</v>
      </c>
      <c r="G352" s="10">
        <f>'Raw Data'!P352</f>
        <v>0.873</v>
      </c>
      <c r="H352" s="10">
        <f>'Raw Data'!V352</f>
        <v>0.83199999999999996</v>
      </c>
      <c r="I352" s="10">
        <f>'Raw Data'!AB352</f>
        <v>1.2470000000000001</v>
      </c>
      <c r="J352" s="10">
        <f>'Raw Data'!AH352</f>
        <v>1.196</v>
      </c>
      <c r="K352" s="10">
        <f>'Raw Data'!AN352</f>
        <v>1.196</v>
      </c>
      <c r="L352" s="10">
        <f>'Raw Data'!AT352</f>
        <v>2.2629999999999999</v>
      </c>
      <c r="M352" s="10">
        <f>'Raw Data'!AT352</f>
        <v>2.2629999999999999</v>
      </c>
      <c r="N352" s="10">
        <f>'Raw Data'!BF352</f>
        <v>2.0920000000000001</v>
      </c>
      <c r="O352" s="10">
        <f>'Raw Data'!BL352</f>
        <v>2.9180000000000001</v>
      </c>
      <c r="P352" s="10">
        <f>'Raw Data'!BR352</f>
        <v>2.831</v>
      </c>
      <c r="Q352" s="10">
        <f>'Raw Data'!BX352</f>
        <v>3.0750000000000002</v>
      </c>
    </row>
    <row r="353" spans="1:17" x14ac:dyDescent="0.25">
      <c r="A353" t="str">
        <f>'Raw Data'!A353</f>
        <v>PKD1cat M</v>
      </c>
      <c r="B353">
        <f>'Raw Data'!B353</f>
        <v>854</v>
      </c>
      <c r="C353">
        <f>'Raw Data'!C353</f>
        <v>866</v>
      </c>
      <c r="D353" t="str">
        <f>'Raw Data'!D353</f>
        <v>KIGERYITHESDD</v>
      </c>
      <c r="F353" s="10">
        <f>'Raw Data'!J353</f>
        <v>0.95</v>
      </c>
      <c r="G353" s="10">
        <f>'Raw Data'!P353</f>
        <v>0.87</v>
      </c>
      <c r="H353" s="10">
        <f>'Raw Data'!V353</f>
        <v>0.82199999999999995</v>
      </c>
      <c r="I353" s="10">
        <f>'Raw Data'!AB353</f>
        <v>1.2210000000000001</v>
      </c>
      <c r="J353" s="10">
        <f>'Raw Data'!AH353</f>
        <v>1.228</v>
      </c>
      <c r="K353" s="10">
        <f>'Raw Data'!AN353</f>
        <v>1.204</v>
      </c>
      <c r="L353" s="10">
        <f>'Raw Data'!AT353</f>
        <v>2.33</v>
      </c>
      <c r="M353" s="10">
        <f>'Raw Data'!AT353</f>
        <v>2.33</v>
      </c>
      <c r="N353" s="10">
        <f>'Raw Data'!BF353</f>
        <v>2.0880000000000001</v>
      </c>
      <c r="O353" s="10">
        <f>'Raw Data'!BL353</f>
        <v>3.2450000000000001</v>
      </c>
      <c r="P353" s="10">
        <f>'Raw Data'!BR353</f>
        <v>2.794</v>
      </c>
      <c r="Q353" s="10">
        <f>'Raw Data'!BX353</f>
        <v>2.9980000000000002</v>
      </c>
    </row>
    <row r="354" spans="1:17" x14ac:dyDescent="0.25">
      <c r="A354" t="str">
        <f>'Raw Data'!A354</f>
        <v>PKD1cat M</v>
      </c>
      <c r="B354">
        <f>'Raw Data'!B354</f>
        <v>854</v>
      </c>
      <c r="C354">
        <f>'Raw Data'!C354</f>
        <v>867</v>
      </c>
      <c r="D354" t="str">
        <f>'Raw Data'!D354</f>
        <v>KIGERYITHESDDL</v>
      </c>
      <c r="F354" s="10">
        <f>'Raw Data'!J354</f>
        <v>1.1830000000000001</v>
      </c>
      <c r="G354" s="10">
        <f>'Raw Data'!P354</f>
        <v>1.359</v>
      </c>
      <c r="H354" s="10">
        <f>'Raw Data'!V354</f>
        <v>1.167</v>
      </c>
      <c r="I354" s="10">
        <f>'Raw Data'!AB354</f>
        <v>1.794</v>
      </c>
      <c r="J354" s="10">
        <f>'Raw Data'!AH354</f>
        <v>1.9550000000000001</v>
      </c>
      <c r="K354" s="10">
        <f>'Raw Data'!AN354</f>
        <v>1.851</v>
      </c>
      <c r="L354" s="10">
        <f>'Raw Data'!AT354</f>
        <v>2.7890000000000001</v>
      </c>
      <c r="M354" s="10">
        <f>'Raw Data'!AT354</f>
        <v>2.7890000000000001</v>
      </c>
      <c r="N354" s="10">
        <f>'Raw Data'!BF354</f>
        <v>2.6920000000000002</v>
      </c>
      <c r="O354" s="10">
        <f>'Raw Data'!BL354</f>
        <v>3.3079999999999998</v>
      </c>
      <c r="P354" s="10">
        <f>'Raw Data'!BR354</f>
        <v>3.4289999999999998</v>
      </c>
      <c r="Q354" s="10">
        <f>'Raw Data'!BX354</f>
        <v>3.605</v>
      </c>
    </row>
    <row r="355" spans="1:17" x14ac:dyDescent="0.25">
      <c r="A355" t="str">
        <f>'Raw Data'!A355</f>
        <v>PKD1cat M</v>
      </c>
      <c r="B355">
        <f>'Raw Data'!B355</f>
        <v>854</v>
      </c>
      <c r="C355">
        <f>'Raw Data'!C355</f>
        <v>867</v>
      </c>
      <c r="D355" t="str">
        <f>'Raw Data'!D355</f>
        <v>KIGERYITHESDDL</v>
      </c>
      <c r="F355" s="10">
        <f>'Raw Data'!J355</f>
        <v>0.96699999999999997</v>
      </c>
      <c r="G355" s="10">
        <f>'Raw Data'!P355</f>
        <v>1.2549999999999999</v>
      </c>
      <c r="H355" s="10">
        <f>'Raw Data'!V355</f>
        <v>1.1120000000000001</v>
      </c>
      <c r="I355" s="10">
        <f>'Raw Data'!AB355</f>
        <v>1.7250000000000001</v>
      </c>
      <c r="J355" s="10">
        <f>'Raw Data'!AH355</f>
        <v>1.756</v>
      </c>
      <c r="K355" s="10">
        <f>'Raw Data'!AN355</f>
        <v>1.7589999999999999</v>
      </c>
      <c r="L355" s="10">
        <f>'Raw Data'!AT355</f>
        <v>2.8010000000000002</v>
      </c>
      <c r="M355" s="10">
        <f>'Raw Data'!AT355</f>
        <v>2.8010000000000002</v>
      </c>
      <c r="N355" s="10">
        <f>'Raw Data'!BF355</f>
        <v>2.6179999999999999</v>
      </c>
      <c r="O355" s="10">
        <f>'Raw Data'!BL355</f>
        <v>3.3090000000000002</v>
      </c>
      <c r="P355" s="10">
        <f>'Raw Data'!BR355</f>
        <v>3.4470000000000001</v>
      </c>
      <c r="Q355" s="10">
        <f>'Raw Data'!BX355</f>
        <v>3.4990000000000001</v>
      </c>
    </row>
    <row r="356" spans="1:17" x14ac:dyDescent="0.25">
      <c r="A356" t="str">
        <f>'Raw Data'!A356</f>
        <v>PKD1cat M</v>
      </c>
      <c r="B356">
        <f>'Raw Data'!B356</f>
        <v>854</v>
      </c>
      <c r="C356">
        <f>'Raw Data'!C356</f>
        <v>876</v>
      </c>
      <c r="D356" t="str">
        <f>'Raw Data'!D356</f>
        <v>KIGERYITHESDDLRWEKYAGEQ</v>
      </c>
      <c r="F356" s="10">
        <f>'Raw Data'!J356</f>
        <v>3.399</v>
      </c>
      <c r="G356" s="10">
        <f>'Raw Data'!P356</f>
        <v>3.8090000000000002</v>
      </c>
      <c r="H356" s="10">
        <f>'Raw Data'!V356</f>
        <v>3.4319999999999999</v>
      </c>
      <c r="I356" s="10">
        <f>'Raw Data'!AB356</f>
        <v>4.6349999999999998</v>
      </c>
      <c r="J356" s="10">
        <f>'Raw Data'!AH356</f>
        <v>4.359</v>
      </c>
      <c r="K356" s="10">
        <f>'Raw Data'!AN356</f>
        <v>4.5579999999999998</v>
      </c>
      <c r="L356" s="10">
        <f>'Raw Data'!AT356</f>
        <v>6.0510000000000002</v>
      </c>
      <c r="M356" s="10">
        <f>'Raw Data'!AT356</f>
        <v>6.0510000000000002</v>
      </c>
      <c r="N356" s="10">
        <f>'Raw Data'!BF356</f>
        <v>5.9009999999999998</v>
      </c>
      <c r="O356" s="10">
        <f>'Raw Data'!BL356</f>
        <v>7.3090000000000002</v>
      </c>
      <c r="P356" s="10">
        <f>'Raw Data'!BR356</f>
        <v>7.5030000000000001</v>
      </c>
      <c r="Q356" s="10">
        <f>'Raw Data'!BX356</f>
        <v>7.468</v>
      </c>
    </row>
    <row r="357" spans="1:17" x14ac:dyDescent="0.25">
      <c r="A357" t="str">
        <f>'Raw Data'!A357</f>
        <v>PKD1cat M</v>
      </c>
      <c r="B357">
        <f>'Raw Data'!B357</f>
        <v>858</v>
      </c>
      <c r="C357">
        <f>'Raw Data'!C357</f>
        <v>867</v>
      </c>
      <c r="D357" t="str">
        <f>'Raw Data'!D357</f>
        <v>RYITHESDDL</v>
      </c>
      <c r="F357" s="10">
        <f>'Raw Data'!J357</f>
        <v>1.0609999999999999</v>
      </c>
      <c r="G357" s="10">
        <f>'Raw Data'!P357</f>
        <v>1.1080000000000001</v>
      </c>
      <c r="H357" s="10">
        <f>'Raw Data'!V357</f>
        <v>0.95299999999999996</v>
      </c>
      <c r="I357" s="10">
        <f>'Raw Data'!AB357</f>
        <v>1.4970000000000001</v>
      </c>
      <c r="J357" s="10">
        <f>'Raw Data'!AH357</f>
        <v>1.482</v>
      </c>
      <c r="K357" s="10">
        <f>'Raw Data'!AN357</f>
        <v>1.5129999999999999</v>
      </c>
      <c r="L357" s="10">
        <f>'Raw Data'!AT357</f>
        <v>1.7729999999999999</v>
      </c>
      <c r="M357" s="10">
        <f>'Raw Data'!AT357</f>
        <v>1.7729999999999999</v>
      </c>
      <c r="N357" s="10">
        <f>'Raw Data'!BF357</f>
        <v>1.681</v>
      </c>
      <c r="O357" s="10">
        <f>'Raw Data'!BL357</f>
        <v>2.14</v>
      </c>
      <c r="P357" s="10">
        <f>'Raw Data'!BR357</f>
        <v>2.1059999999999999</v>
      </c>
      <c r="Q357" s="10">
        <f>'Raw Data'!BX357</f>
        <v>2.19</v>
      </c>
    </row>
    <row r="358" spans="1:17" x14ac:dyDescent="0.25">
      <c r="A358" t="str">
        <f>'Raw Data'!A358</f>
        <v>PKD1cat M</v>
      </c>
      <c r="B358">
        <f>'Raw Data'!B358</f>
        <v>867</v>
      </c>
      <c r="C358">
        <f>'Raw Data'!C358</f>
        <v>892</v>
      </c>
      <c r="D358" t="str">
        <f>'Raw Data'!D358</f>
        <v>LRWEKYAGEQRLQYPTHLINPSASHS</v>
      </c>
      <c r="F358" s="10">
        <f>'Raw Data'!J358</f>
        <v>7.6639999999999997</v>
      </c>
      <c r="G358" s="10">
        <f>'Raw Data'!P358</f>
        <v>8.1530000000000005</v>
      </c>
      <c r="H358" s="10">
        <f>'Raw Data'!V358</f>
        <v>7.02</v>
      </c>
      <c r="I358" s="10">
        <f>'Raw Data'!AB358</f>
        <v>11.398</v>
      </c>
      <c r="J358" s="10">
        <f>'Raw Data'!AH358</f>
        <v>11.148999999999999</v>
      </c>
      <c r="K358" s="10">
        <f>'Raw Data'!AN358</f>
        <v>11.102</v>
      </c>
      <c r="L358" s="10">
        <f>'Raw Data'!AT358</f>
        <v>12.858000000000001</v>
      </c>
      <c r="M358" s="10">
        <f>'Raw Data'!AT358</f>
        <v>12.858000000000001</v>
      </c>
      <c r="N358" s="10">
        <f>'Raw Data'!BF358</f>
        <v>12.098000000000001</v>
      </c>
      <c r="O358" s="10">
        <f>'Raw Data'!BL358</f>
        <v>12.695</v>
      </c>
      <c r="P358" s="10">
        <f>'Raw Data'!BR358</f>
        <v>12.619</v>
      </c>
      <c r="Q358" s="10">
        <f>'Raw Data'!BX358</f>
        <v>13.387</v>
      </c>
    </row>
    <row r="359" spans="1:17" x14ac:dyDescent="0.25">
      <c r="A359" t="str">
        <f>'Raw Data'!A359</f>
        <v>PKD1cat M</v>
      </c>
      <c r="B359">
        <f>'Raw Data'!B359</f>
        <v>868</v>
      </c>
      <c r="C359">
        <f>'Raw Data'!C359</f>
        <v>875</v>
      </c>
      <c r="D359" t="str">
        <f>'Raw Data'!D359</f>
        <v>RWEKYAGE</v>
      </c>
      <c r="F359" s="10">
        <f>'Raw Data'!J359</f>
        <v>1.123</v>
      </c>
      <c r="G359" s="10">
        <f>'Raw Data'!P359</f>
        <v>1.232</v>
      </c>
      <c r="H359" s="10">
        <f>'Raw Data'!V359</f>
        <v>0.91900000000000004</v>
      </c>
      <c r="I359" s="10">
        <f>'Raw Data'!AB359</f>
        <v>3.226</v>
      </c>
      <c r="J359" s="10">
        <f>'Raw Data'!AH359</f>
        <v>3.2549999999999999</v>
      </c>
      <c r="K359" s="10">
        <f>'Raw Data'!AN359</f>
        <v>3.177</v>
      </c>
      <c r="L359" s="10">
        <f>'Raw Data'!AT359</f>
        <v>4.2309999999999999</v>
      </c>
      <c r="M359" s="10">
        <f>'Raw Data'!AT359</f>
        <v>4.2309999999999999</v>
      </c>
      <c r="N359" s="10">
        <f>'Raw Data'!BF359</f>
        <v>4.0910000000000002</v>
      </c>
      <c r="O359" s="10">
        <f>'Raw Data'!BL359</f>
        <v>4.1399999999999997</v>
      </c>
      <c r="P359" s="10">
        <f>'Raw Data'!BR359</f>
        <v>4.0679999999999996</v>
      </c>
      <c r="Q359" s="10">
        <f>'Raw Data'!BX359</f>
        <v>4.2960000000000003</v>
      </c>
    </row>
    <row r="360" spans="1:17" x14ac:dyDescent="0.25">
      <c r="A360" t="str">
        <f>'Raw Data'!A360</f>
        <v>PKD1cat M</v>
      </c>
      <c r="B360">
        <f>'Raw Data'!B360</f>
        <v>868</v>
      </c>
      <c r="C360">
        <f>'Raw Data'!C360</f>
        <v>876</v>
      </c>
      <c r="D360" t="str">
        <f>'Raw Data'!D360</f>
        <v>RWEKYAGEQ</v>
      </c>
      <c r="F360" s="10">
        <f>'Raw Data'!J360</f>
        <v>1.7170000000000001</v>
      </c>
      <c r="G360" s="10">
        <f>'Raw Data'!P360</f>
        <v>1.879</v>
      </c>
      <c r="H360" s="10">
        <f>'Raw Data'!V360</f>
        <v>1.2130000000000001</v>
      </c>
      <c r="I360" s="10">
        <f>'Raw Data'!AB360</f>
        <v>3.577</v>
      </c>
      <c r="J360" s="10">
        <f>'Raw Data'!AH360</f>
        <v>4.1909999999999998</v>
      </c>
      <c r="K360" s="10">
        <f>'Raw Data'!AN360</f>
        <v>3.8719999999999999</v>
      </c>
      <c r="L360" s="10">
        <f>'Raw Data'!AT360</f>
        <v>4.8250000000000002</v>
      </c>
      <c r="M360" s="10">
        <f>'Raw Data'!AT360</f>
        <v>4.8250000000000002</v>
      </c>
      <c r="N360" s="10">
        <f>'Raw Data'!BF360</f>
        <v>4.867</v>
      </c>
      <c r="O360" s="10">
        <f>'Raw Data'!BL360</f>
        <v>4.9589999999999996</v>
      </c>
      <c r="P360" s="10">
        <f>'Raw Data'!BR360</f>
        <v>4.7610000000000001</v>
      </c>
      <c r="Q360" s="10">
        <f>'Raw Data'!BX360</f>
        <v>5.2809999999999997</v>
      </c>
    </row>
    <row r="361" spans="1:17" x14ac:dyDescent="0.25">
      <c r="A361" t="str">
        <f>'Raw Data'!A361</f>
        <v>PKD1cat M</v>
      </c>
      <c r="B361">
        <f>'Raw Data'!B361</f>
        <v>868</v>
      </c>
      <c r="C361">
        <f>'Raw Data'!C361</f>
        <v>892</v>
      </c>
      <c r="D361" t="str">
        <f>'Raw Data'!D361</f>
        <v>RWEKYAGEQRLQYPTHLINPSASHS</v>
      </c>
      <c r="F361" s="10">
        <f>'Raw Data'!J361</f>
        <v>7.7240000000000002</v>
      </c>
      <c r="G361" s="10">
        <f>'Raw Data'!P361</f>
        <v>8.2370000000000001</v>
      </c>
      <c r="H361" s="10">
        <f>'Raw Data'!V361</f>
        <v>7.1760000000000002</v>
      </c>
      <c r="I361" s="10">
        <f>'Raw Data'!AB361</f>
        <v>11.406000000000001</v>
      </c>
      <c r="J361" s="10">
        <f>'Raw Data'!AH361</f>
        <v>11.042</v>
      </c>
      <c r="K361" s="10">
        <f>'Raw Data'!AN361</f>
        <v>11.148999999999999</v>
      </c>
      <c r="L361" s="10">
        <f>'Raw Data'!AT361</f>
        <v>12.177</v>
      </c>
      <c r="M361" s="10">
        <f>'Raw Data'!AT361</f>
        <v>12.177</v>
      </c>
      <c r="N361" s="10">
        <f>'Raw Data'!BF361</f>
        <v>11.382</v>
      </c>
      <c r="O361" s="10">
        <f>'Raw Data'!BL361</f>
        <v>11.673999999999999</v>
      </c>
      <c r="P361" s="10">
        <f>'Raw Data'!BR361</f>
        <v>11.795</v>
      </c>
      <c r="Q361" s="10">
        <f>'Raw Data'!BX361</f>
        <v>12.347</v>
      </c>
    </row>
    <row r="362" spans="1:17" x14ac:dyDescent="0.25">
      <c r="A362" t="str">
        <f>'Raw Data'!A362</f>
        <v>PKD1cat M</v>
      </c>
      <c r="B362">
        <f>'Raw Data'!B362</f>
        <v>868</v>
      </c>
      <c r="C362">
        <f>'Raw Data'!C362</f>
        <v>892</v>
      </c>
      <c r="D362" t="str">
        <f>'Raw Data'!D362</f>
        <v>RWEKYAGEQRLQYPTHLINPSASHS</v>
      </c>
      <c r="F362" s="10">
        <f>'Raw Data'!J362</f>
        <v>7.6950000000000003</v>
      </c>
      <c r="G362" s="10">
        <f>'Raw Data'!P362</f>
        <v>7.9630000000000001</v>
      </c>
      <c r="H362" s="10">
        <f>'Raw Data'!V362</f>
        <v>7.1159999999999997</v>
      </c>
      <c r="I362" s="10">
        <f>'Raw Data'!AB362</f>
        <v>11.137</v>
      </c>
      <c r="J362" s="10">
        <f>'Raw Data'!AH362</f>
        <v>10.898</v>
      </c>
      <c r="K362" s="10">
        <f>'Raw Data'!AN362</f>
        <v>10.561999999999999</v>
      </c>
      <c r="L362" s="10">
        <f>'Raw Data'!AT362</f>
        <v>11.945</v>
      </c>
      <c r="M362" s="10">
        <f>'Raw Data'!AT362</f>
        <v>11.945</v>
      </c>
      <c r="N362" s="10">
        <f>'Raw Data'!BF362</f>
        <v>11.3</v>
      </c>
      <c r="O362" s="10">
        <f>'Raw Data'!BL362</f>
        <v>11.601000000000001</v>
      </c>
      <c r="P362" s="10">
        <f>'Raw Data'!BR362</f>
        <v>11.696</v>
      </c>
      <c r="Q362" s="10">
        <f>'Raw Data'!BX362</f>
        <v>12.257999999999999</v>
      </c>
    </row>
    <row r="363" spans="1:17" x14ac:dyDescent="0.25">
      <c r="A363" t="str">
        <f>'Raw Data'!A363</f>
        <v>PKD1cat M</v>
      </c>
      <c r="B363">
        <f>'Raw Data'!B363</f>
        <v>868</v>
      </c>
      <c r="C363">
        <f>'Raw Data'!C363</f>
        <v>892</v>
      </c>
      <c r="D363" t="str">
        <f>'Raw Data'!D363</f>
        <v>RWEKYAGEQRLQYPTHLINPSASHS</v>
      </c>
      <c r="F363" s="10">
        <f>'Raw Data'!J363</f>
        <v>7.6289999999999996</v>
      </c>
      <c r="G363" s="10">
        <f>'Raw Data'!P363</f>
        <v>8.1259999999999994</v>
      </c>
      <c r="H363" s="10">
        <f>'Raw Data'!V363</f>
        <v>7.0880000000000001</v>
      </c>
      <c r="I363" s="10">
        <f>'Raw Data'!AB363</f>
        <v>11.494</v>
      </c>
      <c r="J363" s="10">
        <f>'Raw Data'!AH363</f>
        <v>10.867000000000001</v>
      </c>
      <c r="K363" s="10">
        <f>'Raw Data'!AN363</f>
        <v>10.98</v>
      </c>
      <c r="L363" s="10">
        <f>'Raw Data'!AT363</f>
        <v>11.618</v>
      </c>
      <c r="M363" s="10">
        <f>'Raw Data'!AT363</f>
        <v>11.618</v>
      </c>
      <c r="N363" s="10">
        <f>'Raw Data'!BF363</f>
        <v>11.311999999999999</v>
      </c>
      <c r="O363" s="10">
        <f>'Raw Data'!BL363</f>
        <v>11.567</v>
      </c>
      <c r="P363" s="10">
        <f>'Raw Data'!BR363</f>
        <v>11.705</v>
      </c>
      <c r="Q363" s="10">
        <f>'Raw Data'!BX363</f>
        <v>12.239000000000001</v>
      </c>
    </row>
    <row r="364" spans="1:17" x14ac:dyDescent="0.25">
      <c r="A364" t="str">
        <f>'Raw Data'!A364</f>
        <v>PKD1cat M</v>
      </c>
      <c r="B364">
        <f>'Raw Data'!B364</f>
        <v>876</v>
      </c>
      <c r="C364">
        <f>'Raw Data'!C364</f>
        <v>892</v>
      </c>
      <c r="D364" t="str">
        <f>'Raw Data'!D364</f>
        <v>QRLQYPTHLINPSASHS</v>
      </c>
      <c r="F364" s="10">
        <f>'Raw Data'!J364</f>
        <v>6.7130000000000001</v>
      </c>
      <c r="G364" s="10">
        <f>'Raw Data'!P364</f>
        <v>7.1340000000000003</v>
      </c>
      <c r="H364" s="10">
        <f>'Raw Data'!V364</f>
        <v>6.43</v>
      </c>
      <c r="I364" s="10">
        <f>'Raw Data'!AB364</f>
        <v>7.9989999999999997</v>
      </c>
      <c r="J364" s="10">
        <f>'Raw Data'!AH364</f>
        <v>7.8760000000000003</v>
      </c>
      <c r="K364" s="10">
        <f>'Raw Data'!AN364</f>
        <v>7.9740000000000002</v>
      </c>
      <c r="L364" s="10">
        <f>'Raw Data'!AT364</f>
        <v>8.0719999999999992</v>
      </c>
      <c r="M364" s="10">
        <f>'Raw Data'!AT364</f>
        <v>8.0719999999999992</v>
      </c>
      <c r="N364" s="10">
        <f>'Raw Data'!BF364</f>
        <v>7.7050000000000001</v>
      </c>
      <c r="O364" s="10">
        <f>'Raw Data'!BL364</f>
        <v>7.5880000000000001</v>
      </c>
      <c r="P364" s="10">
        <f>'Raw Data'!BR364</f>
        <v>7.87</v>
      </c>
      <c r="Q364" s="10">
        <f>'Raw Data'!BX364</f>
        <v>8.2439999999999998</v>
      </c>
    </row>
    <row r="365" spans="1:17" x14ac:dyDescent="0.25">
      <c r="A365" t="str">
        <f>'Raw Data'!A365</f>
        <v>PKD1cat M</v>
      </c>
      <c r="B365">
        <f>'Raw Data'!B365</f>
        <v>876</v>
      </c>
      <c r="C365">
        <f>'Raw Data'!C365</f>
        <v>892</v>
      </c>
      <c r="D365" t="str">
        <f>'Raw Data'!D365</f>
        <v>QRLQYPTHLINPSASHS</v>
      </c>
      <c r="F365" s="10">
        <f>'Raw Data'!J365</f>
        <v>6.7389999999999999</v>
      </c>
      <c r="G365" s="10">
        <f>'Raw Data'!P365</f>
        <v>7.0369999999999999</v>
      </c>
      <c r="H365" s="10">
        <f>'Raw Data'!V365</f>
        <v>6.415</v>
      </c>
      <c r="I365" s="10">
        <f>'Raw Data'!AB365</f>
        <v>7.9779999999999998</v>
      </c>
      <c r="J365" s="10">
        <f>'Raw Data'!AH365</f>
        <v>7.87</v>
      </c>
      <c r="K365" s="10">
        <f>'Raw Data'!AN365</f>
        <v>7.9050000000000002</v>
      </c>
      <c r="L365" s="10">
        <f>'Raw Data'!AT365</f>
        <v>8.0589999999999993</v>
      </c>
      <c r="M365" s="10">
        <f>'Raw Data'!AT365</f>
        <v>8.0589999999999993</v>
      </c>
      <c r="N365" s="10">
        <f>'Raw Data'!BF365</f>
        <v>7.6429999999999998</v>
      </c>
      <c r="O365" s="10">
        <f>'Raw Data'!BL365</f>
        <v>7.8280000000000003</v>
      </c>
      <c r="P365" s="10">
        <f>'Raw Data'!BR365</f>
        <v>7.8920000000000003</v>
      </c>
      <c r="Q365" s="10">
        <f>'Raw Data'!BX365</f>
        <v>8.2289999999999992</v>
      </c>
    </row>
    <row r="366" spans="1:17" x14ac:dyDescent="0.25">
      <c r="A366" t="str">
        <f>'Raw Data'!A366</f>
        <v>PKD1cat M</v>
      </c>
      <c r="B366">
        <f>'Raw Data'!B366</f>
        <v>877</v>
      </c>
      <c r="C366">
        <f>'Raw Data'!C366</f>
        <v>892</v>
      </c>
      <c r="D366" t="str">
        <f>'Raw Data'!D366</f>
        <v>RLQYPTHLINPSASHS</v>
      </c>
      <c r="F366" s="10">
        <f>'Raw Data'!J366</f>
        <v>6.1470000000000002</v>
      </c>
      <c r="G366" s="10">
        <f>'Raw Data'!P366</f>
        <v>6.3849999999999998</v>
      </c>
      <c r="H366" s="10">
        <f>'Raw Data'!V366</f>
        <v>6.0330000000000004</v>
      </c>
      <c r="I366" s="10">
        <f>'Raw Data'!AB366</f>
        <v>6.9989999999999997</v>
      </c>
      <c r="J366" s="10">
        <f>'Raw Data'!AH366</f>
        <v>6.9969999999999999</v>
      </c>
      <c r="K366" s="10">
        <f>'Raw Data'!AN366</f>
        <v>6.98</v>
      </c>
      <c r="L366" s="10">
        <f>'Raw Data'!AT366</f>
        <v>7.1050000000000004</v>
      </c>
      <c r="M366" s="10">
        <f>'Raw Data'!AT366</f>
        <v>7.1050000000000004</v>
      </c>
      <c r="N366" s="10">
        <f>'Raw Data'!BF366</f>
        <v>6.6740000000000004</v>
      </c>
      <c r="O366" s="10">
        <f>'Raw Data'!BL366</f>
        <v>6.7359999999999998</v>
      </c>
      <c r="P366" s="10">
        <f>'Raw Data'!BR366</f>
        <v>6.8250000000000002</v>
      </c>
      <c r="Q366" s="10">
        <f>'Raw Data'!BX366</f>
        <v>7.16</v>
      </c>
    </row>
    <row r="367" spans="1:17" x14ac:dyDescent="0.25">
      <c r="G367" s="10"/>
      <c r="H367" s="10"/>
      <c r="J367" s="10"/>
      <c r="K367" s="10"/>
      <c r="M367" s="10"/>
      <c r="N367" s="10"/>
      <c r="P367" s="10"/>
      <c r="Q367" s="10"/>
    </row>
    <row r="368" spans="1:17" x14ac:dyDescent="0.25">
      <c r="A368" t="str">
        <f>'Raw Data'!A368</f>
        <v>PKD1cat Mutant Site</v>
      </c>
      <c r="G368" s="10"/>
      <c r="H368" s="10"/>
      <c r="J368" s="10"/>
      <c r="K368" s="10"/>
      <c r="M368" s="10"/>
      <c r="N368" s="10"/>
      <c r="P368" s="10"/>
      <c r="Q368" s="10"/>
    </row>
    <row r="369" spans="1:22" ht="18.75" x14ac:dyDescent="0.3">
      <c r="A369" t="str">
        <f>'Raw Data'!A369</f>
        <v>State</v>
      </c>
      <c r="B369" t="str">
        <f>'Raw Data'!B369</f>
        <v>Start</v>
      </c>
      <c r="C369" t="str">
        <f>'Raw Data'!C369</f>
        <v>End</v>
      </c>
      <c r="D369" t="str">
        <f>'Raw Data'!D369</f>
        <v>Sequence</v>
      </c>
      <c r="F369" s="30">
        <v>3</v>
      </c>
      <c r="G369" s="30"/>
      <c r="H369" s="30"/>
      <c r="I369" s="30">
        <v>30</v>
      </c>
      <c r="J369" s="30"/>
      <c r="K369" s="30"/>
      <c r="L369" s="31">
        <v>300</v>
      </c>
      <c r="M369" s="32"/>
      <c r="N369" s="33"/>
      <c r="O369" s="31">
        <v>3000</v>
      </c>
      <c r="P369" s="32"/>
      <c r="Q369" s="33"/>
      <c r="S369">
        <v>3</v>
      </c>
      <c r="T369">
        <v>30</v>
      </c>
      <c r="U369">
        <v>300</v>
      </c>
      <c r="V369">
        <v>3000</v>
      </c>
    </row>
    <row r="370" spans="1:22" x14ac:dyDescent="0.25">
      <c r="A370" t="str">
        <f>'Raw Data'!A370</f>
        <v>PKD1cat WT</v>
      </c>
      <c r="B370">
        <f>'Raw Data'!B370</f>
        <v>731</v>
      </c>
      <c r="C370">
        <f>'Raw Data'!C370</f>
        <v>738</v>
      </c>
      <c r="D370" t="str">
        <f>'Raw Data'!D370</f>
        <v>ARIIGEKS</v>
      </c>
      <c r="F370" s="10">
        <f>'Raw Data'!J370</f>
        <v>3.0089999999999999</v>
      </c>
      <c r="G370" s="10">
        <f>'Raw Data'!P370</f>
        <v>3.0289999999999999</v>
      </c>
      <c r="H370" s="10">
        <f>'Raw Data'!V370</f>
        <v>2.931</v>
      </c>
      <c r="I370" s="10">
        <f>'Raw Data'!AB370</f>
        <v>3.077</v>
      </c>
      <c r="J370" s="10">
        <f>'Raw Data'!AH370</f>
        <v>3.2730000000000001</v>
      </c>
      <c r="K370" s="10">
        <f>'Raw Data'!AN370</f>
        <v>3.1819999999999999</v>
      </c>
      <c r="L370" s="10">
        <f>'Raw Data'!AT370</f>
        <v>4.46</v>
      </c>
      <c r="M370" s="10">
        <f>'Raw Data'!AT370</f>
        <v>4.46</v>
      </c>
      <c r="N370" s="10">
        <f>'Raw Data'!BF370</f>
        <v>4.6589999999999998</v>
      </c>
      <c r="O370" s="10">
        <f>'Raw Data'!BL370</f>
        <v>4.9560000000000004</v>
      </c>
      <c r="P370" s="10">
        <f>'Raw Data'!BR370</f>
        <v>4.93</v>
      </c>
      <c r="Q370" s="10">
        <f>'Raw Data'!BX370</f>
        <v>4.9729999999999999</v>
      </c>
      <c r="S370" s="11">
        <f>TTEST(F370:H370,F375:H375,2,3)</f>
        <v>6.1937703894634488E-3</v>
      </c>
      <c r="T370" s="11">
        <f>TTEST(I370:K370,I375:K375,2,3)</f>
        <v>0.10982066671076623</v>
      </c>
      <c r="U370" s="11">
        <f>TTEST(L370:N370,L375:N375,2,3)</f>
        <v>2.1271861204956318E-3</v>
      </c>
      <c r="V370" s="11">
        <f>TTEST(O370:Q370,O375:Q375,2,3)</f>
        <v>0.34100069313330272</v>
      </c>
    </row>
    <row r="371" spans="1:22" x14ac:dyDescent="0.25">
      <c r="A371" t="str">
        <f>'Raw Data'!A371</f>
        <v>PKD1cat WT</v>
      </c>
      <c r="B371">
        <f>'Raw Data'!B371</f>
        <v>731</v>
      </c>
      <c r="C371">
        <f>'Raw Data'!C371</f>
        <v>738</v>
      </c>
      <c r="D371" t="str">
        <f>'Raw Data'!D371</f>
        <v>ARIIGEKS</v>
      </c>
      <c r="F371" s="10">
        <f>'Raw Data'!J371</f>
        <v>3.04</v>
      </c>
      <c r="G371" s="10">
        <f>'Raw Data'!P371</f>
        <v>2.9830000000000001</v>
      </c>
      <c r="H371" s="10">
        <f>'Raw Data'!V371</f>
        <v>3.012</v>
      </c>
      <c r="I371" s="10">
        <f>'Raw Data'!AB371</f>
        <v>3.11</v>
      </c>
      <c r="J371" s="10">
        <f>'Raw Data'!AH371</f>
        <v>3.3279999999999998</v>
      </c>
      <c r="K371" s="10">
        <f>'Raw Data'!AN371</f>
        <v>3.2120000000000002</v>
      </c>
      <c r="L371" s="10">
        <f>'Raw Data'!AT371</f>
        <v>4.5010000000000003</v>
      </c>
      <c r="M371" s="10">
        <f>'Raw Data'!AT371</f>
        <v>4.5010000000000003</v>
      </c>
      <c r="N371" s="10">
        <f>'Raw Data'!BF371</f>
        <v>4.6950000000000003</v>
      </c>
      <c r="O371" s="10">
        <f>'Raw Data'!BL371</f>
        <v>5</v>
      </c>
      <c r="P371" s="10">
        <f>'Raw Data'!BR371</f>
        <v>4.9429999999999996</v>
      </c>
      <c r="Q371" s="10">
        <f>'Raw Data'!BX371</f>
        <v>4.992</v>
      </c>
      <c r="S371" s="11">
        <f t="shared" ref="S371:S374" si="12">TTEST(F371:H371,F376:H376,2,3)</f>
        <v>2.0703111363317182E-2</v>
      </c>
      <c r="T371" s="11">
        <f t="shared" ref="T371:T374" si="13">TTEST(I371:K371,I376:K376,2,3)</f>
        <v>0.14267187016707419</v>
      </c>
      <c r="U371" s="11">
        <f t="shared" ref="U371:U374" si="14">TTEST(L371:N371,L376:N376,2,3)</f>
        <v>1.8041498203331876E-3</v>
      </c>
      <c r="V371" s="11">
        <f t="shared" ref="V371:V374" si="15">TTEST(O371:Q371,O376:Q376,2,3)</f>
        <v>0.24219773112231588</v>
      </c>
    </row>
    <row r="372" spans="1:22" x14ac:dyDescent="0.25">
      <c r="A372" t="str">
        <f>'Raw Data'!A372</f>
        <v>PKD1cat WT</v>
      </c>
      <c r="B372">
        <f>'Raw Data'!B372</f>
        <v>731</v>
      </c>
      <c r="C372">
        <f>'Raw Data'!C372</f>
        <v>739</v>
      </c>
      <c r="D372" t="str">
        <f>'Raw Data'!D372</f>
        <v>ARIIGEKSF</v>
      </c>
      <c r="F372" s="10">
        <f>'Raw Data'!J372</f>
        <v>3.4350000000000001</v>
      </c>
      <c r="G372" s="10">
        <f>'Raw Data'!P372</f>
        <v>3.516</v>
      </c>
      <c r="H372" s="10">
        <f>'Raw Data'!V372</f>
        <v>3.4129999999999998</v>
      </c>
      <c r="I372" s="10">
        <f>'Raw Data'!AB372</f>
        <v>3.4809999999999999</v>
      </c>
      <c r="J372" s="10">
        <f>'Raw Data'!AH372</f>
        <v>3.5449999999999999</v>
      </c>
      <c r="K372" s="10">
        <f>'Raw Data'!AN372</f>
        <v>3.7639999999999998</v>
      </c>
      <c r="L372" s="10">
        <f>'Raw Data'!AT372</f>
        <v>4.9589999999999996</v>
      </c>
      <c r="M372" s="10">
        <f>'Raw Data'!AT372</f>
        <v>4.9589999999999996</v>
      </c>
      <c r="N372" s="10">
        <f>'Raw Data'!BF372</f>
        <v>5.0990000000000002</v>
      </c>
      <c r="O372" s="10">
        <f>'Raw Data'!BL372</f>
        <v>5.37</v>
      </c>
      <c r="P372" s="10">
        <f>'Raw Data'!BR372</f>
        <v>5.46</v>
      </c>
      <c r="Q372" s="10">
        <f>'Raw Data'!BX372</f>
        <v>5.5919999999999996</v>
      </c>
      <c r="S372" s="11">
        <f t="shared" si="12"/>
        <v>7.2144534445228248E-4</v>
      </c>
      <c r="T372" s="11">
        <f t="shared" si="13"/>
        <v>6.2890809130191263E-3</v>
      </c>
      <c r="U372" s="11">
        <f t="shared" si="14"/>
        <v>8.5367516328838024E-4</v>
      </c>
      <c r="V372" s="11">
        <f t="shared" si="15"/>
        <v>6.6260424305019924E-2</v>
      </c>
    </row>
    <row r="373" spans="1:22" x14ac:dyDescent="0.25">
      <c r="A373" t="str">
        <f>'Raw Data'!A373</f>
        <v>PKD1cat WT</v>
      </c>
      <c r="B373">
        <f>'Raw Data'!B373</f>
        <v>739</v>
      </c>
      <c r="C373">
        <f>'Raw Data'!C373</f>
        <v>755</v>
      </c>
      <c r="D373" t="str">
        <f>'Raw Data'!D373</f>
        <v>FRRSVVGTPAYLAPEVL</v>
      </c>
      <c r="F373" s="10">
        <f>'Raw Data'!J373</f>
        <v>7.52</v>
      </c>
      <c r="G373" s="10">
        <f>'Raw Data'!P373</f>
        <v>7.87</v>
      </c>
      <c r="H373" s="10">
        <f>'Raw Data'!V373</f>
        <v>7.1559999999999997</v>
      </c>
      <c r="I373" s="10">
        <f>'Raw Data'!AB373</f>
        <v>9.0220000000000002</v>
      </c>
      <c r="J373" s="10">
        <f>'Raw Data'!AH373</f>
        <v>9.4700000000000006</v>
      </c>
      <c r="K373" s="10">
        <f>'Raw Data'!AN373</f>
        <v>9.1059999999999999</v>
      </c>
      <c r="L373" s="10">
        <f>'Raw Data'!AT373</f>
        <v>9.41</v>
      </c>
      <c r="M373" s="10">
        <f>'Raw Data'!AT373</f>
        <v>9.41</v>
      </c>
      <c r="N373" s="10">
        <f>'Raw Data'!BF373</f>
        <v>9.5389999999999997</v>
      </c>
      <c r="O373" s="10">
        <f>'Raw Data'!BL373</f>
        <v>9.5440000000000005</v>
      </c>
      <c r="P373" s="10">
        <f>'Raw Data'!BR373</f>
        <v>9.532</v>
      </c>
      <c r="Q373" s="10">
        <f>'Raw Data'!BX373</f>
        <v>9.5709999999999997</v>
      </c>
      <c r="S373" s="11">
        <f t="shared" si="12"/>
        <v>4.5259503508079096E-3</v>
      </c>
      <c r="T373" s="11">
        <f t="shared" si="13"/>
        <v>0.23170432658536366</v>
      </c>
      <c r="U373" s="11">
        <f t="shared" si="14"/>
        <v>0.30079274013914903</v>
      </c>
      <c r="V373" s="11">
        <f t="shared" si="15"/>
        <v>9.2426499941024587E-2</v>
      </c>
    </row>
    <row r="374" spans="1:22" x14ac:dyDescent="0.25">
      <c r="A374" t="str">
        <f>'Raw Data'!A374</f>
        <v>PKD1cat WT</v>
      </c>
      <c r="B374">
        <f>'Raw Data'!B374</f>
        <v>739</v>
      </c>
      <c r="C374">
        <f>'Raw Data'!C374</f>
        <v>766</v>
      </c>
      <c r="D374" t="str">
        <f>'Raw Data'!D374</f>
        <v>FRRSVVGTPAYLAPEVLRNKGYNRSLDM</v>
      </c>
      <c r="F374" s="10">
        <f>'Raw Data'!J374</f>
        <v>11.816000000000001</v>
      </c>
      <c r="G374" s="10">
        <f>'Raw Data'!P374</f>
        <v>11.856</v>
      </c>
      <c r="H374" s="10">
        <f>'Raw Data'!V374</f>
        <v>11.334</v>
      </c>
      <c r="I374" s="10">
        <f>'Raw Data'!AB374</f>
        <v>13.62</v>
      </c>
      <c r="J374" s="10">
        <f>'Raw Data'!AH374</f>
        <v>14.363</v>
      </c>
      <c r="K374" s="10">
        <f>'Raw Data'!AN374</f>
        <v>13.743</v>
      </c>
      <c r="L374" s="10">
        <f>'Raw Data'!AT374</f>
        <v>14.965999999999999</v>
      </c>
      <c r="M374" s="10">
        <f>'Raw Data'!AT374</f>
        <v>14.965999999999999</v>
      </c>
      <c r="N374" s="10">
        <f>'Raw Data'!BF374</f>
        <v>15.59</v>
      </c>
      <c r="O374" s="10">
        <f>'Raw Data'!BL374</f>
        <v>15.287000000000001</v>
      </c>
      <c r="P374" s="10">
        <f>'Raw Data'!BR374</f>
        <v>15.446</v>
      </c>
      <c r="Q374" s="10">
        <f>'Raw Data'!BX374</f>
        <v>15.202999999999999</v>
      </c>
      <c r="S374" s="11">
        <f t="shared" si="12"/>
        <v>1.5759035930128919E-2</v>
      </c>
      <c r="T374" s="11">
        <f t="shared" si="13"/>
        <v>0.32133456431271989</v>
      </c>
      <c r="U374" s="11">
        <f t="shared" si="14"/>
        <v>0.64993504638501554</v>
      </c>
      <c r="V374" s="11">
        <f t="shared" si="15"/>
        <v>0.3016740613386521</v>
      </c>
    </row>
    <row r="375" spans="1:22" x14ac:dyDescent="0.25">
      <c r="A375" t="str">
        <f>'Raw Data'!A375</f>
        <v>PKD1cat Mutant</v>
      </c>
      <c r="B375">
        <f>'Raw Data'!B375</f>
        <v>731</v>
      </c>
      <c r="C375">
        <f>'Raw Data'!C375</f>
        <v>738</v>
      </c>
      <c r="D375" t="str">
        <f>'Raw Data'!D375</f>
        <v>ARIIGEKE</v>
      </c>
      <c r="F375" s="10">
        <f>'Raw Data'!J375</f>
        <v>2.6240000000000001</v>
      </c>
      <c r="G375" s="10">
        <f>'Raw Data'!P375</f>
        <v>2.6829999999999998</v>
      </c>
      <c r="H375" s="10">
        <f>'Raw Data'!V375</f>
        <v>2.5070000000000001</v>
      </c>
      <c r="I375" s="10">
        <f>'Raw Data'!AB375</f>
        <v>3.0720000000000001</v>
      </c>
      <c r="J375" s="10">
        <f>'Raw Data'!AH375</f>
        <v>3.0449999999999999</v>
      </c>
      <c r="K375" s="10">
        <f>'Raw Data'!AN375</f>
        <v>2.9830000000000001</v>
      </c>
      <c r="L375" s="10">
        <f>'Raw Data'!AT375</f>
        <v>3.952</v>
      </c>
      <c r="M375" s="10">
        <f>'Raw Data'!AT375</f>
        <v>3.952</v>
      </c>
      <c r="N375" s="10">
        <f>'Raw Data'!BF375</f>
        <v>3.7810000000000001</v>
      </c>
      <c r="O375" s="10">
        <f>'Raw Data'!BL375</f>
        <v>4.8650000000000002</v>
      </c>
      <c r="P375" s="10">
        <f>'Raw Data'!BR375</f>
        <v>4.7370000000000001</v>
      </c>
      <c r="Q375" s="10">
        <f>'Raw Data'!BX375</f>
        <v>4.9880000000000004</v>
      </c>
      <c r="S375" s="21"/>
    </row>
    <row r="376" spans="1:22" x14ac:dyDescent="0.25">
      <c r="A376" t="str">
        <f>'Raw Data'!A376</f>
        <v>PKD1cat Mutant</v>
      </c>
      <c r="B376">
        <f>'Raw Data'!B376</f>
        <v>731</v>
      </c>
      <c r="C376">
        <f>'Raw Data'!C376</f>
        <v>738</v>
      </c>
      <c r="D376" t="str">
        <f>'Raw Data'!D376</f>
        <v>ARIIGEKE</v>
      </c>
      <c r="F376" s="10">
        <f>'Raw Data'!J376</f>
        <v>2.6829999999999998</v>
      </c>
      <c r="G376" s="10">
        <f>'Raw Data'!P376</f>
        <v>2.754</v>
      </c>
      <c r="H376" s="10">
        <f>'Raw Data'!V376</f>
        <v>2.5539999999999998</v>
      </c>
      <c r="I376" s="10">
        <f>'Raw Data'!AB376</f>
        <v>3.093</v>
      </c>
      <c r="J376" s="10">
        <f>'Raw Data'!AH376</f>
        <v>3.0830000000000002</v>
      </c>
      <c r="K376" s="10">
        <f>'Raw Data'!AN376</f>
        <v>3.0419999999999998</v>
      </c>
      <c r="L376" s="10">
        <f>'Raw Data'!AT376</f>
        <v>3.9769999999999999</v>
      </c>
      <c r="M376" s="10">
        <f>'Raw Data'!AT376</f>
        <v>3.9769999999999999</v>
      </c>
      <c r="N376" s="10">
        <f>'Raw Data'!BF376</f>
        <v>3.8180000000000001</v>
      </c>
      <c r="O376" s="10">
        <f>'Raw Data'!BL376</f>
        <v>4.8630000000000004</v>
      </c>
      <c r="P376" s="10">
        <f>'Raw Data'!BR376</f>
        <v>4.758</v>
      </c>
      <c r="Q376" s="10">
        <f>'Raw Data'!BX376</f>
        <v>4.9889999999999999</v>
      </c>
      <c r="S376" s="21"/>
    </row>
    <row r="377" spans="1:22" x14ac:dyDescent="0.25">
      <c r="A377" t="str">
        <f>'Raw Data'!A377</f>
        <v>PKD1cat Mutant</v>
      </c>
      <c r="B377">
        <f>'Raw Data'!B377</f>
        <v>731</v>
      </c>
      <c r="C377">
        <f>'Raw Data'!C377</f>
        <v>739</v>
      </c>
      <c r="D377" t="str">
        <f>'Raw Data'!D377</f>
        <v>ARIIGEKEF</v>
      </c>
      <c r="F377" s="10">
        <f>'Raw Data'!J377</f>
        <v>2.4609999999999999</v>
      </c>
      <c r="G377" s="10">
        <f>'Raw Data'!P377</f>
        <v>2.4550000000000001</v>
      </c>
      <c r="H377" s="10">
        <f>'Raw Data'!V377</f>
        <v>2.4740000000000002</v>
      </c>
      <c r="I377" s="10">
        <f>'Raw Data'!AB377</f>
        <v>2.82</v>
      </c>
      <c r="J377" s="10">
        <f>'Raw Data'!AH377</f>
        <v>2.8420000000000001</v>
      </c>
      <c r="K377" s="10">
        <f>'Raw Data'!AN377</f>
        <v>2.7429999999999999</v>
      </c>
      <c r="L377" s="10">
        <f>'Raw Data'!AT377</f>
        <v>3.8170000000000002</v>
      </c>
      <c r="M377" s="10">
        <f>'Raw Data'!AT377</f>
        <v>3.8170000000000002</v>
      </c>
      <c r="N377" s="10">
        <f>'Raw Data'!BF377</f>
        <v>3.782</v>
      </c>
      <c r="O377" s="10">
        <f>'Raw Data'!BL377</f>
        <v>5.2590000000000003</v>
      </c>
      <c r="P377" s="10">
        <f>'Raw Data'!BR377</f>
        <v>5.22</v>
      </c>
      <c r="Q377" s="10">
        <f>'Raw Data'!BX377</f>
        <v>5.3</v>
      </c>
      <c r="S377" s="21"/>
    </row>
    <row r="378" spans="1:22" x14ac:dyDescent="0.25">
      <c r="A378" t="str">
        <f>'Raw Data'!A378</f>
        <v>PKD1cat Mutant</v>
      </c>
      <c r="B378">
        <f>'Raw Data'!B378</f>
        <v>739</v>
      </c>
      <c r="C378">
        <f>'Raw Data'!C378</f>
        <v>755</v>
      </c>
      <c r="D378" t="str">
        <f>'Raw Data'!D378</f>
        <v>FRREVVGTPAYLAPEVL</v>
      </c>
      <c r="F378" s="10">
        <f>'Raw Data'!J378</f>
        <v>5.8689999999999998</v>
      </c>
      <c r="G378" s="10">
        <f>'Raw Data'!P378</f>
        <v>6.1970000000000001</v>
      </c>
      <c r="H378" s="10">
        <f>'Raw Data'!V378</f>
        <v>5.4980000000000002</v>
      </c>
      <c r="I378" s="10">
        <f>'Raw Data'!AB378</f>
        <v>9.5210000000000008</v>
      </c>
      <c r="J378" s="10">
        <f>'Raw Data'!AH378</f>
        <v>9.4139999999999997</v>
      </c>
      <c r="K378" s="10">
        <f>'Raw Data'!AN378</f>
        <v>9.3510000000000009</v>
      </c>
      <c r="L378" s="10">
        <f>'Raw Data'!AT378</f>
        <v>9.7550000000000008</v>
      </c>
      <c r="M378" s="10">
        <f>'Raw Data'!AT378</f>
        <v>9.7550000000000008</v>
      </c>
      <c r="N378" s="10">
        <f>'Raw Data'!BF378</f>
        <v>9.3740000000000006</v>
      </c>
      <c r="O378" s="10">
        <f>'Raw Data'!BL378</f>
        <v>10.010999999999999</v>
      </c>
      <c r="P378" s="10">
        <f>'Raw Data'!BR378</f>
        <v>9.673</v>
      </c>
      <c r="Q378" s="10">
        <f>'Raw Data'!BX378</f>
        <v>10.048</v>
      </c>
      <c r="S378" s="21"/>
    </row>
    <row r="379" spans="1:22" x14ac:dyDescent="0.25">
      <c r="A379" t="str">
        <f>'Raw Data'!A379</f>
        <v>PKD1cat Mutant</v>
      </c>
      <c r="B379">
        <f>'Raw Data'!B379</f>
        <v>739</v>
      </c>
      <c r="C379">
        <f>'Raw Data'!C379</f>
        <v>766</v>
      </c>
      <c r="D379" t="str">
        <f>'Raw Data'!D379</f>
        <v>FRREVVGTPAYLAPEVLRNKGYNRSLDM</v>
      </c>
      <c r="F379" s="10">
        <f>'Raw Data'!J379</f>
        <v>8.7330000000000005</v>
      </c>
      <c r="G379" s="10">
        <f>'Raw Data'!P379</f>
        <v>9.4280000000000008</v>
      </c>
      <c r="H379" s="10">
        <f>'Raw Data'!V379</f>
        <v>7.7779999999999996</v>
      </c>
      <c r="I379" s="10">
        <f>'Raw Data'!AB379</f>
        <v>13.785</v>
      </c>
      <c r="J379" s="10">
        <f>'Raw Data'!AH379</f>
        <v>13.538</v>
      </c>
      <c r="K379" s="10">
        <f>'Raw Data'!AN379</f>
        <v>13.499000000000001</v>
      </c>
      <c r="L379" s="10">
        <f>'Raw Data'!AT379</f>
        <v>15.33</v>
      </c>
      <c r="M379" s="10">
        <f>'Raw Data'!AT379</f>
        <v>15.33</v>
      </c>
      <c r="N379" s="10">
        <f>'Raw Data'!BF379</f>
        <v>14.23</v>
      </c>
      <c r="O379" s="10">
        <f>'Raw Data'!BL379</f>
        <v>15.702</v>
      </c>
      <c r="P379" s="10">
        <f>'Raw Data'!BR379</f>
        <v>15.201000000000001</v>
      </c>
      <c r="Q379" s="10">
        <f>'Raw Data'!BX379</f>
        <v>16.065999999999999</v>
      </c>
      <c r="S379" s="21"/>
    </row>
    <row r="380" spans="1:22" x14ac:dyDescent="0.25">
      <c r="G380" s="10"/>
      <c r="H380" s="10"/>
      <c r="J380" s="10"/>
      <c r="K380" s="10"/>
      <c r="M380" s="10"/>
      <c r="N380" s="10"/>
      <c r="P380" s="10"/>
      <c r="Q380" s="10"/>
      <c r="S380" s="21"/>
    </row>
    <row r="381" spans="1:22" x14ac:dyDescent="0.25">
      <c r="G381" s="10"/>
      <c r="H381" s="10"/>
      <c r="J381" s="10"/>
      <c r="K381" s="10"/>
      <c r="M381" s="10"/>
      <c r="N381" s="10"/>
      <c r="P381" s="10"/>
      <c r="Q381" s="10"/>
      <c r="S381" s="21"/>
    </row>
    <row r="382" spans="1:22" x14ac:dyDescent="0.25">
      <c r="G382" s="10"/>
      <c r="H382" s="10"/>
      <c r="J382" s="10"/>
      <c r="K382" s="10"/>
      <c r="M382" s="10"/>
      <c r="N382" s="10"/>
      <c r="P382" s="10"/>
      <c r="Q382" s="10"/>
      <c r="S382" s="21"/>
    </row>
    <row r="383" spans="1:22" x14ac:dyDescent="0.25">
      <c r="G383" s="10"/>
      <c r="H383" s="10"/>
      <c r="J383" s="10"/>
      <c r="K383" s="10"/>
      <c r="M383" s="10"/>
      <c r="N383" s="10"/>
      <c r="P383" s="10"/>
      <c r="Q383" s="10"/>
      <c r="S383" s="21"/>
    </row>
    <row r="384" spans="1:22" x14ac:dyDescent="0.25">
      <c r="G384" s="10"/>
      <c r="H384" s="10"/>
      <c r="J384" s="10"/>
      <c r="K384" s="10"/>
      <c r="M384" s="10"/>
      <c r="N384" s="10"/>
      <c r="P384" s="10"/>
      <c r="Q384" s="10"/>
      <c r="S384" s="21"/>
    </row>
    <row r="385" spans="7:19" x14ac:dyDescent="0.25">
      <c r="G385" s="10"/>
      <c r="H385" s="10"/>
      <c r="J385" s="10"/>
      <c r="K385" s="10"/>
      <c r="M385" s="10"/>
      <c r="N385" s="10"/>
      <c r="P385" s="10"/>
      <c r="Q385" s="10"/>
      <c r="S385" s="21"/>
    </row>
    <row r="386" spans="7:19" x14ac:dyDescent="0.25">
      <c r="G386" s="10"/>
      <c r="H386" s="10"/>
      <c r="J386" s="10"/>
      <c r="K386" s="10"/>
      <c r="M386" s="10"/>
      <c r="N386" s="10"/>
      <c r="P386" s="10"/>
      <c r="Q386" s="10"/>
      <c r="S386" s="21"/>
    </row>
    <row r="387" spans="7:19" x14ac:dyDescent="0.25">
      <c r="G387" s="10"/>
      <c r="H387" s="10"/>
      <c r="J387" s="10"/>
      <c r="K387" s="10"/>
      <c r="M387" s="10"/>
      <c r="N387" s="10"/>
      <c r="P387" s="10"/>
      <c r="Q387" s="10"/>
    </row>
    <row r="388" spans="7:19" x14ac:dyDescent="0.25">
      <c r="G388" s="10"/>
      <c r="H388" s="10"/>
      <c r="J388" s="10"/>
      <c r="K388" s="10"/>
      <c r="M388" s="10"/>
      <c r="N388" s="10"/>
      <c r="P388" s="10"/>
      <c r="Q388" s="10"/>
    </row>
    <row r="389" spans="7:19" x14ac:dyDescent="0.25">
      <c r="G389" s="10"/>
      <c r="H389" s="10"/>
      <c r="J389" s="10"/>
      <c r="K389" s="10"/>
      <c r="M389" s="10"/>
      <c r="N389" s="10"/>
      <c r="P389" s="10"/>
      <c r="Q389" s="10"/>
    </row>
    <row r="390" spans="7:19" x14ac:dyDescent="0.25">
      <c r="G390" s="10"/>
      <c r="H390" s="10"/>
      <c r="J390" s="10"/>
      <c r="K390" s="10"/>
      <c r="M390" s="10"/>
      <c r="N390" s="10"/>
      <c r="P390" s="10"/>
      <c r="Q390" s="10"/>
    </row>
    <row r="391" spans="7:19" x14ac:dyDescent="0.25">
      <c r="G391" s="10"/>
      <c r="H391" s="10"/>
      <c r="J391" s="10"/>
      <c r="K391" s="10"/>
      <c r="M391" s="10"/>
      <c r="N391" s="10"/>
      <c r="P391" s="10"/>
      <c r="Q391" s="10"/>
    </row>
    <row r="392" spans="7:19" x14ac:dyDescent="0.25">
      <c r="G392" s="10"/>
      <c r="H392" s="10"/>
      <c r="J392" s="10"/>
      <c r="K392" s="10"/>
      <c r="M392" s="10"/>
      <c r="N392" s="10"/>
      <c r="P392" s="10"/>
      <c r="Q392" s="10"/>
    </row>
    <row r="393" spans="7:19" x14ac:dyDescent="0.25">
      <c r="G393" s="10"/>
      <c r="H393" s="10"/>
      <c r="J393" s="10"/>
      <c r="K393" s="10"/>
      <c r="M393" s="10"/>
      <c r="N393" s="10"/>
      <c r="P393" s="10"/>
      <c r="Q393" s="10"/>
    </row>
    <row r="394" spans="7:19" x14ac:dyDescent="0.25">
      <c r="G394" s="10"/>
      <c r="H394" s="10"/>
      <c r="J394" s="10"/>
      <c r="K394" s="10"/>
      <c r="M394" s="10"/>
      <c r="N394" s="10"/>
      <c r="P394" s="10"/>
      <c r="Q394" s="10"/>
    </row>
    <row r="395" spans="7:19" x14ac:dyDescent="0.25">
      <c r="G395" s="10"/>
      <c r="H395" s="10"/>
      <c r="J395" s="10"/>
      <c r="K395" s="10"/>
      <c r="M395" s="10"/>
      <c r="N395" s="10"/>
      <c r="P395" s="10"/>
      <c r="Q395" s="10"/>
    </row>
    <row r="396" spans="7:19" x14ac:dyDescent="0.25">
      <c r="G396" s="10"/>
      <c r="H396" s="10"/>
      <c r="J396" s="10"/>
      <c r="K396" s="10"/>
      <c r="M396" s="10"/>
      <c r="N396" s="10"/>
      <c r="P396" s="10"/>
      <c r="Q396" s="10"/>
    </row>
    <row r="397" spans="7:19" x14ac:dyDescent="0.25">
      <c r="G397" s="10"/>
      <c r="H397" s="10"/>
      <c r="J397" s="10"/>
      <c r="K397" s="10"/>
      <c r="M397" s="10"/>
      <c r="N397" s="10"/>
      <c r="P397" s="10"/>
      <c r="Q397" s="10"/>
    </row>
    <row r="398" spans="7:19" x14ac:dyDescent="0.25">
      <c r="G398" s="10"/>
      <c r="H398" s="10"/>
      <c r="J398" s="10"/>
      <c r="K398" s="10"/>
      <c r="M398" s="10"/>
      <c r="N398" s="10"/>
      <c r="P398" s="10"/>
      <c r="Q398" s="10"/>
    </row>
    <row r="399" spans="7:19" x14ac:dyDescent="0.25">
      <c r="G399" s="10"/>
      <c r="H399" s="10"/>
      <c r="J399" s="10"/>
      <c r="K399" s="10"/>
      <c r="M399" s="10"/>
      <c r="N399" s="10"/>
      <c r="P399" s="10"/>
      <c r="Q399" s="10"/>
    </row>
    <row r="400" spans="7:19" x14ac:dyDescent="0.25">
      <c r="G400" s="10"/>
      <c r="H400" s="10"/>
      <c r="J400" s="10"/>
      <c r="K400" s="10"/>
      <c r="M400" s="10"/>
      <c r="N400" s="10"/>
      <c r="P400" s="10"/>
      <c r="Q400" s="10"/>
    </row>
    <row r="401" spans="7:17" x14ac:dyDescent="0.25">
      <c r="G401" s="10"/>
      <c r="H401" s="10"/>
      <c r="J401" s="10"/>
      <c r="K401" s="10"/>
      <c r="M401" s="10"/>
      <c r="N401" s="10"/>
      <c r="P401" s="10"/>
      <c r="Q401" s="10"/>
    </row>
    <row r="402" spans="7:17" x14ac:dyDescent="0.25">
      <c r="G402" s="10"/>
      <c r="H402" s="10"/>
      <c r="J402" s="10"/>
      <c r="K402" s="10"/>
      <c r="M402" s="10"/>
      <c r="N402" s="10"/>
      <c r="P402" s="10"/>
      <c r="Q402" s="10"/>
    </row>
    <row r="403" spans="7:17" x14ac:dyDescent="0.25">
      <c r="G403" s="10"/>
      <c r="H403" s="10"/>
      <c r="J403" s="10"/>
      <c r="K403" s="10"/>
      <c r="M403" s="10"/>
      <c r="N403" s="10"/>
      <c r="P403" s="10"/>
      <c r="Q403" s="10"/>
    </row>
    <row r="404" spans="7:17" x14ac:dyDescent="0.25">
      <c r="G404" s="10"/>
      <c r="H404" s="10"/>
      <c r="J404" s="10"/>
      <c r="K404" s="10"/>
      <c r="M404" s="10"/>
      <c r="N404" s="10"/>
      <c r="P404" s="10"/>
      <c r="Q404" s="10"/>
    </row>
    <row r="405" spans="7:17" x14ac:dyDescent="0.25">
      <c r="G405" s="10"/>
      <c r="H405" s="10"/>
      <c r="J405" s="10"/>
      <c r="K405" s="10"/>
      <c r="M405" s="10"/>
      <c r="N405" s="10"/>
      <c r="P405" s="10"/>
      <c r="Q405" s="10"/>
    </row>
    <row r="406" spans="7:17" x14ac:dyDescent="0.25">
      <c r="G406" s="10"/>
      <c r="H406" s="10"/>
      <c r="J406" s="10"/>
      <c r="K406" s="10"/>
      <c r="M406" s="10"/>
      <c r="N406" s="10"/>
      <c r="P406" s="10"/>
      <c r="Q406" s="10"/>
    </row>
    <row r="407" spans="7:17" x14ac:dyDescent="0.25">
      <c r="G407" s="10"/>
      <c r="H407" s="10"/>
      <c r="J407" s="10"/>
      <c r="K407" s="10"/>
      <c r="M407" s="10"/>
      <c r="N407" s="10"/>
      <c r="P407" s="10"/>
      <c r="Q407" s="10"/>
    </row>
    <row r="408" spans="7:17" x14ac:dyDescent="0.25">
      <c r="G408" s="10"/>
      <c r="H408" s="10"/>
      <c r="J408" s="10"/>
      <c r="K408" s="10"/>
      <c r="M408" s="10"/>
      <c r="N408" s="10"/>
      <c r="P408" s="10"/>
      <c r="Q408" s="10"/>
    </row>
    <row r="409" spans="7:17" x14ac:dyDescent="0.25">
      <c r="G409" s="10"/>
      <c r="H409" s="10"/>
      <c r="J409" s="10"/>
      <c r="K409" s="10"/>
      <c r="M409" s="10"/>
      <c r="N409" s="10"/>
      <c r="P409" s="10"/>
      <c r="Q409" s="10"/>
    </row>
    <row r="410" spans="7:17" x14ac:dyDescent="0.25">
      <c r="G410" s="10"/>
      <c r="H410" s="10"/>
      <c r="J410" s="10"/>
      <c r="K410" s="10"/>
      <c r="M410" s="10"/>
      <c r="N410" s="10"/>
      <c r="P410" s="10"/>
      <c r="Q410" s="10"/>
    </row>
    <row r="411" spans="7:17" x14ac:dyDescent="0.25">
      <c r="G411" s="10"/>
      <c r="H411" s="10"/>
      <c r="J411" s="10"/>
      <c r="K411" s="10"/>
      <c r="M411" s="10"/>
      <c r="N411" s="10"/>
      <c r="P411" s="10"/>
      <c r="Q411" s="10"/>
    </row>
    <row r="412" spans="7:17" x14ac:dyDescent="0.25">
      <c r="G412" s="10"/>
      <c r="H412" s="10"/>
      <c r="J412" s="10"/>
      <c r="K412" s="10"/>
      <c r="M412" s="10"/>
      <c r="N412" s="10"/>
      <c r="P412" s="10"/>
      <c r="Q412" s="10"/>
    </row>
    <row r="413" spans="7:17" x14ac:dyDescent="0.25">
      <c r="G413" s="10"/>
      <c r="H413" s="10"/>
      <c r="J413" s="10"/>
      <c r="K413" s="10"/>
      <c r="M413" s="10"/>
      <c r="N413" s="10"/>
      <c r="P413" s="10"/>
      <c r="Q413" s="10"/>
    </row>
    <row r="414" spans="7:17" x14ac:dyDescent="0.25">
      <c r="G414" s="10"/>
      <c r="H414" s="10"/>
      <c r="J414" s="10"/>
      <c r="K414" s="10"/>
      <c r="M414" s="10"/>
      <c r="N414" s="10"/>
      <c r="P414" s="10"/>
      <c r="Q414" s="10"/>
    </row>
    <row r="415" spans="7:17" x14ac:dyDescent="0.25">
      <c r="G415" s="10"/>
      <c r="H415" s="10"/>
      <c r="J415" s="10"/>
      <c r="K415" s="10"/>
      <c r="M415" s="10"/>
      <c r="N415" s="10"/>
      <c r="P415" s="10"/>
      <c r="Q415" s="10"/>
    </row>
    <row r="416" spans="7:17" x14ac:dyDescent="0.25">
      <c r="G416" s="10"/>
      <c r="H416" s="10"/>
      <c r="J416" s="10"/>
      <c r="K416" s="10"/>
      <c r="M416" s="10"/>
      <c r="N416" s="10"/>
      <c r="P416" s="10"/>
      <c r="Q416" s="10"/>
    </row>
    <row r="417" spans="7:17" x14ac:dyDescent="0.25">
      <c r="G417" s="10"/>
      <c r="H417" s="10"/>
      <c r="J417" s="10"/>
      <c r="K417" s="10"/>
      <c r="M417" s="10"/>
      <c r="N417" s="10"/>
      <c r="P417" s="10"/>
      <c r="Q417" s="10"/>
    </row>
    <row r="418" spans="7:17" x14ac:dyDescent="0.25">
      <c r="G418" s="10"/>
      <c r="H418" s="10"/>
      <c r="J418" s="10"/>
      <c r="K418" s="10"/>
      <c r="M418" s="10"/>
      <c r="N418" s="10"/>
      <c r="P418" s="10"/>
      <c r="Q418" s="10"/>
    </row>
    <row r="419" spans="7:17" x14ac:dyDescent="0.25">
      <c r="G419" s="10"/>
      <c r="H419" s="10"/>
      <c r="J419" s="10"/>
      <c r="K419" s="10"/>
      <c r="M419" s="10"/>
      <c r="N419" s="10"/>
      <c r="P419" s="10"/>
      <c r="Q419" s="10"/>
    </row>
    <row r="420" spans="7:17" x14ac:dyDescent="0.25">
      <c r="G420" s="10"/>
      <c r="H420" s="10"/>
      <c r="J420" s="10"/>
      <c r="K420" s="10"/>
      <c r="M420" s="10"/>
      <c r="N420" s="10"/>
      <c r="P420" s="10"/>
      <c r="Q420" s="10"/>
    </row>
    <row r="421" spans="7:17" x14ac:dyDescent="0.25">
      <c r="G421" s="10"/>
      <c r="H421" s="10"/>
      <c r="J421" s="10"/>
      <c r="K421" s="10"/>
      <c r="M421" s="10"/>
      <c r="N421" s="10"/>
      <c r="P421" s="10"/>
      <c r="Q421" s="10"/>
    </row>
    <row r="422" spans="7:17" x14ac:dyDescent="0.25">
      <c r="G422" s="10"/>
      <c r="H422" s="10"/>
      <c r="J422" s="10"/>
      <c r="K422" s="10"/>
      <c r="M422" s="10"/>
      <c r="N422" s="10"/>
      <c r="P422" s="10"/>
      <c r="Q422" s="10"/>
    </row>
    <row r="423" spans="7:17" x14ac:dyDescent="0.25">
      <c r="G423" s="10"/>
      <c r="H423" s="10"/>
      <c r="J423" s="10"/>
      <c r="K423" s="10"/>
      <c r="M423" s="10"/>
      <c r="N423" s="10"/>
      <c r="P423" s="10"/>
      <c r="Q423" s="10"/>
    </row>
    <row r="424" spans="7:17" x14ac:dyDescent="0.25">
      <c r="G424" s="10"/>
      <c r="H424" s="10"/>
      <c r="J424" s="10"/>
      <c r="K424" s="10"/>
      <c r="M424" s="10"/>
      <c r="N424" s="10"/>
      <c r="P424" s="10"/>
      <c r="Q424" s="10"/>
    </row>
    <row r="425" spans="7:17" x14ac:dyDescent="0.25">
      <c r="G425" s="10"/>
      <c r="H425" s="10"/>
      <c r="J425" s="10"/>
      <c r="K425" s="10"/>
      <c r="M425" s="10"/>
      <c r="N425" s="10"/>
      <c r="P425" s="10"/>
      <c r="Q425" s="10"/>
    </row>
    <row r="426" spans="7:17" x14ac:dyDescent="0.25">
      <c r="G426" s="10"/>
      <c r="H426" s="10"/>
      <c r="J426" s="10"/>
      <c r="K426" s="10"/>
      <c r="M426" s="10"/>
      <c r="N426" s="10"/>
      <c r="P426" s="10"/>
      <c r="Q426" s="10"/>
    </row>
    <row r="427" spans="7:17" x14ac:dyDescent="0.25">
      <c r="G427" s="10"/>
      <c r="H427" s="10"/>
      <c r="J427" s="10"/>
      <c r="K427" s="10"/>
      <c r="M427" s="10"/>
      <c r="N427" s="10"/>
      <c r="P427" s="10"/>
      <c r="Q427" s="10"/>
    </row>
    <row r="428" spans="7:17" x14ac:dyDescent="0.25">
      <c r="G428" s="10"/>
      <c r="H428" s="10"/>
      <c r="J428" s="10"/>
      <c r="K428" s="10"/>
      <c r="M428" s="10"/>
      <c r="N428" s="10"/>
      <c r="P428" s="10"/>
      <c r="Q428" s="10"/>
    </row>
    <row r="429" spans="7:17" x14ac:dyDescent="0.25">
      <c r="G429" s="10"/>
      <c r="H429" s="10"/>
      <c r="J429" s="10"/>
      <c r="K429" s="10"/>
      <c r="M429" s="10"/>
      <c r="N429" s="10"/>
      <c r="P429" s="10"/>
      <c r="Q429" s="10"/>
    </row>
    <row r="430" spans="7:17" x14ac:dyDescent="0.25">
      <c r="G430" s="10"/>
      <c r="H430" s="10"/>
      <c r="J430" s="10"/>
      <c r="K430" s="10"/>
      <c r="M430" s="10"/>
      <c r="N430" s="10"/>
      <c r="P430" s="10"/>
      <c r="Q430" s="10"/>
    </row>
    <row r="431" spans="7:17" x14ac:dyDescent="0.25">
      <c r="G431" s="10"/>
      <c r="H431" s="10"/>
      <c r="J431" s="10"/>
      <c r="K431" s="10"/>
      <c r="M431" s="10"/>
      <c r="N431" s="10"/>
      <c r="P431" s="10"/>
      <c r="Q431" s="10"/>
    </row>
    <row r="432" spans="7:17" x14ac:dyDescent="0.25">
      <c r="G432" s="10"/>
      <c r="H432" s="10"/>
      <c r="J432" s="10"/>
      <c r="K432" s="10"/>
      <c r="M432" s="10"/>
      <c r="N432" s="10"/>
      <c r="P432" s="10"/>
      <c r="Q432" s="10"/>
    </row>
    <row r="433" spans="7:17" x14ac:dyDescent="0.25">
      <c r="G433" s="10"/>
      <c r="H433" s="10"/>
      <c r="J433" s="10"/>
      <c r="K433" s="10"/>
      <c r="M433" s="10"/>
      <c r="N433" s="10"/>
      <c r="P433" s="10"/>
      <c r="Q433" s="10"/>
    </row>
    <row r="434" spans="7:17" x14ac:dyDescent="0.25">
      <c r="G434" s="10"/>
      <c r="H434" s="10"/>
      <c r="J434" s="10"/>
      <c r="K434" s="10"/>
      <c r="M434" s="10"/>
      <c r="N434" s="10"/>
      <c r="P434" s="10"/>
      <c r="Q434" s="10"/>
    </row>
    <row r="435" spans="7:17" x14ac:dyDescent="0.25">
      <c r="G435" s="10"/>
      <c r="H435" s="10"/>
      <c r="J435" s="10"/>
      <c r="K435" s="10"/>
      <c r="M435" s="10"/>
      <c r="N435" s="10"/>
      <c r="P435" s="10"/>
      <c r="Q435" s="10"/>
    </row>
    <row r="436" spans="7:17" x14ac:dyDescent="0.25">
      <c r="G436" s="10"/>
      <c r="H436" s="10"/>
      <c r="J436" s="10"/>
      <c r="K436" s="10"/>
      <c r="M436" s="10"/>
      <c r="N436" s="10"/>
      <c r="P436" s="10"/>
      <c r="Q436" s="10"/>
    </row>
    <row r="437" spans="7:17" x14ac:dyDescent="0.25">
      <c r="G437" s="10"/>
      <c r="H437" s="10"/>
      <c r="J437" s="10"/>
      <c r="K437" s="10"/>
      <c r="M437" s="10"/>
      <c r="N437" s="10"/>
      <c r="P437" s="10"/>
      <c r="Q437" s="10"/>
    </row>
    <row r="438" spans="7:17" x14ac:dyDescent="0.25">
      <c r="G438" s="10"/>
      <c r="H438" s="10"/>
      <c r="J438" s="10"/>
      <c r="K438" s="10"/>
      <c r="M438" s="10"/>
      <c r="N438" s="10"/>
      <c r="P438" s="10"/>
      <c r="Q438" s="10"/>
    </row>
    <row r="439" spans="7:17" x14ac:dyDescent="0.25">
      <c r="G439" s="10"/>
      <c r="H439" s="10"/>
      <c r="J439" s="10"/>
      <c r="K439" s="10"/>
      <c r="M439" s="10"/>
      <c r="N439" s="10"/>
      <c r="P439" s="10"/>
      <c r="Q439" s="10"/>
    </row>
    <row r="440" spans="7:17" x14ac:dyDescent="0.25">
      <c r="G440" s="10"/>
      <c r="H440" s="10"/>
      <c r="J440" s="10"/>
      <c r="K440" s="10"/>
      <c r="M440" s="10"/>
      <c r="N440" s="10"/>
      <c r="P440" s="10"/>
      <c r="Q440" s="10"/>
    </row>
    <row r="441" spans="7:17" x14ac:dyDescent="0.25">
      <c r="G441" s="10"/>
      <c r="H441" s="10"/>
      <c r="J441" s="10"/>
      <c r="K441" s="10"/>
      <c r="M441" s="10"/>
      <c r="N441" s="10"/>
      <c r="P441" s="10"/>
      <c r="Q441" s="10"/>
    </row>
    <row r="442" spans="7:17" x14ac:dyDescent="0.25">
      <c r="G442" s="10"/>
      <c r="H442" s="10"/>
      <c r="J442" s="10"/>
      <c r="K442" s="10"/>
      <c r="M442" s="10"/>
      <c r="N442" s="10"/>
      <c r="P442" s="10"/>
      <c r="Q442" s="10"/>
    </row>
    <row r="443" spans="7:17" x14ac:dyDescent="0.25">
      <c r="G443" s="10"/>
      <c r="H443" s="10"/>
      <c r="J443" s="10"/>
      <c r="K443" s="10"/>
      <c r="M443" s="10"/>
      <c r="N443" s="10"/>
      <c r="P443" s="10"/>
      <c r="Q443" s="10"/>
    </row>
    <row r="444" spans="7:17" x14ac:dyDescent="0.25">
      <c r="G444" s="10"/>
      <c r="H444" s="10"/>
      <c r="J444" s="10"/>
      <c r="K444" s="10"/>
      <c r="M444" s="10"/>
      <c r="N444" s="10"/>
      <c r="P444" s="10"/>
      <c r="Q444" s="10"/>
    </row>
    <row r="445" spans="7:17" x14ac:dyDescent="0.25">
      <c r="G445" s="10"/>
      <c r="H445" s="10"/>
      <c r="J445" s="10"/>
      <c r="K445" s="10"/>
      <c r="M445" s="10"/>
      <c r="N445" s="10"/>
      <c r="P445" s="10"/>
      <c r="Q445" s="10"/>
    </row>
    <row r="446" spans="7:17" x14ac:dyDescent="0.25">
      <c r="G446" s="10"/>
      <c r="H446" s="10"/>
      <c r="J446" s="10"/>
      <c r="K446" s="10"/>
      <c r="M446" s="10"/>
      <c r="N446" s="10"/>
      <c r="P446" s="10"/>
      <c r="Q446" s="10"/>
    </row>
    <row r="447" spans="7:17" x14ac:dyDescent="0.25">
      <c r="G447" s="10"/>
      <c r="H447" s="10"/>
      <c r="J447" s="10"/>
      <c r="K447" s="10"/>
      <c r="M447" s="10"/>
      <c r="N447" s="10"/>
      <c r="P447" s="10"/>
      <c r="Q447" s="10"/>
    </row>
    <row r="448" spans="7:17" x14ac:dyDescent="0.25">
      <c r="G448" s="10"/>
      <c r="H448" s="10"/>
      <c r="J448" s="10"/>
      <c r="K448" s="10"/>
      <c r="M448" s="10"/>
      <c r="N448" s="10"/>
      <c r="P448" s="10"/>
      <c r="Q448" s="10"/>
    </row>
    <row r="449" spans="7:17" x14ac:dyDescent="0.25">
      <c r="G449" s="10"/>
      <c r="H449" s="10"/>
      <c r="J449" s="10"/>
      <c r="K449" s="10"/>
      <c r="M449" s="10"/>
      <c r="N449" s="10"/>
      <c r="P449" s="10"/>
      <c r="Q449" s="10"/>
    </row>
    <row r="450" spans="7:17" x14ac:dyDescent="0.25">
      <c r="G450" s="10"/>
      <c r="H450" s="10"/>
      <c r="J450" s="10"/>
      <c r="K450" s="10"/>
      <c r="M450" s="10"/>
      <c r="N450" s="10"/>
      <c r="P450" s="10"/>
      <c r="Q450" s="10"/>
    </row>
    <row r="451" spans="7:17" x14ac:dyDescent="0.25">
      <c r="G451" s="10"/>
      <c r="H451" s="10"/>
      <c r="J451" s="10"/>
      <c r="K451" s="10"/>
      <c r="M451" s="10"/>
      <c r="N451" s="10"/>
      <c r="P451" s="10"/>
      <c r="Q451" s="10"/>
    </row>
    <row r="452" spans="7:17" x14ac:dyDescent="0.25">
      <c r="G452" s="10"/>
      <c r="H452" s="10"/>
      <c r="J452" s="10"/>
      <c r="K452" s="10"/>
      <c r="M452" s="10"/>
      <c r="N452" s="10"/>
      <c r="P452" s="10"/>
      <c r="Q452" s="10"/>
    </row>
    <row r="453" spans="7:17" x14ac:dyDescent="0.25">
      <c r="G453" s="10"/>
      <c r="H453" s="10"/>
      <c r="J453" s="10"/>
      <c r="K453" s="10"/>
      <c r="M453" s="10"/>
      <c r="N453" s="10"/>
      <c r="P453" s="10"/>
      <c r="Q453" s="10"/>
    </row>
    <row r="454" spans="7:17" x14ac:dyDescent="0.25">
      <c r="G454" s="10"/>
      <c r="H454" s="10"/>
      <c r="J454" s="10"/>
      <c r="K454" s="10"/>
      <c r="M454" s="10"/>
      <c r="N454" s="10"/>
      <c r="P454" s="10"/>
      <c r="Q454" s="10"/>
    </row>
    <row r="455" spans="7:17" x14ac:dyDescent="0.25">
      <c r="G455" s="10"/>
      <c r="H455" s="10"/>
      <c r="J455" s="10"/>
      <c r="K455" s="10"/>
      <c r="M455" s="10"/>
      <c r="N455" s="10"/>
      <c r="P455" s="10"/>
      <c r="Q455" s="10"/>
    </row>
    <row r="456" spans="7:17" x14ac:dyDescent="0.25">
      <c r="G456" s="10"/>
      <c r="H456" s="10"/>
      <c r="J456" s="10"/>
      <c r="K456" s="10"/>
      <c r="M456" s="10"/>
      <c r="N456" s="10"/>
      <c r="P456" s="10"/>
      <c r="Q456" s="10"/>
    </row>
    <row r="457" spans="7:17" x14ac:dyDescent="0.25">
      <c r="G457" s="10"/>
      <c r="H457" s="10"/>
      <c r="J457" s="10"/>
      <c r="K457" s="10"/>
      <c r="M457" s="10"/>
      <c r="N457" s="10"/>
      <c r="P457" s="10"/>
      <c r="Q457" s="10"/>
    </row>
    <row r="458" spans="7:17" x14ac:dyDescent="0.25">
      <c r="G458" s="10"/>
      <c r="H458" s="10"/>
      <c r="J458" s="10"/>
      <c r="K458" s="10"/>
      <c r="M458" s="10"/>
      <c r="N458" s="10"/>
      <c r="P458" s="10"/>
      <c r="Q458" s="10"/>
    </row>
    <row r="459" spans="7:17" x14ac:dyDescent="0.25">
      <c r="G459" s="10"/>
      <c r="H459" s="10"/>
      <c r="J459" s="10"/>
      <c r="K459" s="10"/>
      <c r="M459" s="10"/>
      <c r="N459" s="10"/>
      <c r="P459" s="10"/>
      <c r="Q459" s="10"/>
    </row>
    <row r="460" spans="7:17" x14ac:dyDescent="0.25">
      <c r="G460" s="10"/>
      <c r="H460" s="10"/>
      <c r="J460" s="10"/>
      <c r="K460" s="10"/>
      <c r="M460" s="10"/>
      <c r="N460" s="10"/>
      <c r="P460" s="10"/>
      <c r="Q460" s="10"/>
    </row>
    <row r="461" spans="7:17" x14ac:dyDescent="0.25">
      <c r="G461" s="10"/>
      <c r="H461" s="10"/>
      <c r="J461" s="10"/>
      <c r="K461" s="10"/>
      <c r="M461" s="10"/>
      <c r="N461" s="10"/>
      <c r="P461" s="10"/>
      <c r="Q461" s="10"/>
    </row>
    <row r="462" spans="7:17" x14ac:dyDescent="0.25">
      <c r="G462" s="10"/>
      <c r="H462" s="10"/>
      <c r="J462" s="10"/>
      <c r="K462" s="10"/>
      <c r="M462" s="10"/>
      <c r="N462" s="10"/>
      <c r="P462" s="10"/>
      <c r="Q462" s="10"/>
    </row>
    <row r="463" spans="7:17" x14ac:dyDescent="0.25">
      <c r="G463" s="10"/>
      <c r="H463" s="10"/>
      <c r="J463" s="10"/>
      <c r="K463" s="10"/>
      <c r="M463" s="10"/>
      <c r="N463" s="10"/>
      <c r="P463" s="10"/>
      <c r="Q463" s="10"/>
    </row>
    <row r="464" spans="7:17" x14ac:dyDescent="0.25">
      <c r="G464" s="10"/>
      <c r="H464" s="10"/>
      <c r="J464" s="10"/>
      <c r="K464" s="10"/>
      <c r="M464" s="10"/>
      <c r="N464" s="10"/>
      <c r="P464" s="10"/>
      <c r="Q464" s="10"/>
    </row>
    <row r="465" spans="7:17" x14ac:dyDescent="0.25">
      <c r="G465" s="10"/>
      <c r="H465" s="10"/>
      <c r="J465" s="10"/>
      <c r="K465" s="10"/>
      <c r="M465" s="10"/>
      <c r="N465" s="10"/>
      <c r="P465" s="10"/>
      <c r="Q465" s="10"/>
    </row>
    <row r="466" spans="7:17" x14ac:dyDescent="0.25">
      <c r="G466" s="10"/>
      <c r="H466" s="10"/>
      <c r="J466" s="10"/>
      <c r="K466" s="10"/>
      <c r="M466" s="10"/>
      <c r="N466" s="10"/>
      <c r="P466" s="10"/>
      <c r="Q466" s="10"/>
    </row>
    <row r="467" spans="7:17" x14ac:dyDescent="0.25">
      <c r="G467" s="10"/>
      <c r="H467" s="10"/>
      <c r="J467" s="10"/>
      <c r="K467" s="10"/>
      <c r="M467" s="10"/>
      <c r="N467" s="10"/>
      <c r="P467" s="10"/>
      <c r="Q467" s="10"/>
    </row>
    <row r="468" spans="7:17" x14ac:dyDescent="0.25">
      <c r="G468" s="10"/>
      <c r="H468" s="10"/>
      <c r="J468" s="10"/>
      <c r="K468" s="10"/>
      <c r="M468" s="10"/>
      <c r="N468" s="10"/>
      <c r="P468" s="10"/>
      <c r="Q468" s="10"/>
    </row>
    <row r="469" spans="7:17" x14ac:dyDescent="0.25">
      <c r="G469" s="10"/>
      <c r="H469" s="10"/>
      <c r="J469" s="10"/>
      <c r="K469" s="10"/>
      <c r="M469" s="10"/>
      <c r="N469" s="10"/>
      <c r="P469" s="10"/>
      <c r="Q469" s="10"/>
    </row>
    <row r="470" spans="7:17" x14ac:dyDescent="0.25">
      <c r="G470" s="10"/>
      <c r="H470" s="10"/>
      <c r="J470" s="10"/>
      <c r="K470" s="10"/>
      <c r="M470" s="10"/>
      <c r="N470" s="10"/>
      <c r="P470" s="10"/>
      <c r="Q470" s="10"/>
    </row>
    <row r="471" spans="7:17" x14ac:dyDescent="0.25">
      <c r="G471" s="10"/>
      <c r="H471" s="10"/>
      <c r="J471" s="10"/>
      <c r="K471" s="10"/>
      <c r="M471" s="10"/>
      <c r="N471" s="10"/>
      <c r="P471" s="10"/>
      <c r="Q471" s="10"/>
    </row>
    <row r="472" spans="7:17" x14ac:dyDescent="0.25">
      <c r="G472" s="10"/>
      <c r="H472" s="10"/>
      <c r="J472" s="10"/>
      <c r="K472" s="10"/>
      <c r="M472" s="10"/>
      <c r="N472" s="10"/>
      <c r="P472" s="10"/>
      <c r="Q472" s="10"/>
    </row>
    <row r="473" spans="7:17" x14ac:dyDescent="0.25">
      <c r="G473" s="10"/>
      <c r="H473" s="10"/>
      <c r="J473" s="10"/>
      <c r="K473" s="10"/>
      <c r="M473" s="10"/>
      <c r="N473" s="10"/>
      <c r="P473" s="10"/>
      <c r="Q473" s="10"/>
    </row>
    <row r="474" spans="7:17" x14ac:dyDescent="0.25">
      <c r="G474" s="10"/>
      <c r="H474" s="10"/>
      <c r="J474" s="10"/>
      <c r="K474" s="10"/>
      <c r="M474" s="10"/>
      <c r="N474" s="10"/>
      <c r="P474" s="10"/>
      <c r="Q474" s="10"/>
    </row>
    <row r="475" spans="7:17" x14ac:dyDescent="0.25">
      <c r="G475" s="10"/>
      <c r="H475" s="10"/>
      <c r="J475" s="10"/>
      <c r="K475" s="10"/>
      <c r="M475" s="10"/>
      <c r="N475" s="10"/>
      <c r="P475" s="10"/>
      <c r="Q475" s="10"/>
    </row>
    <row r="476" spans="7:17" x14ac:dyDescent="0.25">
      <c r="G476" s="10"/>
      <c r="H476" s="10"/>
      <c r="J476" s="10"/>
      <c r="K476" s="10"/>
      <c r="M476" s="10"/>
      <c r="N476" s="10"/>
      <c r="P476" s="10"/>
      <c r="Q476" s="10"/>
    </row>
    <row r="477" spans="7:17" x14ac:dyDescent="0.25">
      <c r="G477" s="10"/>
      <c r="H477" s="10"/>
      <c r="J477" s="10"/>
      <c r="K477" s="10"/>
      <c r="M477" s="10"/>
      <c r="N477" s="10"/>
      <c r="P477" s="10"/>
      <c r="Q477" s="10"/>
    </row>
    <row r="478" spans="7:17" x14ac:dyDescent="0.25">
      <c r="G478" s="10"/>
      <c r="H478" s="10"/>
      <c r="J478" s="10"/>
      <c r="K478" s="10"/>
      <c r="M478" s="10"/>
      <c r="N478" s="10"/>
      <c r="P478" s="10"/>
      <c r="Q478" s="10"/>
    </row>
    <row r="479" spans="7:17" x14ac:dyDescent="0.25">
      <c r="G479" s="10"/>
      <c r="H479" s="10"/>
      <c r="J479" s="10"/>
      <c r="K479" s="10"/>
      <c r="M479" s="10"/>
      <c r="N479" s="10"/>
      <c r="P479" s="10"/>
      <c r="Q479" s="10"/>
    </row>
    <row r="480" spans="7:17" x14ac:dyDescent="0.25">
      <c r="G480" s="10"/>
      <c r="H480" s="10"/>
      <c r="J480" s="10"/>
      <c r="K480" s="10"/>
      <c r="M480" s="10"/>
      <c r="N480" s="10"/>
      <c r="P480" s="10"/>
      <c r="Q480" s="10"/>
    </row>
    <row r="481" spans="7:17" x14ac:dyDescent="0.25">
      <c r="G481" s="10"/>
      <c r="H481" s="10"/>
      <c r="J481" s="10"/>
      <c r="K481" s="10"/>
      <c r="M481" s="10"/>
      <c r="N481" s="10"/>
      <c r="P481" s="10"/>
      <c r="Q481" s="10"/>
    </row>
    <row r="482" spans="7:17" x14ac:dyDescent="0.25">
      <c r="G482" s="10"/>
      <c r="H482" s="10"/>
      <c r="J482" s="10"/>
      <c r="K482" s="10"/>
      <c r="M482" s="10"/>
      <c r="N482" s="10"/>
      <c r="P482" s="10"/>
      <c r="Q482" s="10"/>
    </row>
    <row r="483" spans="7:17" x14ac:dyDescent="0.25">
      <c r="G483" s="10"/>
      <c r="H483" s="10"/>
      <c r="J483" s="10"/>
      <c r="K483" s="10"/>
      <c r="M483" s="10"/>
      <c r="N483" s="10"/>
      <c r="P483" s="10"/>
      <c r="Q483" s="10"/>
    </row>
    <row r="484" spans="7:17" x14ac:dyDescent="0.25">
      <c r="G484" s="10"/>
      <c r="H484" s="10"/>
      <c r="J484" s="10"/>
      <c r="K484" s="10"/>
      <c r="M484" s="10"/>
      <c r="N484" s="10"/>
      <c r="P484" s="10"/>
      <c r="Q484" s="10"/>
    </row>
    <row r="485" spans="7:17" x14ac:dyDescent="0.25">
      <c r="G485" s="10"/>
      <c r="H485" s="10"/>
      <c r="J485" s="10"/>
      <c r="K485" s="10"/>
      <c r="M485" s="10"/>
      <c r="N485" s="10"/>
      <c r="P485" s="10"/>
      <c r="Q485" s="10"/>
    </row>
    <row r="486" spans="7:17" x14ac:dyDescent="0.25">
      <c r="G486" s="10"/>
      <c r="H486" s="10"/>
      <c r="J486" s="10"/>
      <c r="K486" s="10"/>
      <c r="M486" s="10"/>
      <c r="N486" s="10"/>
      <c r="P486" s="10"/>
      <c r="Q486" s="10"/>
    </row>
    <row r="487" spans="7:17" x14ac:dyDescent="0.25">
      <c r="G487" s="10"/>
      <c r="H487" s="10"/>
      <c r="J487" s="10"/>
      <c r="K487" s="10"/>
      <c r="M487" s="10"/>
      <c r="N487" s="10"/>
      <c r="P487" s="10"/>
      <c r="Q487" s="10"/>
    </row>
    <row r="488" spans="7:17" x14ac:dyDescent="0.25">
      <c r="G488" s="10"/>
      <c r="H488" s="10"/>
      <c r="J488" s="10"/>
      <c r="K488" s="10"/>
      <c r="M488" s="10"/>
      <c r="N488" s="10"/>
      <c r="P488" s="10"/>
      <c r="Q488" s="10"/>
    </row>
    <row r="489" spans="7:17" x14ac:dyDescent="0.25">
      <c r="G489" s="10"/>
      <c r="H489" s="10"/>
      <c r="J489" s="10"/>
      <c r="K489" s="10"/>
      <c r="M489" s="10"/>
      <c r="N489" s="10"/>
      <c r="P489" s="10"/>
      <c r="Q489" s="10"/>
    </row>
    <row r="490" spans="7:17" x14ac:dyDescent="0.25">
      <c r="G490" s="10"/>
      <c r="H490" s="10"/>
      <c r="J490" s="10"/>
      <c r="K490" s="10"/>
      <c r="M490" s="10"/>
      <c r="N490" s="10"/>
      <c r="P490" s="10"/>
      <c r="Q490" s="10"/>
    </row>
    <row r="491" spans="7:17" x14ac:dyDescent="0.25">
      <c r="G491" s="10"/>
      <c r="H491" s="10"/>
      <c r="J491" s="10"/>
      <c r="K491" s="10"/>
      <c r="M491" s="10"/>
      <c r="N491" s="10"/>
      <c r="P491" s="10"/>
      <c r="Q491" s="10"/>
    </row>
    <row r="492" spans="7:17" x14ac:dyDescent="0.25">
      <c r="G492" s="10"/>
      <c r="H492" s="10"/>
      <c r="J492" s="10"/>
      <c r="K492" s="10"/>
      <c r="M492" s="10"/>
      <c r="N492" s="10"/>
      <c r="P492" s="10"/>
      <c r="Q492" s="10"/>
    </row>
    <row r="493" spans="7:17" x14ac:dyDescent="0.25">
      <c r="G493" s="10"/>
      <c r="H493" s="10"/>
      <c r="J493" s="10"/>
      <c r="K493" s="10"/>
      <c r="M493" s="10"/>
      <c r="N493" s="10"/>
      <c r="P493" s="10"/>
      <c r="Q493" s="10"/>
    </row>
    <row r="494" spans="7:17" x14ac:dyDescent="0.25">
      <c r="G494" s="10"/>
      <c r="H494" s="10"/>
      <c r="J494" s="10"/>
      <c r="K494" s="10"/>
      <c r="M494" s="10"/>
      <c r="N494" s="10"/>
      <c r="P494" s="10"/>
      <c r="Q494" s="10"/>
    </row>
    <row r="495" spans="7:17" x14ac:dyDescent="0.25">
      <c r="G495" s="10"/>
      <c r="H495" s="10"/>
      <c r="J495" s="10"/>
      <c r="K495" s="10"/>
      <c r="M495" s="10"/>
      <c r="N495" s="10"/>
      <c r="P495" s="10"/>
      <c r="Q495" s="10"/>
    </row>
    <row r="496" spans="7:17" x14ac:dyDescent="0.25">
      <c r="G496" s="10"/>
      <c r="H496" s="10"/>
      <c r="J496" s="10"/>
      <c r="K496" s="10"/>
      <c r="M496" s="10"/>
      <c r="N496" s="10"/>
      <c r="P496" s="10"/>
      <c r="Q496" s="10"/>
    </row>
    <row r="497" spans="7:17" x14ac:dyDescent="0.25">
      <c r="G497" s="10"/>
      <c r="H497" s="10"/>
      <c r="J497" s="10"/>
      <c r="K497" s="10"/>
      <c r="M497" s="10"/>
      <c r="N497" s="10"/>
      <c r="P497" s="10"/>
      <c r="Q497" s="10"/>
    </row>
    <row r="498" spans="7:17" x14ac:dyDescent="0.25">
      <c r="G498" s="10"/>
      <c r="H498" s="10"/>
      <c r="J498" s="10"/>
      <c r="K498" s="10"/>
      <c r="M498" s="10"/>
      <c r="N498" s="10"/>
      <c r="P498" s="10"/>
      <c r="Q498" s="10"/>
    </row>
    <row r="499" spans="7:17" x14ac:dyDescent="0.25">
      <c r="G499" s="10"/>
      <c r="H499" s="10"/>
      <c r="J499" s="10"/>
      <c r="K499" s="10"/>
      <c r="M499" s="10"/>
      <c r="N499" s="10"/>
      <c r="P499" s="10"/>
      <c r="Q499" s="10"/>
    </row>
    <row r="500" spans="7:17" x14ac:dyDescent="0.25">
      <c r="G500" s="10"/>
      <c r="H500" s="10"/>
      <c r="J500" s="10"/>
      <c r="K500" s="10"/>
      <c r="M500" s="10"/>
      <c r="N500" s="10"/>
      <c r="P500" s="10"/>
      <c r="Q500" s="10"/>
    </row>
    <row r="501" spans="7:17" x14ac:dyDescent="0.25">
      <c r="G501" s="10"/>
      <c r="H501" s="10"/>
      <c r="J501" s="10"/>
      <c r="K501" s="10"/>
      <c r="M501" s="10"/>
      <c r="N501" s="10"/>
      <c r="P501" s="10"/>
      <c r="Q501" s="10"/>
    </row>
    <row r="502" spans="7:17" x14ac:dyDescent="0.25">
      <c r="G502" s="10"/>
      <c r="H502" s="10"/>
      <c r="J502" s="10"/>
      <c r="K502" s="10"/>
      <c r="M502" s="10"/>
      <c r="N502" s="10"/>
      <c r="P502" s="10"/>
      <c r="Q502" s="10"/>
    </row>
    <row r="503" spans="7:17" x14ac:dyDescent="0.25">
      <c r="G503" s="10"/>
      <c r="H503" s="10"/>
      <c r="J503" s="10"/>
      <c r="K503" s="10"/>
      <c r="M503" s="10"/>
      <c r="N503" s="10"/>
      <c r="P503" s="10"/>
      <c r="Q503" s="10"/>
    </row>
    <row r="504" spans="7:17" x14ac:dyDescent="0.25">
      <c r="G504" s="10"/>
      <c r="H504" s="10"/>
      <c r="J504" s="10"/>
      <c r="K504" s="10"/>
      <c r="M504" s="10"/>
      <c r="N504" s="10"/>
      <c r="P504" s="10"/>
      <c r="Q504" s="10"/>
    </row>
    <row r="505" spans="7:17" x14ac:dyDescent="0.25">
      <c r="G505" s="10"/>
      <c r="H505" s="10"/>
      <c r="J505" s="10"/>
      <c r="K505" s="10"/>
      <c r="M505" s="10"/>
      <c r="N505" s="10"/>
      <c r="P505" s="10"/>
      <c r="Q505" s="10"/>
    </row>
    <row r="506" spans="7:17" x14ac:dyDescent="0.25">
      <c r="G506" s="10"/>
      <c r="H506" s="10"/>
      <c r="J506" s="10"/>
      <c r="K506" s="10"/>
      <c r="M506" s="10"/>
      <c r="N506" s="10"/>
      <c r="P506" s="10"/>
      <c r="Q506" s="10"/>
    </row>
    <row r="507" spans="7:17" x14ac:dyDescent="0.25">
      <c r="G507" s="10"/>
      <c r="H507" s="10"/>
      <c r="J507" s="10"/>
      <c r="K507" s="10"/>
      <c r="M507" s="10"/>
      <c r="N507" s="10"/>
      <c r="P507" s="10"/>
      <c r="Q507" s="10"/>
    </row>
    <row r="508" spans="7:17" x14ac:dyDescent="0.25">
      <c r="G508" s="10"/>
      <c r="H508" s="10"/>
      <c r="J508" s="10"/>
      <c r="K508" s="10"/>
      <c r="M508" s="10"/>
      <c r="N508" s="10"/>
      <c r="P508" s="10"/>
      <c r="Q508" s="10"/>
    </row>
    <row r="509" spans="7:17" x14ac:dyDescent="0.25">
      <c r="G509" s="10"/>
      <c r="H509" s="10"/>
      <c r="J509" s="10"/>
      <c r="K509" s="10"/>
      <c r="M509" s="10"/>
      <c r="N509" s="10"/>
      <c r="P509" s="10"/>
      <c r="Q509" s="10"/>
    </row>
    <row r="510" spans="7:17" x14ac:dyDescent="0.25">
      <c r="G510" s="10"/>
      <c r="H510" s="10"/>
      <c r="J510" s="10"/>
      <c r="K510" s="10"/>
      <c r="M510" s="10"/>
      <c r="N510" s="10"/>
      <c r="P510" s="10"/>
      <c r="Q510" s="10"/>
    </row>
    <row r="511" spans="7:17" x14ac:dyDescent="0.25">
      <c r="G511" s="10"/>
      <c r="H511" s="10"/>
      <c r="J511" s="10"/>
      <c r="K511" s="10"/>
      <c r="M511" s="10"/>
      <c r="N511" s="10"/>
      <c r="P511" s="10"/>
      <c r="Q511" s="10"/>
    </row>
    <row r="512" spans="7:17" x14ac:dyDescent="0.25">
      <c r="G512" s="10"/>
      <c r="H512" s="10"/>
      <c r="J512" s="10"/>
      <c r="K512" s="10"/>
      <c r="M512" s="10"/>
      <c r="N512" s="10"/>
      <c r="P512" s="10"/>
      <c r="Q512" s="10"/>
    </row>
    <row r="513" spans="7:17" x14ac:dyDescent="0.25">
      <c r="G513" s="10"/>
      <c r="H513" s="10"/>
      <c r="J513" s="10"/>
      <c r="K513" s="10"/>
      <c r="M513" s="10"/>
      <c r="N513" s="10"/>
      <c r="P513" s="10"/>
      <c r="Q513" s="10"/>
    </row>
    <row r="514" spans="7:17" x14ac:dyDescent="0.25">
      <c r="G514" s="10"/>
      <c r="H514" s="10"/>
      <c r="J514" s="10"/>
      <c r="K514" s="10"/>
      <c r="M514" s="10"/>
      <c r="N514" s="10"/>
      <c r="P514" s="10"/>
      <c r="Q514" s="10"/>
    </row>
    <row r="515" spans="7:17" x14ac:dyDescent="0.25">
      <c r="G515" s="10"/>
      <c r="H515" s="10"/>
      <c r="J515" s="10"/>
      <c r="K515" s="10"/>
      <c r="M515" s="10"/>
      <c r="N515" s="10"/>
      <c r="P515" s="10"/>
      <c r="Q515" s="10"/>
    </row>
    <row r="516" spans="7:17" x14ac:dyDescent="0.25">
      <c r="G516" s="10"/>
      <c r="H516" s="10"/>
      <c r="J516" s="10"/>
      <c r="K516" s="10"/>
      <c r="M516" s="10"/>
      <c r="N516" s="10"/>
      <c r="P516" s="10"/>
      <c r="Q516" s="10"/>
    </row>
    <row r="517" spans="7:17" x14ac:dyDescent="0.25">
      <c r="G517" s="10"/>
      <c r="H517" s="10"/>
      <c r="J517" s="10"/>
      <c r="K517" s="10"/>
      <c r="M517" s="10"/>
      <c r="N517" s="10"/>
      <c r="P517" s="10"/>
      <c r="Q517" s="10"/>
    </row>
    <row r="518" spans="7:17" x14ac:dyDescent="0.25">
      <c r="G518" s="10"/>
      <c r="H518" s="10"/>
      <c r="J518" s="10"/>
      <c r="K518" s="10"/>
      <c r="M518" s="10"/>
      <c r="N518" s="10"/>
      <c r="P518" s="10"/>
      <c r="Q518" s="10"/>
    </row>
    <row r="519" spans="7:17" x14ac:dyDescent="0.25">
      <c r="G519" s="10"/>
      <c r="H519" s="10"/>
      <c r="J519" s="10"/>
      <c r="K519" s="10"/>
      <c r="M519" s="10"/>
      <c r="N519" s="10"/>
      <c r="P519" s="10"/>
      <c r="Q519" s="10"/>
    </row>
    <row r="520" spans="7:17" x14ac:dyDescent="0.25">
      <c r="G520" s="10"/>
      <c r="H520" s="10"/>
      <c r="J520" s="10"/>
      <c r="K520" s="10"/>
      <c r="M520" s="10"/>
      <c r="N520" s="10"/>
      <c r="P520" s="10"/>
      <c r="Q520" s="10"/>
    </row>
    <row r="521" spans="7:17" x14ac:dyDescent="0.25">
      <c r="G521" s="10"/>
      <c r="H521" s="10"/>
      <c r="J521" s="10"/>
      <c r="K521" s="10"/>
      <c r="M521" s="10"/>
      <c r="N521" s="10"/>
      <c r="P521" s="10"/>
      <c r="Q521" s="10"/>
    </row>
    <row r="522" spans="7:17" x14ac:dyDescent="0.25">
      <c r="G522" s="10"/>
      <c r="H522" s="10"/>
      <c r="J522" s="10"/>
      <c r="K522" s="10"/>
      <c r="M522" s="10"/>
      <c r="N522" s="10"/>
      <c r="P522" s="10"/>
      <c r="Q522" s="10"/>
    </row>
    <row r="523" spans="7:17" x14ac:dyDescent="0.25">
      <c r="G523" s="10"/>
      <c r="H523" s="10"/>
      <c r="J523" s="10"/>
      <c r="K523" s="10"/>
      <c r="M523" s="10"/>
      <c r="N523" s="10"/>
      <c r="P523" s="10"/>
      <c r="Q523" s="10"/>
    </row>
    <row r="524" spans="7:17" x14ac:dyDescent="0.25">
      <c r="G524" s="10"/>
      <c r="H524" s="10"/>
      <c r="J524" s="10"/>
      <c r="K524" s="10"/>
      <c r="M524" s="10"/>
      <c r="N524" s="10"/>
      <c r="P524" s="10"/>
      <c r="Q524" s="10"/>
    </row>
    <row r="525" spans="7:17" x14ac:dyDescent="0.25">
      <c r="G525" s="10"/>
      <c r="H525" s="10"/>
      <c r="J525" s="10"/>
      <c r="K525" s="10"/>
      <c r="M525" s="10"/>
      <c r="N525" s="10"/>
      <c r="P525" s="10"/>
      <c r="Q525" s="10"/>
    </row>
    <row r="526" spans="7:17" x14ac:dyDescent="0.25">
      <c r="G526" s="10"/>
      <c r="H526" s="10"/>
      <c r="J526" s="10"/>
      <c r="K526" s="10"/>
      <c r="M526" s="10"/>
      <c r="N526" s="10"/>
      <c r="P526" s="10"/>
      <c r="Q526" s="10"/>
    </row>
    <row r="527" spans="7:17" x14ac:dyDescent="0.25">
      <c r="G527" s="10"/>
      <c r="H527" s="10"/>
      <c r="J527" s="10"/>
      <c r="K527" s="10"/>
      <c r="M527" s="10"/>
      <c r="N527" s="10"/>
      <c r="P527" s="10"/>
      <c r="Q527" s="10"/>
    </row>
    <row r="528" spans="7:17" x14ac:dyDescent="0.25">
      <c r="G528" s="10"/>
      <c r="H528" s="10"/>
      <c r="J528" s="10"/>
      <c r="K528" s="10"/>
      <c r="M528" s="10"/>
      <c r="N528" s="10"/>
      <c r="P528" s="10"/>
      <c r="Q528" s="10"/>
    </row>
    <row r="529" spans="7:17" x14ac:dyDescent="0.25">
      <c r="G529" s="10"/>
      <c r="H529" s="10"/>
      <c r="J529" s="10"/>
      <c r="K529" s="10"/>
      <c r="M529" s="10"/>
      <c r="N529" s="10"/>
      <c r="P529" s="10"/>
      <c r="Q529" s="10"/>
    </row>
    <row r="530" spans="7:17" x14ac:dyDescent="0.25">
      <c r="G530" s="10"/>
      <c r="H530" s="10"/>
      <c r="J530" s="10"/>
      <c r="K530" s="10"/>
      <c r="M530" s="10"/>
      <c r="N530" s="10"/>
      <c r="P530" s="10"/>
      <c r="Q530" s="10"/>
    </row>
    <row r="531" spans="7:17" x14ac:dyDescent="0.25">
      <c r="G531" s="10"/>
      <c r="H531" s="10"/>
      <c r="J531" s="10"/>
      <c r="K531" s="10"/>
      <c r="M531" s="10"/>
      <c r="N531" s="10"/>
      <c r="P531" s="10"/>
      <c r="Q531" s="10"/>
    </row>
    <row r="532" spans="7:17" x14ac:dyDescent="0.25">
      <c r="G532" s="10"/>
      <c r="H532" s="10"/>
      <c r="J532" s="10"/>
      <c r="K532" s="10"/>
      <c r="M532" s="10"/>
      <c r="N532" s="10"/>
      <c r="P532" s="10"/>
      <c r="Q532" s="10"/>
    </row>
    <row r="533" spans="7:17" x14ac:dyDescent="0.25">
      <c r="G533" s="10"/>
      <c r="H533" s="10"/>
      <c r="J533" s="10"/>
      <c r="K533" s="10"/>
      <c r="M533" s="10"/>
      <c r="N533" s="10"/>
      <c r="P533" s="10"/>
      <c r="Q533" s="10"/>
    </row>
    <row r="534" spans="7:17" x14ac:dyDescent="0.25">
      <c r="G534" s="10"/>
      <c r="H534" s="10"/>
      <c r="J534" s="10"/>
      <c r="K534" s="10"/>
      <c r="M534" s="10"/>
      <c r="N534" s="10"/>
      <c r="P534" s="10"/>
      <c r="Q534" s="10"/>
    </row>
    <row r="535" spans="7:17" x14ac:dyDescent="0.25">
      <c r="G535" s="10"/>
      <c r="H535" s="10"/>
      <c r="J535" s="10"/>
      <c r="K535" s="10"/>
      <c r="M535" s="10"/>
      <c r="N535" s="10"/>
      <c r="P535" s="10"/>
      <c r="Q535" s="10"/>
    </row>
    <row r="536" spans="7:17" x14ac:dyDescent="0.25">
      <c r="G536" s="10"/>
      <c r="H536" s="10"/>
      <c r="J536" s="10"/>
      <c r="K536" s="10"/>
      <c r="M536" s="10"/>
      <c r="N536" s="10"/>
      <c r="P536" s="10"/>
      <c r="Q536" s="10"/>
    </row>
    <row r="537" spans="7:17" x14ac:dyDescent="0.25">
      <c r="G537" s="10"/>
      <c r="H537" s="10"/>
      <c r="J537" s="10"/>
      <c r="K537" s="10"/>
      <c r="M537" s="10"/>
      <c r="N537" s="10"/>
      <c r="P537" s="10"/>
      <c r="Q537" s="10"/>
    </row>
    <row r="538" spans="7:17" x14ac:dyDescent="0.25">
      <c r="G538" s="10"/>
      <c r="H538" s="10"/>
      <c r="J538" s="10"/>
      <c r="K538" s="10"/>
      <c r="M538" s="10"/>
      <c r="N538" s="10"/>
      <c r="P538" s="10"/>
      <c r="Q538" s="10"/>
    </row>
    <row r="539" spans="7:17" x14ac:dyDescent="0.25">
      <c r="G539" s="10"/>
      <c r="H539" s="10"/>
      <c r="J539" s="10"/>
      <c r="K539" s="10"/>
      <c r="M539" s="10"/>
      <c r="N539" s="10"/>
      <c r="P539" s="10"/>
      <c r="Q539" s="10"/>
    </row>
    <row r="540" spans="7:17" x14ac:dyDescent="0.25">
      <c r="G540" s="10"/>
      <c r="H540" s="10"/>
      <c r="J540" s="10"/>
      <c r="K540" s="10"/>
      <c r="M540" s="10"/>
      <c r="N540" s="10"/>
      <c r="P540" s="10"/>
      <c r="Q540" s="10"/>
    </row>
    <row r="541" spans="7:17" x14ac:dyDescent="0.25">
      <c r="G541" s="10"/>
      <c r="H541" s="10"/>
      <c r="J541" s="10"/>
      <c r="K541" s="10"/>
      <c r="M541" s="10"/>
      <c r="N541" s="10"/>
      <c r="P541" s="10"/>
      <c r="Q541" s="10"/>
    </row>
    <row r="542" spans="7:17" x14ac:dyDescent="0.25">
      <c r="G542" s="10"/>
      <c r="H542" s="10"/>
      <c r="J542" s="10"/>
      <c r="K542" s="10"/>
      <c r="M542" s="10"/>
      <c r="N542" s="10"/>
      <c r="P542" s="10"/>
      <c r="Q542" s="10"/>
    </row>
    <row r="543" spans="7:17" x14ac:dyDescent="0.25">
      <c r="G543" s="10"/>
      <c r="H543" s="10"/>
      <c r="J543" s="10"/>
      <c r="K543" s="10"/>
      <c r="M543" s="10"/>
      <c r="N543" s="10"/>
      <c r="P543" s="10"/>
      <c r="Q543" s="10"/>
    </row>
    <row r="544" spans="7:17" x14ac:dyDescent="0.25">
      <c r="G544" s="10"/>
      <c r="H544" s="10"/>
      <c r="J544" s="10"/>
      <c r="K544" s="10"/>
      <c r="M544" s="10"/>
      <c r="N544" s="10"/>
      <c r="P544" s="10"/>
      <c r="Q544" s="10"/>
    </row>
    <row r="545" spans="7:17" x14ac:dyDescent="0.25">
      <c r="G545" s="10"/>
      <c r="H545" s="10"/>
      <c r="J545" s="10"/>
      <c r="K545" s="10"/>
      <c r="M545" s="10"/>
      <c r="N545" s="10"/>
      <c r="P545" s="10"/>
      <c r="Q545" s="10"/>
    </row>
    <row r="546" spans="7:17" x14ac:dyDescent="0.25">
      <c r="G546" s="10"/>
      <c r="H546" s="10"/>
      <c r="J546" s="10"/>
      <c r="K546" s="10"/>
      <c r="M546" s="10"/>
      <c r="N546" s="10"/>
      <c r="P546" s="10"/>
      <c r="Q546" s="10"/>
    </row>
    <row r="547" spans="7:17" x14ac:dyDescent="0.25">
      <c r="G547" s="10"/>
      <c r="H547" s="10"/>
      <c r="J547" s="10"/>
      <c r="K547" s="10"/>
      <c r="M547" s="10"/>
      <c r="N547" s="10"/>
      <c r="P547" s="10"/>
      <c r="Q547" s="10"/>
    </row>
    <row r="548" spans="7:17" x14ac:dyDescent="0.25">
      <c r="G548" s="10"/>
      <c r="H548" s="10"/>
      <c r="J548" s="10"/>
      <c r="K548" s="10"/>
      <c r="M548" s="10"/>
      <c r="N548" s="10"/>
      <c r="P548" s="10"/>
      <c r="Q548" s="10"/>
    </row>
    <row r="549" spans="7:17" x14ac:dyDescent="0.25">
      <c r="G549" s="10"/>
      <c r="H549" s="10"/>
      <c r="J549" s="10"/>
      <c r="K549" s="10"/>
      <c r="M549" s="10"/>
      <c r="N549" s="10"/>
      <c r="P549" s="10"/>
      <c r="Q549" s="10"/>
    </row>
    <row r="550" spans="7:17" x14ac:dyDescent="0.25">
      <c r="G550" s="10"/>
      <c r="H550" s="10"/>
      <c r="J550" s="10"/>
      <c r="K550" s="10"/>
      <c r="M550" s="10"/>
      <c r="N550" s="10"/>
      <c r="P550" s="10"/>
      <c r="Q550" s="10"/>
    </row>
    <row r="551" spans="7:17" x14ac:dyDescent="0.25">
      <c r="G551" s="10"/>
      <c r="H551" s="10"/>
      <c r="J551" s="10"/>
      <c r="K551" s="10"/>
      <c r="M551" s="10"/>
      <c r="N551" s="10"/>
      <c r="P551" s="10"/>
      <c r="Q551" s="10"/>
    </row>
    <row r="552" spans="7:17" x14ac:dyDescent="0.25">
      <c r="G552" s="10"/>
      <c r="H552" s="10"/>
      <c r="J552" s="10"/>
      <c r="K552" s="10"/>
      <c r="M552" s="10"/>
      <c r="N552" s="10"/>
      <c r="P552" s="10"/>
      <c r="Q552" s="10"/>
    </row>
    <row r="553" spans="7:17" x14ac:dyDescent="0.25">
      <c r="G553" s="10"/>
      <c r="H553" s="10"/>
      <c r="J553" s="10"/>
      <c r="K553" s="10"/>
      <c r="M553" s="10"/>
      <c r="N553" s="10"/>
      <c r="P553" s="10"/>
      <c r="Q553" s="10"/>
    </row>
    <row r="554" spans="7:17" x14ac:dyDescent="0.25">
      <c r="G554" s="10"/>
      <c r="H554" s="10"/>
      <c r="J554" s="10"/>
      <c r="K554" s="10"/>
      <c r="M554" s="10"/>
      <c r="N554" s="10"/>
      <c r="P554" s="10"/>
      <c r="Q554" s="10"/>
    </row>
    <row r="555" spans="7:17" x14ac:dyDescent="0.25">
      <c r="G555" s="10"/>
      <c r="H555" s="10"/>
      <c r="J555" s="10"/>
      <c r="K555" s="10"/>
      <c r="M555" s="10"/>
      <c r="N555" s="10"/>
      <c r="P555" s="10"/>
      <c r="Q555" s="10"/>
    </row>
    <row r="556" spans="7:17" x14ac:dyDescent="0.25">
      <c r="G556" s="10"/>
      <c r="H556" s="10"/>
      <c r="J556" s="10"/>
      <c r="K556" s="10"/>
      <c r="M556" s="10"/>
      <c r="N556" s="10"/>
      <c r="P556" s="10"/>
      <c r="Q556" s="10"/>
    </row>
    <row r="557" spans="7:17" x14ac:dyDescent="0.25">
      <c r="G557" s="10"/>
      <c r="H557" s="10"/>
      <c r="J557" s="10"/>
      <c r="K557" s="10"/>
      <c r="M557" s="10"/>
      <c r="N557" s="10"/>
      <c r="P557" s="10"/>
      <c r="Q557" s="10"/>
    </row>
    <row r="558" spans="7:17" x14ac:dyDescent="0.25">
      <c r="G558" s="10"/>
      <c r="H558" s="10"/>
      <c r="J558" s="10"/>
      <c r="K558" s="10"/>
      <c r="M558" s="10"/>
      <c r="N558" s="10"/>
      <c r="P558" s="10"/>
      <c r="Q558" s="10"/>
    </row>
    <row r="559" spans="7:17" x14ac:dyDescent="0.25">
      <c r="G559" s="10"/>
      <c r="H559" s="10"/>
      <c r="J559" s="10"/>
      <c r="K559" s="10"/>
      <c r="M559" s="10"/>
      <c r="N559" s="10"/>
      <c r="P559" s="10"/>
      <c r="Q559" s="10"/>
    </row>
    <row r="560" spans="7:17" x14ac:dyDescent="0.25">
      <c r="G560" s="10"/>
      <c r="H560" s="10"/>
      <c r="J560" s="10"/>
      <c r="K560" s="10"/>
      <c r="M560" s="10"/>
      <c r="N560" s="10"/>
      <c r="P560" s="10"/>
      <c r="Q560" s="10"/>
    </row>
    <row r="561" spans="7:17" x14ac:dyDescent="0.25">
      <c r="G561" s="10"/>
      <c r="H561" s="10"/>
      <c r="J561" s="10"/>
      <c r="K561" s="10"/>
      <c r="M561" s="10"/>
      <c r="N561" s="10"/>
      <c r="P561" s="10"/>
      <c r="Q561" s="10"/>
    </row>
    <row r="562" spans="7:17" x14ac:dyDescent="0.25">
      <c r="G562" s="10"/>
      <c r="H562" s="10"/>
      <c r="J562" s="10"/>
      <c r="K562" s="10"/>
      <c r="M562" s="10"/>
      <c r="N562" s="10"/>
      <c r="P562" s="10"/>
      <c r="Q562" s="10"/>
    </row>
    <row r="563" spans="7:17" x14ac:dyDescent="0.25">
      <c r="G563" s="10"/>
      <c r="H563" s="10"/>
      <c r="J563" s="10"/>
      <c r="K563" s="10"/>
      <c r="M563" s="10"/>
      <c r="N563" s="10"/>
      <c r="P563" s="10"/>
      <c r="Q563" s="10"/>
    </row>
    <row r="564" spans="7:17" x14ac:dyDescent="0.25">
      <c r="G564" s="10"/>
      <c r="H564" s="10"/>
      <c r="J564" s="10"/>
      <c r="K564" s="10"/>
      <c r="M564" s="10"/>
      <c r="N564" s="10"/>
      <c r="P564" s="10"/>
      <c r="Q564" s="10"/>
    </row>
    <row r="565" spans="7:17" x14ac:dyDescent="0.25">
      <c r="G565" s="10"/>
      <c r="H565" s="10"/>
      <c r="J565" s="10"/>
      <c r="K565" s="10"/>
      <c r="M565" s="10"/>
      <c r="N565" s="10"/>
      <c r="P565" s="10"/>
      <c r="Q565" s="10"/>
    </row>
    <row r="566" spans="7:17" x14ac:dyDescent="0.25">
      <c r="G566" s="10"/>
      <c r="H566" s="10"/>
      <c r="J566" s="10"/>
      <c r="K566" s="10"/>
      <c r="M566" s="10"/>
      <c r="N566" s="10"/>
      <c r="P566" s="10"/>
      <c r="Q566" s="10"/>
    </row>
    <row r="567" spans="7:17" x14ac:dyDescent="0.25">
      <c r="G567" s="10"/>
      <c r="H567" s="10"/>
      <c r="J567" s="10"/>
      <c r="K567" s="10"/>
      <c r="M567" s="10"/>
      <c r="N567" s="10"/>
      <c r="P567" s="10"/>
      <c r="Q567" s="10"/>
    </row>
    <row r="568" spans="7:17" x14ac:dyDescent="0.25">
      <c r="G568" s="10"/>
      <c r="H568" s="10"/>
      <c r="J568" s="10"/>
      <c r="K568" s="10"/>
      <c r="M568" s="10"/>
      <c r="N568" s="10"/>
      <c r="P568" s="10"/>
      <c r="Q568" s="10"/>
    </row>
    <row r="569" spans="7:17" x14ac:dyDescent="0.25">
      <c r="G569" s="10"/>
      <c r="H569" s="10"/>
      <c r="J569" s="10"/>
      <c r="K569" s="10"/>
      <c r="M569" s="10"/>
      <c r="N569" s="10"/>
      <c r="P569" s="10"/>
      <c r="Q569" s="10"/>
    </row>
    <row r="570" spans="7:17" x14ac:dyDescent="0.25">
      <c r="G570" s="10"/>
      <c r="H570" s="10"/>
      <c r="J570" s="10"/>
      <c r="K570" s="10"/>
      <c r="M570" s="10"/>
      <c r="N570" s="10"/>
      <c r="P570" s="10"/>
      <c r="Q570" s="10"/>
    </row>
    <row r="571" spans="7:17" x14ac:dyDescent="0.25">
      <c r="G571" s="10"/>
      <c r="H571" s="10"/>
      <c r="J571" s="10"/>
      <c r="K571" s="10"/>
      <c r="M571" s="10"/>
      <c r="N571" s="10"/>
      <c r="P571" s="10"/>
      <c r="Q571" s="10"/>
    </row>
    <row r="572" spans="7:17" x14ac:dyDescent="0.25">
      <c r="G572" s="10"/>
      <c r="H572" s="10"/>
      <c r="J572" s="10"/>
      <c r="K572" s="10"/>
      <c r="M572" s="10"/>
      <c r="N572" s="10"/>
      <c r="P572" s="10"/>
      <c r="Q572" s="10"/>
    </row>
    <row r="573" spans="7:17" x14ac:dyDescent="0.25">
      <c r="G573" s="10"/>
      <c r="H573" s="10"/>
      <c r="J573" s="10"/>
      <c r="K573" s="10"/>
      <c r="M573" s="10"/>
      <c r="N573" s="10"/>
      <c r="P573" s="10"/>
      <c r="Q573" s="10"/>
    </row>
    <row r="574" spans="7:17" x14ac:dyDescent="0.25">
      <c r="G574" s="10"/>
      <c r="H574" s="10"/>
      <c r="J574" s="10"/>
      <c r="K574" s="10"/>
      <c r="M574" s="10"/>
      <c r="N574" s="10"/>
      <c r="P574" s="10"/>
      <c r="Q574" s="10"/>
    </row>
    <row r="575" spans="7:17" x14ac:dyDescent="0.25">
      <c r="G575" s="10"/>
      <c r="H575" s="10"/>
      <c r="J575" s="10"/>
      <c r="K575" s="10"/>
      <c r="M575" s="10"/>
      <c r="N575" s="10"/>
      <c r="P575" s="10"/>
      <c r="Q575" s="10"/>
    </row>
    <row r="576" spans="7:17" x14ac:dyDescent="0.25">
      <c r="G576" s="10"/>
      <c r="H576" s="10"/>
      <c r="J576" s="10"/>
      <c r="K576" s="10"/>
      <c r="M576" s="10"/>
      <c r="N576" s="10"/>
      <c r="P576" s="10"/>
      <c r="Q576" s="10"/>
    </row>
    <row r="577" spans="7:17" x14ac:dyDescent="0.25">
      <c r="G577" s="10"/>
      <c r="H577" s="10"/>
      <c r="J577" s="10"/>
      <c r="K577" s="10"/>
      <c r="M577" s="10"/>
      <c r="N577" s="10"/>
      <c r="P577" s="10"/>
      <c r="Q577" s="10"/>
    </row>
    <row r="578" spans="7:17" x14ac:dyDescent="0.25">
      <c r="G578" s="10"/>
      <c r="H578" s="10"/>
      <c r="J578" s="10"/>
      <c r="K578" s="10"/>
      <c r="M578" s="10"/>
      <c r="N578" s="10"/>
      <c r="P578" s="10"/>
      <c r="Q578" s="10"/>
    </row>
    <row r="579" spans="7:17" x14ac:dyDescent="0.25">
      <c r="G579" s="10"/>
      <c r="H579" s="10"/>
      <c r="J579" s="10"/>
      <c r="K579" s="10"/>
      <c r="M579" s="10"/>
      <c r="N579" s="10"/>
      <c r="P579" s="10"/>
      <c r="Q579" s="10"/>
    </row>
    <row r="580" spans="7:17" x14ac:dyDescent="0.25">
      <c r="G580" s="10"/>
      <c r="H580" s="10"/>
      <c r="J580" s="10"/>
      <c r="K580" s="10"/>
      <c r="M580" s="10"/>
      <c r="N580" s="10"/>
      <c r="P580" s="10"/>
      <c r="Q580" s="10"/>
    </row>
    <row r="581" spans="7:17" x14ac:dyDescent="0.25">
      <c r="G581" s="10"/>
      <c r="H581" s="10"/>
      <c r="J581" s="10"/>
      <c r="K581" s="10"/>
      <c r="M581" s="10"/>
      <c r="N581" s="10"/>
      <c r="P581" s="10"/>
      <c r="Q581" s="10"/>
    </row>
    <row r="582" spans="7:17" x14ac:dyDescent="0.25">
      <c r="G582" s="10"/>
      <c r="H582" s="10"/>
      <c r="J582" s="10"/>
      <c r="K582" s="10"/>
      <c r="M582" s="10"/>
      <c r="N582" s="10"/>
      <c r="P582" s="10"/>
      <c r="Q582" s="10"/>
    </row>
    <row r="583" spans="7:17" x14ac:dyDescent="0.25">
      <c r="G583" s="10"/>
      <c r="H583" s="10"/>
      <c r="J583" s="10"/>
      <c r="K583" s="10"/>
      <c r="M583" s="10"/>
      <c r="N583" s="10"/>
      <c r="P583" s="10"/>
      <c r="Q583" s="10"/>
    </row>
    <row r="584" spans="7:17" x14ac:dyDescent="0.25">
      <c r="G584" s="10"/>
      <c r="H584" s="10"/>
      <c r="J584" s="10"/>
      <c r="K584" s="10"/>
      <c r="M584" s="10"/>
      <c r="N584" s="10"/>
      <c r="P584" s="10"/>
      <c r="Q584" s="10"/>
    </row>
    <row r="585" spans="7:17" x14ac:dyDescent="0.25">
      <c r="G585" s="10"/>
      <c r="H585" s="10"/>
      <c r="J585" s="10"/>
      <c r="K585" s="10"/>
      <c r="M585" s="10"/>
      <c r="N585" s="10"/>
      <c r="P585" s="10"/>
      <c r="Q585" s="10"/>
    </row>
    <row r="586" spans="7:17" x14ac:dyDescent="0.25">
      <c r="G586" s="10"/>
      <c r="H586" s="10"/>
      <c r="J586" s="10"/>
      <c r="K586" s="10"/>
      <c r="M586" s="10"/>
      <c r="N586" s="10"/>
      <c r="P586" s="10"/>
      <c r="Q586" s="10"/>
    </row>
    <row r="587" spans="7:17" x14ac:dyDescent="0.25">
      <c r="G587" s="10"/>
      <c r="H587" s="10"/>
      <c r="J587" s="10"/>
      <c r="K587" s="10"/>
      <c r="M587" s="10"/>
      <c r="N587" s="10"/>
      <c r="P587" s="10"/>
      <c r="Q587" s="10"/>
    </row>
    <row r="588" spans="7:17" x14ac:dyDescent="0.25">
      <c r="G588" s="10"/>
      <c r="H588" s="10"/>
      <c r="J588" s="10"/>
      <c r="K588" s="10"/>
      <c r="M588" s="10"/>
      <c r="N588" s="10"/>
      <c r="P588" s="10"/>
      <c r="Q588" s="10"/>
    </row>
    <row r="589" spans="7:17" x14ac:dyDescent="0.25">
      <c r="G589" s="10"/>
      <c r="H589" s="10"/>
      <c r="J589" s="10"/>
      <c r="K589" s="10"/>
      <c r="M589" s="10"/>
      <c r="N589" s="10"/>
      <c r="P589" s="10"/>
      <c r="Q589" s="10"/>
    </row>
    <row r="590" spans="7:17" x14ac:dyDescent="0.25">
      <c r="G590" s="10"/>
      <c r="H590" s="10"/>
      <c r="J590" s="10"/>
      <c r="K590" s="10"/>
      <c r="M590" s="10"/>
      <c r="N590" s="10"/>
      <c r="P590" s="10"/>
      <c r="Q590" s="10"/>
    </row>
    <row r="591" spans="7:17" x14ac:dyDescent="0.25">
      <c r="G591" s="10"/>
      <c r="H591" s="10"/>
      <c r="J591" s="10"/>
      <c r="K591" s="10"/>
      <c r="M591" s="10"/>
      <c r="N591" s="10"/>
      <c r="P591" s="10"/>
      <c r="Q591" s="10"/>
    </row>
    <row r="592" spans="7:17" x14ac:dyDescent="0.25">
      <c r="G592" s="10"/>
      <c r="H592" s="10"/>
      <c r="J592" s="10"/>
      <c r="K592" s="10"/>
      <c r="M592" s="10"/>
      <c r="N592" s="10"/>
      <c r="P592" s="10"/>
      <c r="Q592" s="10"/>
    </row>
    <row r="593" spans="7:17" x14ac:dyDescent="0.25">
      <c r="G593" s="10"/>
      <c r="H593" s="10"/>
      <c r="J593" s="10"/>
      <c r="K593" s="10"/>
      <c r="M593" s="10"/>
      <c r="N593" s="10"/>
      <c r="P593" s="10"/>
      <c r="Q593" s="10"/>
    </row>
    <row r="594" spans="7:17" x14ac:dyDescent="0.25">
      <c r="G594" s="10"/>
      <c r="H594" s="10"/>
      <c r="J594" s="10"/>
      <c r="K594" s="10"/>
      <c r="M594" s="10"/>
      <c r="N594" s="10"/>
      <c r="P594" s="10"/>
      <c r="Q594" s="10"/>
    </row>
    <row r="595" spans="7:17" x14ac:dyDescent="0.25">
      <c r="G595" s="10"/>
      <c r="H595" s="10"/>
      <c r="J595" s="10"/>
      <c r="K595" s="10"/>
      <c r="M595" s="10"/>
      <c r="N595" s="10"/>
      <c r="P595" s="10"/>
      <c r="Q595" s="10"/>
    </row>
    <row r="596" spans="7:17" x14ac:dyDescent="0.25">
      <c r="G596" s="10"/>
      <c r="H596" s="10"/>
      <c r="J596" s="10"/>
      <c r="K596" s="10"/>
      <c r="M596" s="10"/>
      <c r="N596" s="10"/>
      <c r="P596" s="10"/>
      <c r="Q596" s="10"/>
    </row>
    <row r="597" spans="7:17" x14ac:dyDescent="0.25">
      <c r="G597" s="10"/>
      <c r="H597" s="10"/>
      <c r="J597" s="10"/>
      <c r="K597" s="10"/>
      <c r="M597" s="10"/>
      <c r="N597" s="10"/>
      <c r="P597" s="10"/>
      <c r="Q597" s="10"/>
    </row>
    <row r="598" spans="7:17" x14ac:dyDescent="0.25">
      <c r="G598" s="10"/>
      <c r="H598" s="10"/>
      <c r="J598" s="10"/>
      <c r="K598" s="10"/>
      <c r="M598" s="10"/>
      <c r="N598" s="10"/>
      <c r="P598" s="10"/>
      <c r="Q598" s="10"/>
    </row>
    <row r="599" spans="7:17" x14ac:dyDescent="0.25">
      <c r="G599" s="10"/>
      <c r="H599" s="10"/>
      <c r="J599" s="10"/>
      <c r="K599" s="10"/>
      <c r="M599" s="10"/>
      <c r="N599" s="10"/>
      <c r="P599" s="10"/>
      <c r="Q599" s="10"/>
    </row>
    <row r="600" spans="7:17" x14ac:dyDescent="0.25">
      <c r="G600" s="10"/>
      <c r="H600" s="10"/>
      <c r="J600" s="10"/>
      <c r="K600" s="10"/>
      <c r="M600" s="10"/>
      <c r="N600" s="10"/>
      <c r="P600" s="10"/>
      <c r="Q600" s="10"/>
    </row>
    <row r="601" spans="7:17" x14ac:dyDescent="0.25">
      <c r="G601" s="10"/>
      <c r="H601" s="10"/>
      <c r="J601" s="10"/>
      <c r="K601" s="10"/>
      <c r="M601" s="10"/>
      <c r="N601" s="10"/>
      <c r="P601" s="10"/>
      <c r="Q601" s="10"/>
    </row>
    <row r="602" spans="7:17" x14ac:dyDescent="0.25">
      <c r="G602" s="10"/>
      <c r="H602" s="10"/>
      <c r="J602" s="10"/>
      <c r="K602" s="10"/>
      <c r="M602" s="10"/>
      <c r="N602" s="10"/>
      <c r="P602" s="10"/>
      <c r="Q602" s="10"/>
    </row>
    <row r="603" spans="7:17" x14ac:dyDescent="0.25">
      <c r="G603" s="10"/>
      <c r="H603" s="10"/>
      <c r="J603" s="10"/>
      <c r="K603" s="10"/>
      <c r="M603" s="10"/>
      <c r="N603" s="10"/>
      <c r="P603" s="10"/>
      <c r="Q603" s="10"/>
    </row>
    <row r="604" spans="7:17" x14ac:dyDescent="0.25">
      <c r="G604" s="10"/>
      <c r="H604" s="10"/>
      <c r="J604" s="10"/>
      <c r="K604" s="10"/>
      <c r="M604" s="10"/>
      <c r="N604" s="10"/>
      <c r="P604" s="10"/>
      <c r="Q604" s="10"/>
    </row>
    <row r="605" spans="7:17" x14ac:dyDescent="0.25">
      <c r="G605" s="10"/>
      <c r="H605" s="10"/>
      <c r="J605" s="10"/>
      <c r="K605" s="10"/>
      <c r="M605" s="10"/>
      <c r="N605" s="10"/>
      <c r="P605" s="10"/>
      <c r="Q605" s="10"/>
    </row>
    <row r="606" spans="7:17" x14ac:dyDescent="0.25">
      <c r="G606" s="10"/>
      <c r="H606" s="10"/>
      <c r="J606" s="10"/>
      <c r="K606" s="10"/>
      <c r="M606" s="10"/>
      <c r="N606" s="10"/>
      <c r="P606" s="10"/>
      <c r="Q606" s="10"/>
    </row>
    <row r="607" spans="7:17" x14ac:dyDescent="0.25">
      <c r="G607" s="10"/>
      <c r="H607" s="10"/>
      <c r="J607" s="10"/>
      <c r="K607" s="10"/>
      <c r="M607" s="10"/>
      <c r="N607" s="10"/>
      <c r="P607" s="10"/>
      <c r="Q607" s="10"/>
    </row>
    <row r="608" spans="7:17" x14ac:dyDescent="0.25">
      <c r="G608" s="10"/>
      <c r="H608" s="10"/>
      <c r="J608" s="10"/>
      <c r="K608" s="10"/>
      <c r="M608" s="10"/>
      <c r="N608" s="10"/>
      <c r="P608" s="10"/>
      <c r="Q608" s="10"/>
    </row>
    <row r="609" spans="7:17" x14ac:dyDescent="0.25">
      <c r="G609" s="10"/>
      <c r="H609" s="10"/>
      <c r="J609" s="10"/>
      <c r="K609" s="10"/>
      <c r="M609" s="10"/>
      <c r="N609" s="10"/>
      <c r="P609" s="10"/>
      <c r="Q609" s="10"/>
    </row>
    <row r="610" spans="7:17" x14ac:dyDescent="0.25">
      <c r="G610" s="10"/>
      <c r="H610" s="10"/>
      <c r="J610" s="10"/>
      <c r="K610" s="10"/>
      <c r="M610" s="10"/>
      <c r="N610" s="10"/>
      <c r="P610" s="10"/>
      <c r="Q610" s="10"/>
    </row>
    <row r="611" spans="7:17" x14ac:dyDescent="0.25">
      <c r="G611" s="10"/>
      <c r="H611" s="10"/>
      <c r="J611" s="10"/>
      <c r="K611" s="10"/>
      <c r="M611" s="10"/>
      <c r="N611" s="10"/>
      <c r="P611" s="10"/>
      <c r="Q611" s="10"/>
    </row>
    <row r="612" spans="7:17" x14ac:dyDescent="0.25">
      <c r="G612" s="10"/>
      <c r="H612" s="10"/>
      <c r="J612" s="10"/>
      <c r="K612" s="10"/>
      <c r="M612" s="10"/>
      <c r="N612" s="10"/>
      <c r="P612" s="10"/>
      <c r="Q612" s="10"/>
    </row>
    <row r="613" spans="7:17" x14ac:dyDescent="0.25">
      <c r="G613" s="10"/>
      <c r="H613" s="10"/>
      <c r="J613" s="10"/>
      <c r="K613" s="10"/>
      <c r="M613" s="10"/>
      <c r="N613" s="10"/>
      <c r="P613" s="10"/>
      <c r="Q613" s="10"/>
    </row>
    <row r="614" spans="7:17" x14ac:dyDescent="0.25">
      <c r="G614" s="10"/>
      <c r="H614" s="10"/>
      <c r="J614" s="10"/>
      <c r="K614" s="10"/>
      <c r="M614" s="10"/>
      <c r="N614" s="10"/>
      <c r="P614" s="10"/>
      <c r="Q614" s="10"/>
    </row>
    <row r="615" spans="7:17" x14ac:dyDescent="0.25">
      <c r="G615" s="10"/>
      <c r="H615" s="10"/>
      <c r="J615" s="10"/>
      <c r="K615" s="10"/>
      <c r="M615" s="10"/>
      <c r="N615" s="10"/>
      <c r="P615" s="10"/>
      <c r="Q615" s="10"/>
    </row>
    <row r="616" spans="7:17" x14ac:dyDescent="0.25">
      <c r="G616" s="10"/>
      <c r="H616" s="10"/>
      <c r="J616" s="10"/>
      <c r="K616" s="10"/>
      <c r="M616" s="10"/>
      <c r="N616" s="10"/>
      <c r="P616" s="10"/>
      <c r="Q616" s="10"/>
    </row>
    <row r="617" spans="7:17" x14ac:dyDescent="0.25">
      <c r="G617" s="10"/>
      <c r="H617" s="10"/>
      <c r="J617" s="10"/>
      <c r="K617" s="10"/>
      <c r="M617" s="10"/>
      <c r="N617" s="10"/>
      <c r="P617" s="10"/>
      <c r="Q617" s="10"/>
    </row>
    <row r="618" spans="7:17" x14ac:dyDescent="0.25">
      <c r="G618" s="10"/>
      <c r="H618" s="10"/>
      <c r="J618" s="10"/>
      <c r="K618" s="10"/>
      <c r="M618" s="10"/>
      <c r="N618" s="10"/>
      <c r="P618" s="10"/>
      <c r="Q618" s="10"/>
    </row>
    <row r="619" spans="7:17" x14ac:dyDescent="0.25">
      <c r="G619" s="10"/>
      <c r="H619" s="10"/>
      <c r="J619" s="10"/>
      <c r="K619" s="10"/>
      <c r="M619" s="10"/>
      <c r="N619" s="10"/>
      <c r="P619" s="10"/>
      <c r="Q619" s="10"/>
    </row>
    <row r="620" spans="7:17" x14ac:dyDescent="0.25">
      <c r="G620" s="10"/>
      <c r="H620" s="10"/>
      <c r="J620" s="10"/>
      <c r="K620" s="10"/>
      <c r="M620" s="10"/>
      <c r="N620" s="10"/>
      <c r="P620" s="10"/>
      <c r="Q620" s="10"/>
    </row>
    <row r="621" spans="7:17" x14ac:dyDescent="0.25">
      <c r="G621" s="10"/>
      <c r="H621" s="10"/>
      <c r="J621" s="10"/>
      <c r="K621" s="10"/>
      <c r="M621" s="10"/>
      <c r="N621" s="10"/>
      <c r="P621" s="10"/>
      <c r="Q621" s="10"/>
    </row>
    <row r="622" spans="7:17" x14ac:dyDescent="0.25">
      <c r="G622" s="10"/>
      <c r="H622" s="10"/>
      <c r="J622" s="10"/>
      <c r="K622" s="10"/>
      <c r="M622" s="10"/>
      <c r="N622" s="10"/>
      <c r="P622" s="10"/>
      <c r="Q622" s="10"/>
    </row>
    <row r="623" spans="7:17" x14ac:dyDescent="0.25">
      <c r="G623" s="10"/>
      <c r="H623" s="10"/>
      <c r="J623" s="10"/>
      <c r="K623" s="10"/>
      <c r="M623" s="10"/>
      <c r="N623" s="10"/>
      <c r="P623" s="10"/>
      <c r="Q623" s="10"/>
    </row>
    <row r="624" spans="7:17" x14ac:dyDescent="0.25">
      <c r="G624" s="10"/>
      <c r="H624" s="10"/>
      <c r="J624" s="10"/>
      <c r="K624" s="10"/>
      <c r="M624" s="10"/>
      <c r="N624" s="10"/>
      <c r="P624" s="10"/>
      <c r="Q624" s="10"/>
    </row>
    <row r="625" spans="7:17" x14ac:dyDescent="0.25">
      <c r="G625" s="10"/>
      <c r="H625" s="10"/>
      <c r="J625" s="10"/>
      <c r="K625" s="10"/>
      <c r="M625" s="10"/>
      <c r="N625" s="10"/>
      <c r="P625" s="10"/>
      <c r="Q625" s="10"/>
    </row>
    <row r="626" spans="7:17" x14ac:dyDescent="0.25">
      <c r="G626" s="10"/>
      <c r="H626" s="10"/>
      <c r="J626" s="10"/>
      <c r="K626" s="10"/>
      <c r="M626" s="10"/>
      <c r="N626" s="10"/>
      <c r="P626" s="10"/>
      <c r="Q626" s="10"/>
    </row>
    <row r="627" spans="7:17" x14ac:dyDescent="0.25">
      <c r="G627" s="10"/>
      <c r="H627" s="10"/>
      <c r="J627" s="10"/>
      <c r="K627" s="10"/>
      <c r="M627" s="10"/>
      <c r="N627" s="10"/>
      <c r="P627" s="10"/>
      <c r="Q627" s="10"/>
    </row>
    <row r="628" spans="7:17" x14ac:dyDescent="0.25">
      <c r="G628" s="10"/>
      <c r="H628" s="10"/>
      <c r="J628" s="10"/>
      <c r="K628" s="10"/>
      <c r="M628" s="10"/>
      <c r="N628" s="10"/>
      <c r="P628" s="10"/>
      <c r="Q628" s="10"/>
    </row>
    <row r="629" spans="7:17" x14ac:dyDescent="0.25">
      <c r="G629" s="10"/>
      <c r="H629" s="10"/>
      <c r="J629" s="10"/>
      <c r="K629" s="10"/>
      <c r="M629" s="10"/>
      <c r="N629" s="10"/>
      <c r="P629" s="10"/>
      <c r="Q629" s="10"/>
    </row>
    <row r="630" spans="7:17" x14ac:dyDescent="0.25">
      <c r="G630" s="10"/>
      <c r="H630" s="10"/>
      <c r="J630" s="10"/>
      <c r="K630" s="10"/>
      <c r="M630" s="10"/>
      <c r="N630" s="10"/>
      <c r="P630" s="10"/>
      <c r="Q630" s="10"/>
    </row>
    <row r="631" spans="7:17" x14ac:dyDescent="0.25">
      <c r="G631" s="10"/>
      <c r="H631" s="10"/>
      <c r="J631" s="10"/>
      <c r="K631" s="10"/>
      <c r="M631" s="10"/>
      <c r="N631" s="10"/>
      <c r="P631" s="10"/>
      <c r="Q631" s="10"/>
    </row>
    <row r="632" spans="7:17" x14ac:dyDescent="0.25">
      <c r="G632" s="10"/>
      <c r="H632" s="10"/>
      <c r="J632" s="10"/>
      <c r="K632" s="10"/>
      <c r="M632" s="10"/>
      <c r="N632" s="10"/>
      <c r="P632" s="10"/>
      <c r="Q632" s="10"/>
    </row>
    <row r="633" spans="7:17" x14ac:dyDescent="0.25">
      <c r="G633" s="10"/>
      <c r="H633" s="10"/>
      <c r="J633" s="10"/>
      <c r="K633" s="10"/>
      <c r="M633" s="10"/>
      <c r="N633" s="10"/>
      <c r="P633" s="10"/>
      <c r="Q633" s="10"/>
    </row>
    <row r="634" spans="7:17" x14ac:dyDescent="0.25">
      <c r="G634" s="10"/>
      <c r="H634" s="10"/>
      <c r="J634" s="10"/>
      <c r="K634" s="10"/>
      <c r="M634" s="10"/>
      <c r="N634" s="10"/>
      <c r="P634" s="10"/>
      <c r="Q634" s="10"/>
    </row>
    <row r="635" spans="7:17" x14ac:dyDescent="0.25">
      <c r="G635" s="10"/>
      <c r="H635" s="10"/>
      <c r="J635" s="10"/>
      <c r="K635" s="10"/>
      <c r="M635" s="10"/>
      <c r="N635" s="10"/>
      <c r="P635" s="10"/>
      <c r="Q635" s="10"/>
    </row>
    <row r="636" spans="7:17" x14ac:dyDescent="0.25">
      <c r="G636" s="10"/>
      <c r="H636" s="10"/>
      <c r="J636" s="10"/>
      <c r="K636" s="10"/>
      <c r="M636" s="10"/>
      <c r="N636" s="10"/>
      <c r="P636" s="10"/>
      <c r="Q636" s="10"/>
    </row>
    <row r="637" spans="7:17" x14ac:dyDescent="0.25">
      <c r="G637" s="10"/>
      <c r="H637" s="10"/>
      <c r="J637" s="10"/>
      <c r="K637" s="10"/>
      <c r="M637" s="10"/>
      <c r="N637" s="10"/>
      <c r="P637" s="10"/>
      <c r="Q637" s="10"/>
    </row>
    <row r="638" spans="7:17" x14ac:dyDescent="0.25">
      <c r="G638" s="10"/>
      <c r="H638" s="10"/>
      <c r="J638" s="10"/>
      <c r="K638" s="10"/>
      <c r="M638" s="10"/>
      <c r="N638" s="10"/>
      <c r="P638" s="10"/>
      <c r="Q638" s="10"/>
    </row>
    <row r="639" spans="7:17" x14ac:dyDescent="0.25">
      <c r="G639" s="10"/>
      <c r="H639" s="10"/>
      <c r="J639" s="10"/>
      <c r="K639" s="10"/>
      <c r="M639" s="10"/>
      <c r="N639" s="10"/>
      <c r="P639" s="10"/>
      <c r="Q639" s="10"/>
    </row>
    <row r="640" spans="7:17" x14ac:dyDescent="0.25">
      <c r="G640" s="10"/>
      <c r="H640" s="10"/>
      <c r="J640" s="10"/>
      <c r="K640" s="10"/>
      <c r="M640" s="10"/>
      <c r="N640" s="10"/>
      <c r="P640" s="10"/>
      <c r="Q640" s="10"/>
    </row>
    <row r="641" spans="7:17" x14ac:dyDescent="0.25">
      <c r="G641" s="10"/>
      <c r="H641" s="10"/>
      <c r="J641" s="10"/>
      <c r="K641" s="10"/>
      <c r="M641" s="10"/>
      <c r="N641" s="10"/>
      <c r="P641" s="10"/>
      <c r="Q641" s="10"/>
    </row>
    <row r="642" spans="7:17" x14ac:dyDescent="0.25">
      <c r="G642" s="10"/>
      <c r="H642" s="10"/>
      <c r="J642" s="10"/>
      <c r="K642" s="10"/>
      <c r="M642" s="10"/>
      <c r="N642" s="10"/>
      <c r="P642" s="10"/>
      <c r="Q642" s="10"/>
    </row>
    <row r="643" spans="7:17" x14ac:dyDescent="0.25">
      <c r="G643" s="10"/>
      <c r="H643" s="10"/>
      <c r="J643" s="10"/>
      <c r="K643" s="10"/>
      <c r="M643" s="10"/>
      <c r="N643" s="10"/>
      <c r="P643" s="10"/>
      <c r="Q643" s="10"/>
    </row>
    <row r="644" spans="7:17" x14ac:dyDescent="0.25">
      <c r="G644" s="10"/>
      <c r="H644" s="10"/>
      <c r="J644" s="10"/>
      <c r="K644" s="10"/>
      <c r="M644" s="10"/>
      <c r="N644" s="10"/>
      <c r="P644" s="10"/>
      <c r="Q644" s="10"/>
    </row>
    <row r="645" spans="7:17" x14ac:dyDescent="0.25">
      <c r="G645" s="10"/>
      <c r="H645" s="10"/>
      <c r="J645" s="10"/>
      <c r="K645" s="10"/>
      <c r="M645" s="10"/>
      <c r="N645" s="10"/>
      <c r="P645" s="10"/>
      <c r="Q645" s="10"/>
    </row>
    <row r="646" spans="7:17" x14ac:dyDescent="0.25">
      <c r="G646" s="10"/>
      <c r="H646" s="10"/>
      <c r="J646" s="10"/>
      <c r="K646" s="10"/>
      <c r="M646" s="10"/>
      <c r="N646" s="10"/>
      <c r="P646" s="10"/>
      <c r="Q646" s="10"/>
    </row>
    <row r="647" spans="7:17" x14ac:dyDescent="0.25">
      <c r="G647" s="10"/>
      <c r="H647" s="10"/>
      <c r="J647" s="10"/>
      <c r="K647" s="10"/>
      <c r="M647" s="10"/>
      <c r="N647" s="10"/>
      <c r="P647" s="10"/>
      <c r="Q647" s="10"/>
    </row>
    <row r="648" spans="7:17" x14ac:dyDescent="0.25">
      <c r="G648" s="10"/>
      <c r="H648" s="10"/>
      <c r="J648" s="10"/>
      <c r="K648" s="10"/>
      <c r="M648" s="10"/>
      <c r="N648" s="10"/>
      <c r="P648" s="10"/>
      <c r="Q648" s="10"/>
    </row>
    <row r="649" spans="7:17" x14ac:dyDescent="0.25">
      <c r="G649" s="10"/>
      <c r="H649" s="10"/>
      <c r="J649" s="10"/>
      <c r="K649" s="10"/>
      <c r="M649" s="10"/>
      <c r="N649" s="10"/>
      <c r="P649" s="10"/>
      <c r="Q649" s="10"/>
    </row>
    <row r="650" spans="7:17" x14ac:dyDescent="0.25">
      <c r="G650" s="10"/>
      <c r="H650" s="10"/>
      <c r="J650" s="10"/>
      <c r="K650" s="10"/>
      <c r="M650" s="10"/>
      <c r="N650" s="10"/>
      <c r="P650" s="10"/>
      <c r="Q650" s="10"/>
    </row>
    <row r="651" spans="7:17" x14ac:dyDescent="0.25">
      <c r="G651" s="10"/>
      <c r="H651" s="10"/>
      <c r="J651" s="10"/>
      <c r="K651" s="10"/>
      <c r="M651" s="10"/>
      <c r="N651" s="10"/>
      <c r="P651" s="10"/>
      <c r="Q651" s="10"/>
    </row>
    <row r="652" spans="7:17" x14ac:dyDescent="0.25">
      <c r="G652" s="10"/>
      <c r="H652" s="10"/>
      <c r="J652" s="10"/>
      <c r="K652" s="10"/>
      <c r="M652" s="10"/>
      <c r="N652" s="10"/>
      <c r="P652" s="10"/>
      <c r="Q652" s="10"/>
    </row>
    <row r="653" spans="7:17" x14ac:dyDescent="0.25">
      <c r="G653" s="10"/>
      <c r="H653" s="10"/>
      <c r="J653" s="10"/>
      <c r="K653" s="10"/>
      <c r="M653" s="10"/>
      <c r="N653" s="10"/>
      <c r="P653" s="10"/>
      <c r="Q653" s="10"/>
    </row>
    <row r="654" spans="7:17" x14ac:dyDescent="0.25">
      <c r="G654" s="10"/>
      <c r="H654" s="10"/>
      <c r="J654" s="10"/>
      <c r="K654" s="10"/>
      <c r="M654" s="10"/>
      <c r="N654" s="10"/>
      <c r="P654" s="10"/>
      <c r="Q654" s="10"/>
    </row>
    <row r="655" spans="7:17" x14ac:dyDescent="0.25">
      <c r="G655" s="10"/>
      <c r="H655" s="10"/>
      <c r="J655" s="10"/>
      <c r="K655" s="10"/>
      <c r="M655" s="10"/>
      <c r="N655" s="10"/>
      <c r="P655" s="10"/>
      <c r="Q655" s="10"/>
    </row>
    <row r="656" spans="7:17" x14ac:dyDescent="0.25">
      <c r="G656" s="10"/>
      <c r="H656" s="10"/>
      <c r="J656" s="10"/>
      <c r="K656" s="10"/>
      <c r="M656" s="10"/>
      <c r="N656" s="10"/>
      <c r="P656" s="10"/>
      <c r="Q656" s="10"/>
    </row>
    <row r="657" spans="7:17" x14ac:dyDescent="0.25">
      <c r="G657" s="10"/>
      <c r="H657" s="10"/>
      <c r="J657" s="10"/>
      <c r="K657" s="10"/>
      <c r="M657" s="10"/>
      <c r="N657" s="10"/>
      <c r="P657" s="10"/>
      <c r="Q657" s="10"/>
    </row>
    <row r="658" spans="7:17" x14ac:dyDescent="0.25">
      <c r="G658" s="10"/>
      <c r="H658" s="10"/>
      <c r="J658" s="10"/>
      <c r="K658" s="10"/>
      <c r="M658" s="10"/>
      <c r="N658" s="10"/>
      <c r="P658" s="10"/>
      <c r="Q658" s="10"/>
    </row>
    <row r="659" spans="7:17" x14ac:dyDescent="0.25">
      <c r="G659" s="10"/>
      <c r="H659" s="10"/>
      <c r="J659" s="10"/>
      <c r="K659" s="10"/>
      <c r="M659" s="10"/>
      <c r="N659" s="10"/>
      <c r="P659" s="10"/>
      <c r="Q659" s="10"/>
    </row>
    <row r="660" spans="7:17" x14ac:dyDescent="0.25">
      <c r="G660" s="10"/>
      <c r="H660" s="10"/>
      <c r="J660" s="10"/>
      <c r="K660" s="10"/>
      <c r="M660" s="10"/>
      <c r="N660" s="10"/>
      <c r="P660" s="10"/>
      <c r="Q660" s="10"/>
    </row>
    <row r="661" spans="7:17" x14ac:dyDescent="0.25">
      <c r="G661" s="10"/>
      <c r="H661" s="10"/>
      <c r="J661" s="10"/>
      <c r="K661" s="10"/>
      <c r="M661" s="10"/>
      <c r="N661" s="10"/>
      <c r="P661" s="10"/>
      <c r="Q661" s="10"/>
    </row>
    <row r="662" spans="7:17" x14ac:dyDescent="0.25">
      <c r="G662" s="10"/>
      <c r="H662" s="10"/>
      <c r="J662" s="10"/>
      <c r="K662" s="10"/>
      <c r="M662" s="10"/>
      <c r="N662" s="10"/>
      <c r="P662" s="10"/>
      <c r="Q662" s="10"/>
    </row>
    <row r="663" spans="7:17" x14ac:dyDescent="0.25">
      <c r="G663" s="10"/>
      <c r="H663" s="10"/>
      <c r="J663" s="10"/>
      <c r="K663" s="10"/>
      <c r="M663" s="10"/>
      <c r="N663" s="10"/>
      <c r="P663" s="10"/>
      <c r="Q663" s="10"/>
    </row>
    <row r="664" spans="7:17" x14ac:dyDescent="0.25">
      <c r="G664" s="10"/>
      <c r="H664" s="10"/>
      <c r="J664" s="10"/>
      <c r="K664" s="10"/>
      <c r="M664" s="10"/>
      <c r="N664" s="10"/>
      <c r="P664" s="10"/>
      <c r="Q664" s="10"/>
    </row>
    <row r="665" spans="7:17" x14ac:dyDescent="0.25">
      <c r="G665" s="10"/>
      <c r="H665" s="10"/>
      <c r="J665" s="10"/>
      <c r="K665" s="10"/>
      <c r="M665" s="10"/>
      <c r="N665" s="10"/>
      <c r="P665" s="10"/>
      <c r="Q665" s="10"/>
    </row>
    <row r="666" spans="7:17" x14ac:dyDescent="0.25">
      <c r="G666" s="10"/>
      <c r="H666" s="10"/>
      <c r="J666" s="10"/>
      <c r="K666" s="10"/>
      <c r="M666" s="10"/>
      <c r="N666" s="10"/>
      <c r="P666" s="10"/>
      <c r="Q666" s="10"/>
    </row>
    <row r="667" spans="7:17" x14ac:dyDescent="0.25">
      <c r="G667" s="10"/>
      <c r="H667" s="10"/>
      <c r="J667" s="10"/>
      <c r="K667" s="10"/>
      <c r="M667" s="10"/>
      <c r="N667" s="10"/>
      <c r="P667" s="10"/>
      <c r="Q667" s="10"/>
    </row>
    <row r="668" spans="7:17" x14ac:dyDescent="0.25">
      <c r="G668" s="10"/>
      <c r="H668" s="10"/>
      <c r="J668" s="10"/>
      <c r="K668" s="10"/>
      <c r="M668" s="10"/>
      <c r="N668" s="10"/>
      <c r="P668" s="10"/>
      <c r="Q668" s="10"/>
    </row>
    <row r="669" spans="7:17" x14ac:dyDescent="0.25">
      <c r="G669" s="10"/>
      <c r="H669" s="10"/>
      <c r="J669" s="10"/>
      <c r="K669" s="10"/>
      <c r="M669" s="10"/>
      <c r="N669" s="10"/>
      <c r="P669" s="10"/>
      <c r="Q669" s="10"/>
    </row>
    <row r="670" spans="7:17" x14ac:dyDescent="0.25">
      <c r="G670" s="10"/>
      <c r="H670" s="10"/>
      <c r="J670" s="10"/>
      <c r="K670" s="10"/>
      <c r="M670" s="10"/>
      <c r="N670" s="10"/>
      <c r="P670" s="10"/>
      <c r="Q670" s="10"/>
    </row>
    <row r="671" spans="7:17" x14ac:dyDescent="0.25">
      <c r="G671" s="10"/>
      <c r="H671" s="10"/>
      <c r="J671" s="10"/>
      <c r="K671" s="10"/>
      <c r="M671" s="10"/>
      <c r="N671" s="10"/>
      <c r="P671" s="10"/>
      <c r="Q671" s="10"/>
    </row>
    <row r="672" spans="7:17" x14ac:dyDescent="0.25">
      <c r="G672" s="10"/>
      <c r="H672" s="10"/>
      <c r="J672" s="10"/>
      <c r="K672" s="10"/>
      <c r="M672" s="10"/>
      <c r="N672" s="10"/>
      <c r="P672" s="10"/>
      <c r="Q672" s="10"/>
    </row>
    <row r="673" spans="7:17" x14ac:dyDescent="0.25">
      <c r="G673" s="10"/>
      <c r="H673" s="10"/>
      <c r="J673" s="10"/>
      <c r="K673" s="10"/>
      <c r="M673" s="10"/>
      <c r="N673" s="10"/>
      <c r="P673" s="10"/>
      <c r="Q673" s="10"/>
    </row>
    <row r="674" spans="7:17" x14ac:dyDescent="0.25">
      <c r="G674" s="10"/>
      <c r="H674" s="10"/>
      <c r="J674" s="10"/>
      <c r="K674" s="10"/>
      <c r="M674" s="10"/>
      <c r="N674" s="10"/>
      <c r="P674" s="10"/>
      <c r="Q674" s="10"/>
    </row>
    <row r="675" spans="7:17" x14ac:dyDescent="0.25">
      <c r="G675" s="10"/>
      <c r="H675" s="10"/>
      <c r="J675" s="10"/>
      <c r="K675" s="10"/>
      <c r="M675" s="10"/>
      <c r="N675" s="10"/>
      <c r="P675" s="10"/>
      <c r="Q675" s="10"/>
    </row>
    <row r="676" spans="7:17" x14ac:dyDescent="0.25">
      <c r="G676" s="10"/>
      <c r="H676" s="10"/>
      <c r="J676" s="10"/>
      <c r="K676" s="10"/>
      <c r="M676" s="10"/>
      <c r="N676" s="10"/>
      <c r="P676" s="10"/>
      <c r="Q676" s="10"/>
    </row>
    <row r="677" spans="7:17" x14ac:dyDescent="0.25">
      <c r="G677" s="10"/>
      <c r="H677" s="10"/>
      <c r="J677" s="10"/>
      <c r="K677" s="10"/>
      <c r="M677" s="10"/>
      <c r="N677" s="10"/>
      <c r="P677" s="10"/>
      <c r="Q677" s="10"/>
    </row>
    <row r="678" spans="7:17" x14ac:dyDescent="0.25">
      <c r="G678" s="10"/>
      <c r="H678" s="10"/>
      <c r="J678" s="10"/>
      <c r="K678" s="10"/>
      <c r="M678" s="10"/>
      <c r="N678" s="10"/>
      <c r="P678" s="10"/>
      <c r="Q678" s="10"/>
    </row>
    <row r="679" spans="7:17" x14ac:dyDescent="0.25">
      <c r="G679" s="10"/>
      <c r="H679" s="10"/>
      <c r="J679" s="10"/>
      <c r="K679" s="10"/>
      <c r="M679" s="10"/>
      <c r="N679" s="10"/>
      <c r="P679" s="10"/>
      <c r="Q679" s="10"/>
    </row>
    <row r="680" spans="7:17" x14ac:dyDescent="0.25">
      <c r="G680" s="10"/>
      <c r="H680" s="10"/>
      <c r="J680" s="10"/>
      <c r="K680" s="10"/>
      <c r="M680" s="10"/>
      <c r="N680" s="10"/>
      <c r="P680" s="10"/>
      <c r="Q680" s="10"/>
    </row>
    <row r="681" spans="7:17" x14ac:dyDescent="0.25">
      <c r="G681" s="10"/>
      <c r="H681" s="10"/>
      <c r="J681" s="10"/>
      <c r="K681" s="10"/>
      <c r="M681" s="10"/>
      <c r="N681" s="10"/>
      <c r="P681" s="10"/>
      <c r="Q681" s="10"/>
    </row>
    <row r="682" spans="7:17" x14ac:dyDescent="0.25">
      <c r="G682" s="10"/>
      <c r="H682" s="10"/>
      <c r="J682" s="10"/>
      <c r="K682" s="10"/>
      <c r="M682" s="10"/>
      <c r="N682" s="10"/>
      <c r="P682" s="10"/>
      <c r="Q682" s="10"/>
    </row>
    <row r="683" spans="7:17" x14ac:dyDescent="0.25">
      <c r="G683" s="10"/>
      <c r="H683" s="10"/>
      <c r="J683" s="10"/>
      <c r="K683" s="10"/>
      <c r="M683" s="10"/>
      <c r="N683" s="10"/>
      <c r="P683" s="10"/>
      <c r="Q683" s="10"/>
    </row>
    <row r="684" spans="7:17" x14ac:dyDescent="0.25">
      <c r="G684" s="10"/>
      <c r="H684" s="10"/>
      <c r="J684" s="10"/>
      <c r="K684" s="10"/>
      <c r="M684" s="10"/>
      <c r="N684" s="10"/>
      <c r="P684" s="10"/>
      <c r="Q684" s="10"/>
    </row>
    <row r="685" spans="7:17" x14ac:dyDescent="0.25">
      <c r="G685" s="10"/>
      <c r="H685" s="10"/>
      <c r="J685" s="10"/>
      <c r="K685" s="10"/>
      <c r="M685" s="10"/>
      <c r="N685" s="10"/>
      <c r="P685" s="10"/>
      <c r="Q685" s="10"/>
    </row>
    <row r="686" spans="7:17" x14ac:dyDescent="0.25">
      <c r="G686" s="10"/>
      <c r="H686" s="10"/>
      <c r="J686" s="10"/>
      <c r="K686" s="10"/>
      <c r="M686" s="10"/>
      <c r="N686" s="10"/>
      <c r="P686" s="10"/>
      <c r="Q686" s="10"/>
    </row>
    <row r="687" spans="7:17" x14ac:dyDescent="0.25">
      <c r="G687" s="10"/>
      <c r="H687" s="10"/>
      <c r="J687" s="10"/>
      <c r="K687" s="10"/>
      <c r="M687" s="10"/>
      <c r="N687" s="10"/>
      <c r="P687" s="10"/>
      <c r="Q687" s="10"/>
    </row>
    <row r="688" spans="7:17" x14ac:dyDescent="0.25">
      <c r="G688" s="10"/>
      <c r="H688" s="10"/>
      <c r="J688" s="10"/>
      <c r="K688" s="10"/>
      <c r="M688" s="10"/>
      <c r="N688" s="10"/>
      <c r="P688" s="10"/>
      <c r="Q688" s="10"/>
    </row>
    <row r="689" spans="7:17" x14ac:dyDescent="0.25">
      <c r="G689" s="10"/>
      <c r="H689" s="10"/>
      <c r="J689" s="10"/>
      <c r="K689" s="10"/>
      <c r="M689" s="10"/>
      <c r="N689" s="10"/>
      <c r="P689" s="10"/>
      <c r="Q689" s="10"/>
    </row>
    <row r="690" spans="7:17" x14ac:dyDescent="0.25">
      <c r="G690" s="10"/>
      <c r="H690" s="10"/>
      <c r="J690" s="10"/>
      <c r="K690" s="10"/>
      <c r="M690" s="10"/>
      <c r="N690" s="10"/>
      <c r="P690" s="10"/>
      <c r="Q690" s="10"/>
    </row>
    <row r="691" spans="7:17" x14ac:dyDescent="0.25">
      <c r="G691" s="10"/>
      <c r="H691" s="10"/>
      <c r="J691" s="10"/>
      <c r="K691" s="10"/>
      <c r="M691" s="10"/>
      <c r="N691" s="10"/>
      <c r="P691" s="10"/>
      <c r="Q691" s="10"/>
    </row>
    <row r="692" spans="7:17" x14ac:dyDescent="0.25">
      <c r="G692" s="10"/>
      <c r="H692" s="10"/>
      <c r="J692" s="10"/>
      <c r="K692" s="10"/>
      <c r="M692" s="10"/>
      <c r="N692" s="10"/>
      <c r="P692" s="10"/>
      <c r="Q692" s="10"/>
    </row>
    <row r="693" spans="7:17" x14ac:dyDescent="0.25">
      <c r="G693" s="10"/>
      <c r="H693" s="10"/>
      <c r="J693" s="10"/>
      <c r="K693" s="10"/>
      <c r="M693" s="10"/>
      <c r="N693" s="10"/>
      <c r="P693" s="10"/>
      <c r="Q693" s="10"/>
    </row>
    <row r="694" spans="7:17" x14ac:dyDescent="0.25">
      <c r="G694" s="10"/>
      <c r="H694" s="10"/>
      <c r="J694" s="10"/>
      <c r="K694" s="10"/>
      <c r="M694" s="10"/>
      <c r="N694" s="10"/>
      <c r="P694" s="10"/>
      <c r="Q694" s="10"/>
    </row>
    <row r="695" spans="7:17" x14ac:dyDescent="0.25">
      <c r="G695" s="10"/>
      <c r="H695" s="10"/>
      <c r="J695" s="10"/>
      <c r="K695" s="10"/>
      <c r="M695" s="10"/>
      <c r="N695" s="10"/>
      <c r="P695" s="10"/>
      <c r="Q695" s="10"/>
    </row>
    <row r="696" spans="7:17" x14ac:dyDescent="0.25">
      <c r="G696" s="10"/>
      <c r="H696" s="10"/>
      <c r="J696" s="10"/>
      <c r="K696" s="10"/>
      <c r="M696" s="10"/>
      <c r="N696" s="10"/>
      <c r="P696" s="10"/>
      <c r="Q696" s="10"/>
    </row>
    <row r="697" spans="7:17" x14ac:dyDescent="0.25">
      <c r="G697" s="10"/>
      <c r="H697" s="10"/>
      <c r="J697" s="10"/>
      <c r="K697" s="10"/>
      <c r="M697" s="10"/>
      <c r="N697" s="10"/>
      <c r="P697" s="10"/>
      <c r="Q697" s="10"/>
    </row>
    <row r="698" spans="7:17" x14ac:dyDescent="0.25">
      <c r="G698" s="10"/>
      <c r="H698" s="10"/>
      <c r="J698" s="10"/>
      <c r="K698" s="10"/>
      <c r="M698" s="10"/>
      <c r="N698" s="10"/>
      <c r="P698" s="10"/>
      <c r="Q698" s="10"/>
    </row>
    <row r="699" spans="7:17" x14ac:dyDescent="0.25">
      <c r="G699" s="10"/>
      <c r="H699" s="10"/>
      <c r="J699" s="10"/>
      <c r="K699" s="10"/>
      <c r="M699" s="10"/>
      <c r="N699" s="10"/>
      <c r="P699" s="10"/>
      <c r="Q699" s="10"/>
    </row>
    <row r="700" spans="7:17" x14ac:dyDescent="0.25">
      <c r="G700" s="10"/>
      <c r="H700" s="10"/>
      <c r="J700" s="10"/>
      <c r="K700" s="10"/>
      <c r="M700" s="10"/>
      <c r="N700" s="10"/>
      <c r="P700" s="10"/>
      <c r="Q700" s="10"/>
    </row>
    <row r="701" spans="7:17" x14ac:dyDescent="0.25">
      <c r="G701" s="10"/>
      <c r="H701" s="10"/>
      <c r="J701" s="10"/>
      <c r="K701" s="10"/>
      <c r="M701" s="10"/>
      <c r="N701" s="10"/>
      <c r="P701" s="10"/>
      <c r="Q701" s="10"/>
    </row>
    <row r="702" spans="7:17" x14ac:dyDescent="0.25">
      <c r="G702" s="10"/>
      <c r="H702" s="10"/>
      <c r="J702" s="10"/>
      <c r="K702" s="10"/>
      <c r="M702" s="10"/>
      <c r="N702" s="10"/>
      <c r="P702" s="10"/>
      <c r="Q702" s="10"/>
    </row>
    <row r="703" spans="7:17" x14ac:dyDescent="0.25">
      <c r="G703" s="10"/>
      <c r="H703" s="10"/>
      <c r="J703" s="10"/>
      <c r="K703" s="10"/>
      <c r="M703" s="10"/>
      <c r="N703" s="10"/>
      <c r="P703" s="10"/>
      <c r="Q703" s="10"/>
    </row>
    <row r="704" spans="7:17" x14ac:dyDescent="0.25">
      <c r="G704" s="10"/>
      <c r="H704" s="10"/>
      <c r="J704" s="10"/>
      <c r="K704" s="10"/>
      <c r="M704" s="10"/>
      <c r="N704" s="10"/>
      <c r="P704" s="10"/>
      <c r="Q704" s="10"/>
    </row>
    <row r="705" spans="7:17" x14ac:dyDescent="0.25">
      <c r="G705" s="10"/>
      <c r="H705" s="10"/>
      <c r="J705" s="10"/>
      <c r="K705" s="10"/>
      <c r="M705" s="10"/>
      <c r="N705" s="10"/>
      <c r="P705" s="10"/>
      <c r="Q705" s="10"/>
    </row>
    <row r="706" spans="7:17" x14ac:dyDescent="0.25">
      <c r="G706" s="10"/>
      <c r="H706" s="10"/>
      <c r="J706" s="10"/>
      <c r="K706" s="10"/>
      <c r="M706" s="10"/>
      <c r="N706" s="10"/>
      <c r="P706" s="10"/>
      <c r="Q706" s="10"/>
    </row>
    <row r="707" spans="7:17" x14ac:dyDescent="0.25">
      <c r="G707" s="10"/>
      <c r="H707" s="10"/>
      <c r="J707" s="10"/>
      <c r="K707" s="10"/>
      <c r="M707" s="10"/>
      <c r="N707" s="10"/>
      <c r="P707" s="10"/>
      <c r="Q707" s="10"/>
    </row>
    <row r="708" spans="7:17" x14ac:dyDescent="0.25">
      <c r="G708" s="10"/>
      <c r="H708" s="10"/>
      <c r="J708" s="10"/>
      <c r="K708" s="10"/>
      <c r="M708" s="10"/>
      <c r="N708" s="10"/>
      <c r="P708" s="10"/>
      <c r="Q708" s="10"/>
    </row>
    <row r="709" spans="7:17" x14ac:dyDescent="0.25">
      <c r="G709" s="10"/>
      <c r="H709" s="10"/>
      <c r="J709" s="10"/>
      <c r="K709" s="10"/>
      <c r="M709" s="10"/>
      <c r="N709" s="10"/>
      <c r="P709" s="10"/>
      <c r="Q709" s="10"/>
    </row>
    <row r="710" spans="7:17" x14ac:dyDescent="0.25">
      <c r="G710" s="10"/>
      <c r="H710" s="10"/>
      <c r="J710" s="10"/>
      <c r="K710" s="10"/>
      <c r="M710" s="10"/>
      <c r="N710" s="10"/>
      <c r="P710" s="10"/>
      <c r="Q710" s="10"/>
    </row>
    <row r="711" spans="7:17" x14ac:dyDescent="0.25">
      <c r="G711" s="10"/>
      <c r="H711" s="10"/>
      <c r="J711" s="10"/>
      <c r="K711" s="10"/>
      <c r="M711" s="10"/>
      <c r="N711" s="10"/>
      <c r="P711" s="10"/>
      <c r="Q711" s="10"/>
    </row>
    <row r="712" spans="7:17" x14ac:dyDescent="0.25">
      <c r="G712" s="10"/>
      <c r="H712" s="10"/>
      <c r="J712" s="10"/>
      <c r="K712" s="10"/>
      <c r="M712" s="10"/>
      <c r="N712" s="10"/>
      <c r="P712" s="10"/>
      <c r="Q712" s="10"/>
    </row>
    <row r="713" spans="7:17" x14ac:dyDescent="0.25">
      <c r="G713" s="10"/>
      <c r="H713" s="10"/>
      <c r="J713" s="10"/>
      <c r="K713" s="10"/>
      <c r="M713" s="10"/>
      <c r="N713" s="10"/>
      <c r="P713" s="10"/>
      <c r="Q713" s="10"/>
    </row>
    <row r="714" spans="7:17" x14ac:dyDescent="0.25">
      <c r="G714" s="10"/>
      <c r="H714" s="10"/>
      <c r="J714" s="10"/>
      <c r="K714" s="10"/>
      <c r="M714" s="10"/>
      <c r="N714" s="10"/>
      <c r="P714" s="10"/>
      <c r="Q714" s="10"/>
    </row>
    <row r="715" spans="7:17" x14ac:dyDescent="0.25">
      <c r="G715" s="10"/>
      <c r="H715" s="10"/>
      <c r="J715" s="10"/>
      <c r="K715" s="10"/>
      <c r="M715" s="10"/>
      <c r="N715" s="10"/>
      <c r="P715" s="10"/>
      <c r="Q715" s="10"/>
    </row>
    <row r="716" spans="7:17" x14ac:dyDescent="0.25">
      <c r="G716" s="10"/>
      <c r="H716" s="10"/>
      <c r="J716" s="10"/>
      <c r="K716" s="10"/>
      <c r="M716" s="10"/>
      <c r="N716" s="10"/>
      <c r="P716" s="10"/>
      <c r="Q716" s="10"/>
    </row>
    <row r="717" spans="7:17" x14ac:dyDescent="0.25">
      <c r="G717" s="10"/>
      <c r="H717" s="10"/>
      <c r="J717" s="10"/>
      <c r="K717" s="10"/>
      <c r="M717" s="10"/>
      <c r="N717" s="10"/>
      <c r="P717" s="10"/>
      <c r="Q717" s="10"/>
    </row>
    <row r="718" spans="7:17" x14ac:dyDescent="0.25">
      <c r="G718" s="10"/>
      <c r="H718" s="10"/>
      <c r="J718" s="10"/>
      <c r="K718" s="10"/>
      <c r="M718" s="10"/>
      <c r="N718" s="10"/>
      <c r="P718" s="10"/>
      <c r="Q718" s="10"/>
    </row>
    <row r="719" spans="7:17" x14ac:dyDescent="0.25">
      <c r="G719" s="10"/>
      <c r="H719" s="10"/>
      <c r="J719" s="10"/>
      <c r="K719" s="10"/>
      <c r="M719" s="10"/>
      <c r="N719" s="10"/>
      <c r="P719" s="10"/>
      <c r="Q719" s="10"/>
    </row>
    <row r="720" spans="7:17" x14ac:dyDescent="0.25">
      <c r="G720" s="10"/>
      <c r="H720" s="10"/>
      <c r="J720" s="10"/>
      <c r="K720" s="10"/>
      <c r="M720" s="10"/>
      <c r="N720" s="10"/>
      <c r="P720" s="10"/>
      <c r="Q720" s="10"/>
    </row>
    <row r="721" spans="7:17" x14ac:dyDescent="0.25">
      <c r="G721" s="10"/>
      <c r="H721" s="10"/>
      <c r="J721" s="10"/>
      <c r="K721" s="10"/>
      <c r="M721" s="10"/>
      <c r="N721" s="10"/>
      <c r="P721" s="10"/>
      <c r="Q721" s="10"/>
    </row>
    <row r="722" spans="7:17" x14ac:dyDescent="0.25">
      <c r="G722" s="10"/>
      <c r="H722" s="10"/>
      <c r="J722" s="10"/>
      <c r="K722" s="10"/>
      <c r="M722" s="10"/>
      <c r="N722" s="10"/>
      <c r="P722" s="10"/>
      <c r="Q722" s="10"/>
    </row>
  </sheetData>
  <mergeCells count="9">
    <mergeCell ref="F369:H369"/>
    <mergeCell ref="I369:K369"/>
    <mergeCell ref="L369:N369"/>
    <mergeCell ref="O369:Q369"/>
    <mergeCell ref="T1:V1"/>
    <mergeCell ref="F2:H2"/>
    <mergeCell ref="I2:K2"/>
    <mergeCell ref="L2:N2"/>
    <mergeCell ref="O2:Q2"/>
  </mergeCells>
  <conditionalFormatting sqref="S3:V184">
    <cfRule type="cellIs" dxfId="21" priority="6" operator="lessThan">
      <formula>0.01</formula>
    </cfRule>
  </conditionalFormatting>
  <conditionalFormatting sqref="S370:V374">
    <cfRule type="cellIs" dxfId="20" priority="1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465"/>
  <sheetViews>
    <sheetView zoomScale="70" zoomScaleNormal="70" workbookViewId="0">
      <selection activeCell="B201" sqref="B201:AD205"/>
    </sheetView>
  </sheetViews>
  <sheetFormatPr defaultColWidth="8.85546875" defaultRowHeight="15" x14ac:dyDescent="0.25"/>
  <cols>
    <col min="1" max="1" width="24.140625" customWidth="1"/>
    <col min="4" max="4" width="36" customWidth="1"/>
    <col min="5" max="5" width="5.28515625" bestFit="1" customWidth="1"/>
    <col min="6" max="6" width="4.42578125" bestFit="1" customWidth="1"/>
    <col min="7" max="7" width="5.28515625" bestFit="1" customWidth="1"/>
    <col min="8" max="8" width="4.42578125" bestFit="1" customWidth="1"/>
    <col min="9" max="9" width="5.28515625" bestFit="1" customWidth="1"/>
    <col min="10" max="10" width="4.42578125" bestFit="1" customWidth="1"/>
    <col min="11" max="11" width="6.28515625" bestFit="1" customWidth="1"/>
    <col min="12" max="12" width="4.42578125" bestFit="1" customWidth="1"/>
    <col min="13" max="13" width="8.28515625" customWidth="1"/>
    <col min="14" max="14" width="4.85546875" customWidth="1"/>
    <col min="15" max="15" width="6.140625" customWidth="1"/>
    <col min="16" max="19" width="8.28515625" bestFit="1" customWidth="1"/>
    <col min="20" max="20" width="6.28515625" bestFit="1" customWidth="1"/>
    <col min="21" max="21" width="4" customWidth="1"/>
    <col min="23" max="23" width="7.28515625" customWidth="1"/>
    <col min="24" max="24" width="6.140625" customWidth="1"/>
    <col min="25" max="25" width="7.42578125" bestFit="1" customWidth="1"/>
    <col min="26" max="26" width="5.28515625" customWidth="1"/>
    <col min="27" max="27" width="7.42578125" bestFit="1" customWidth="1"/>
    <col min="28" max="28" width="5.28515625" customWidth="1"/>
    <col min="29" max="29" width="7.42578125" bestFit="1" customWidth="1"/>
    <col min="30" max="30" width="5.28515625" customWidth="1"/>
    <col min="31" max="31" width="5.7109375" customWidth="1"/>
    <col min="32" max="32" width="25.140625" customWidth="1"/>
    <col min="33" max="33" width="25.28515625" bestFit="1" customWidth="1"/>
    <col min="34" max="34" width="24.85546875" bestFit="1" customWidth="1"/>
    <col min="35" max="35" width="25.7109375" bestFit="1" customWidth="1"/>
  </cols>
  <sheetData>
    <row r="1" spans="1:37" x14ac:dyDescent="0.25">
      <c r="G1" s="34" t="s">
        <v>33</v>
      </c>
      <c r="H1" s="34"/>
      <c r="I1" s="34"/>
      <c r="J1" s="34"/>
      <c r="K1" s="34"/>
      <c r="L1" s="34"/>
      <c r="P1" s="35" t="s">
        <v>160</v>
      </c>
      <c r="Q1" s="35"/>
      <c r="R1" s="35"/>
      <c r="S1" s="35"/>
      <c r="T1" s="35"/>
      <c r="U1" s="35"/>
      <c r="Y1" s="34" t="s">
        <v>161</v>
      </c>
      <c r="Z1" s="34"/>
      <c r="AA1" s="34"/>
      <c r="AB1" s="34"/>
      <c r="AC1" s="34"/>
      <c r="AD1" s="34"/>
      <c r="AG1" s="35"/>
      <c r="AH1" s="35"/>
      <c r="AI1" s="35"/>
    </row>
    <row r="2" spans="1:37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>
        <v>3</v>
      </c>
      <c r="F2" t="s">
        <v>18</v>
      </c>
      <c r="G2">
        <v>30</v>
      </c>
      <c r="H2" t="s">
        <v>18</v>
      </c>
      <c r="I2">
        <v>300</v>
      </c>
      <c r="J2" t="s">
        <v>18</v>
      </c>
      <c r="K2">
        <v>3000</v>
      </c>
      <c r="L2" t="s">
        <v>18</v>
      </c>
      <c r="N2">
        <v>3</v>
      </c>
      <c r="O2" t="s">
        <v>18</v>
      </c>
      <c r="P2">
        <v>30</v>
      </c>
      <c r="Q2" t="s">
        <v>18</v>
      </c>
      <c r="R2">
        <v>300</v>
      </c>
      <c r="S2" t="s">
        <v>18</v>
      </c>
      <c r="T2">
        <v>3000</v>
      </c>
      <c r="U2" t="s">
        <v>18</v>
      </c>
      <c r="W2">
        <v>3</v>
      </c>
      <c r="X2" t="s">
        <v>18</v>
      </c>
      <c r="Y2">
        <v>30</v>
      </c>
      <c r="Z2" t="s">
        <v>18</v>
      </c>
      <c r="AA2">
        <v>300</v>
      </c>
      <c r="AB2" t="s">
        <v>18</v>
      </c>
      <c r="AC2">
        <v>3000</v>
      </c>
      <c r="AD2" t="s">
        <v>18</v>
      </c>
      <c r="AF2">
        <v>3</v>
      </c>
      <c r="AG2">
        <v>30</v>
      </c>
      <c r="AH2">
        <v>300</v>
      </c>
      <c r="AI2">
        <v>3000</v>
      </c>
      <c r="AK2" t="s">
        <v>31</v>
      </c>
    </row>
    <row r="3" spans="1:37" x14ac:dyDescent="0.25">
      <c r="A3" t="str">
        <f>'Raw Data'!A3</f>
        <v>PKD1cat WT</v>
      </c>
      <c r="B3">
        <f>'Raw Data'!B3</f>
        <v>574</v>
      </c>
      <c r="C3">
        <f>'Raw Data'!C3</f>
        <v>579</v>
      </c>
      <c r="D3" t="str">
        <f>'Raw Data'!D3</f>
        <v>NVDIST</v>
      </c>
      <c r="E3" s="1">
        <f>AVERAGE('Raw Data'!J3,'Raw Data'!P3,'Raw Data'!V3)</f>
        <v>2.8923333333333332</v>
      </c>
      <c r="F3" s="9">
        <f>STDEV('Raw Data'!J3,'Raw Data'!P3,'Raw Data'!V3)</f>
        <v>4.8788659884581025E-2</v>
      </c>
      <c r="G3" s="1">
        <f>AVERAGE('Raw Data'!AB3,'Raw Data'!AH3,'Raw Data'!AN3)</f>
        <v>3.2463333333333328</v>
      </c>
      <c r="H3" s="9">
        <f>STDEV('Raw Data'!AB3,'Raw Data'!AH3,'Raw Data'!AN3)</f>
        <v>4.1040630274562451E-2</v>
      </c>
      <c r="I3" s="1">
        <f>AVERAGE('Raw Data'!AT3,'Raw Data'!AZ3,'Raw Data'!BF3)</f>
        <v>3.3313333333333333</v>
      </c>
      <c r="J3" s="9">
        <f>STDEV('Raw Data'!AT3,'Raw Data'!AZ3,'Raw Data'!BF3)</f>
        <v>4.9541228621556646E-2</v>
      </c>
      <c r="K3" s="1">
        <f>AVERAGE('Raw Data'!BL3,'Raw Data'!BR3,'Raw Data'!BX3)</f>
        <v>3.3560000000000003</v>
      </c>
      <c r="L3" s="9">
        <f>STDEV('Raw Data'!BL3,'Raw Data'!BR3,'Raw Data'!BX3)</f>
        <v>4.8124837662063887E-2</v>
      </c>
      <c r="N3" s="1">
        <f>AVERAGE('Raw Data'!J185,'Raw Data'!P185,'Raw Data'!V185)</f>
        <v>2.8536666666666668</v>
      </c>
      <c r="O3" s="9">
        <f>STDEV('Raw Data'!J185,'Raw Data'!P185,'Raw Data'!V185)</f>
        <v>0.11101951780355269</v>
      </c>
      <c r="P3" s="1">
        <f>AVERAGE('Raw Data'!AB185,'Raw Data'!AH185,'Raw Data'!AN185)</f>
        <v>3.3740000000000001</v>
      </c>
      <c r="Q3" s="9">
        <f>STDEV('Raw Data'!AB185,'Raw Data'!AH185,'Raw Data'!AN185)</f>
        <v>1.8248287590894585E-2</v>
      </c>
      <c r="R3" s="1">
        <f>AVERAGE('Raw Data'!AT185,'Raw Data'!AZ185,'Raw Data'!BF185)</f>
        <v>3.3230000000000004</v>
      </c>
      <c r="S3" s="9">
        <f>STDEV('Raw Data'!AT185,'Raw Data'!AZ185,'Raw Data'!BF185)</f>
        <v>6.907242575731655E-2</v>
      </c>
      <c r="T3" s="1">
        <f>AVERAGE('Raw Data'!BL185,'Raw Data'!BR185,'Raw Data'!BX185)</f>
        <v>3.3763333333333332</v>
      </c>
      <c r="U3" s="9">
        <f>STDEV('Raw Data'!BL185,'Raw Data'!BR185,'Raw Data'!BX185)</f>
        <v>4.9328828623162339E-2</v>
      </c>
      <c r="W3" s="1">
        <f t="shared" ref="W3" si="0">E3-N3</f>
        <v>3.8666666666666405E-2</v>
      </c>
      <c r="X3" s="1">
        <f t="shared" ref="X3" si="1">SQRT((F3^2)+(O3^2))</f>
        <v>0.12126692321761395</v>
      </c>
      <c r="Y3" s="2">
        <f t="shared" ref="Y3" si="2">G3-P3</f>
        <v>-0.12766666666666726</v>
      </c>
      <c r="Z3" s="9">
        <f t="shared" ref="Z3" si="3">SQRT((H3^2)+(Q3^2))</f>
        <v>4.491473403387055E-2</v>
      </c>
      <c r="AA3" s="2">
        <f t="shared" ref="AA3" si="4">I3-R3</f>
        <v>8.3333333333328596E-3</v>
      </c>
      <c r="AB3" s="9">
        <f t="shared" ref="AB3" si="5">SQRT((J3^2)+(S3^2))</f>
        <v>8.5001960761698608E-2</v>
      </c>
      <c r="AC3" s="2">
        <f t="shared" ref="AC3" si="6">K3-T3</f>
        <v>-2.033333333333287E-2</v>
      </c>
      <c r="AD3" s="9">
        <f t="shared" ref="AD3" si="7">SQRT((L3^2)+(U3^2))</f>
        <v>6.8915407082403013E-2</v>
      </c>
      <c r="AF3" s="14">
        <f t="shared" ref="AF3:AF23" si="8">X3^2</f>
        <v>1.4705666666666678E-2</v>
      </c>
      <c r="AG3" s="14">
        <f t="shared" ref="AG3:AG23" si="9">Z3^2</f>
        <v>2.0173333333333293E-3</v>
      </c>
      <c r="AH3" s="14">
        <f t="shared" ref="AH3:AH23" si="10">AB3^2</f>
        <v>7.2253333333333501E-3</v>
      </c>
      <c r="AI3" s="14">
        <f t="shared" ref="AI3:AI23" si="11">AD3^2</f>
        <v>4.7493333333333233E-3</v>
      </c>
      <c r="AK3">
        <f>SQRT(AF3+AG3+AH3+AI3)</f>
        <v>0.16940385670540881</v>
      </c>
    </row>
    <row r="4" spans="1:37" x14ac:dyDescent="0.25">
      <c r="A4" t="str">
        <f>'Raw Data'!A4</f>
        <v>PKD1cat WT</v>
      </c>
      <c r="B4">
        <f>'Raw Data'!B4</f>
        <v>577</v>
      </c>
      <c r="C4">
        <f>'Raw Data'!C4</f>
        <v>610</v>
      </c>
      <c r="D4" t="str">
        <f>'Raw Data'!D4</f>
        <v>ISTVYQIFPDEVLGSGQFGIVYGGKHRKTGRDVA</v>
      </c>
      <c r="E4" s="1">
        <f>AVERAGE('Raw Data'!J4,'Raw Data'!P4,'Raw Data'!V4)</f>
        <v>3.8853333333333331</v>
      </c>
      <c r="F4" s="9">
        <f>STDEV('Raw Data'!J4,'Raw Data'!P4,'Raw Data'!V4)</f>
        <v>0.18808597324982351</v>
      </c>
      <c r="G4" s="1">
        <f>AVERAGE('Raw Data'!AB4,'Raw Data'!AH4,'Raw Data'!AN4)</f>
        <v>6.4956666666666676</v>
      </c>
      <c r="H4" s="9">
        <f>STDEV('Raw Data'!AB4,'Raw Data'!AH4,'Raw Data'!AN4)</f>
        <v>0.17114418872206374</v>
      </c>
      <c r="I4" s="1">
        <f>AVERAGE('Raw Data'!AT4,'Raw Data'!AZ4,'Raw Data'!BF4)</f>
        <v>9.7863333333333333</v>
      </c>
      <c r="J4" s="9">
        <f>STDEV('Raw Data'!AT4,'Raw Data'!AZ4,'Raw Data'!BF4)</f>
        <v>0.21504960668025708</v>
      </c>
      <c r="K4" s="1">
        <f>AVERAGE('Raw Data'!BL4,'Raw Data'!BR4,'Raw Data'!BX4)</f>
        <v>12.336333333333334</v>
      </c>
      <c r="L4" s="9">
        <f>STDEV('Raw Data'!BL4,'Raw Data'!BR4,'Raw Data'!BX4)</f>
        <v>3.2316146634976853E-2</v>
      </c>
      <c r="N4" s="1">
        <f>AVERAGE('Raw Data'!J186,'Raw Data'!P186,'Raw Data'!V186)</f>
        <v>3.1053333333333337</v>
      </c>
      <c r="O4" s="9">
        <f>STDEV('Raw Data'!J186,'Raw Data'!P186,'Raw Data'!V186)</f>
        <v>0.19000350873953176</v>
      </c>
      <c r="P4" s="1">
        <f>AVERAGE('Raw Data'!AB186,'Raw Data'!AH186,'Raw Data'!AN186)</f>
        <v>5.9106666666666667</v>
      </c>
      <c r="Q4" s="9">
        <f>STDEV('Raw Data'!AB186,'Raw Data'!AH186,'Raw Data'!AN186)</f>
        <v>7.5507174052094589E-2</v>
      </c>
      <c r="R4" s="1">
        <f>AVERAGE('Raw Data'!AT186,'Raw Data'!AZ186,'Raw Data'!BF186)</f>
        <v>8.5690000000000008</v>
      </c>
      <c r="S4" s="9">
        <f>STDEV('Raw Data'!AT186,'Raw Data'!AZ186,'Raw Data'!BF186)</f>
        <v>0.24520807490782237</v>
      </c>
      <c r="T4" s="1">
        <f>AVERAGE('Raw Data'!BL186,'Raw Data'!BR186,'Raw Data'!BX186)</f>
        <v>11.358666666666666</v>
      </c>
      <c r="U4" s="9">
        <f>STDEV('Raw Data'!BL186,'Raw Data'!BR186,'Raw Data'!BX186)</f>
        <v>0.30982629541943901</v>
      </c>
      <c r="W4" s="1">
        <f t="shared" ref="W4:W5" si="12">E4-N4</f>
        <v>0.77999999999999936</v>
      </c>
      <c r="X4" s="1">
        <f t="shared" ref="X4:X5" si="13">SQRT((F4^2)+(O4^2))</f>
        <v>0.26735307491530119</v>
      </c>
      <c r="Y4" s="2">
        <f t="shared" ref="Y4:Y5" si="14">G4-P4</f>
        <v>0.58500000000000085</v>
      </c>
      <c r="Z4" s="9">
        <f t="shared" ref="Z4:Z5" si="15">SQRT((H4^2)+(Q4^2))</f>
        <v>0.18706059624267929</v>
      </c>
      <c r="AA4" s="2">
        <f t="shared" ref="AA4:AA5" si="16">I4-R4</f>
        <v>1.2173333333333325</v>
      </c>
      <c r="AB4" s="9">
        <f t="shared" ref="AB4:AB5" si="17">SQRT((J4^2)+(S4^2))</f>
        <v>0.32614925008856527</v>
      </c>
      <c r="AC4" s="2">
        <f t="shared" ref="AC4:AC5" si="18">K4-T4</f>
        <v>0.97766666666666779</v>
      </c>
      <c r="AD4" s="9">
        <f t="shared" ref="AD4:AD5" si="19">SQRT((L4^2)+(U4^2))</f>
        <v>0.31150708927192466</v>
      </c>
      <c r="AF4" s="14">
        <f t="shared" si="8"/>
        <v>7.1477666666666648E-2</v>
      </c>
      <c r="AG4" s="14">
        <f t="shared" si="9"/>
        <v>3.4991666666666678E-2</v>
      </c>
      <c r="AH4" s="14">
        <f t="shared" si="10"/>
        <v>0.10637333333333349</v>
      </c>
      <c r="AI4" s="14">
        <f t="shared" si="11"/>
        <v>9.703666666666684E-2</v>
      </c>
      <c r="AK4">
        <f>SQRT(AF4+AG4+AH4+AI4)</f>
        <v>0.55666806387050238</v>
      </c>
    </row>
    <row r="5" spans="1:37" x14ac:dyDescent="0.25">
      <c r="A5" t="str">
        <f>'Raw Data'!A5</f>
        <v>PKD1cat WT</v>
      </c>
      <c r="B5">
        <f>'Raw Data'!B5</f>
        <v>580</v>
      </c>
      <c r="C5">
        <f>'Raw Data'!C5</f>
        <v>587</v>
      </c>
      <c r="D5" t="str">
        <f>'Raw Data'!D5</f>
        <v>VYQIFPDE</v>
      </c>
      <c r="E5" s="1">
        <f>AVERAGE('Raw Data'!J5,'Raw Data'!P5,'Raw Data'!V5)</f>
        <v>0.24166666666666667</v>
      </c>
      <c r="F5" s="9">
        <f>STDEV('Raw Data'!J5,'Raw Data'!P5,'Raw Data'!V5)</f>
        <v>2.3352373184182668E-2</v>
      </c>
      <c r="G5" s="1">
        <f>AVERAGE('Raw Data'!AB5,'Raw Data'!AH5,'Raw Data'!AN5)</f>
        <v>0.78033333333333343</v>
      </c>
      <c r="H5" s="9">
        <f>STDEV('Raw Data'!AB5,'Raw Data'!AH5,'Raw Data'!AN5)</f>
        <v>2.2854612955229284E-2</v>
      </c>
      <c r="I5" s="1">
        <f>AVERAGE('Raw Data'!AT5,'Raw Data'!AZ5,'Raw Data'!BF5)</f>
        <v>1.1986666666666668</v>
      </c>
      <c r="J5" s="9">
        <f>STDEV('Raw Data'!AT5,'Raw Data'!AZ5,'Raw Data'!BF5)</f>
        <v>3.9208842540087004E-2</v>
      </c>
      <c r="K5" s="1">
        <f>AVERAGE('Raw Data'!BL5,'Raw Data'!BR5,'Raw Data'!BX5)</f>
        <v>1.8153333333333332</v>
      </c>
      <c r="L5" s="9">
        <f>STDEV('Raw Data'!BL5,'Raw Data'!BR5,'Raw Data'!BX5)</f>
        <v>1.6441816606851442E-2</v>
      </c>
      <c r="N5" s="1">
        <f>AVERAGE('Raw Data'!J187,'Raw Data'!P187,'Raw Data'!V187)</f>
        <v>0.20166666666666666</v>
      </c>
      <c r="O5" s="9">
        <f>STDEV('Raw Data'!J187,'Raw Data'!P187,'Raw Data'!V187)</f>
        <v>1.8009256878986801E-2</v>
      </c>
      <c r="P5" s="1">
        <f>AVERAGE('Raw Data'!AB187,'Raw Data'!AH187,'Raw Data'!AN187)</f>
        <v>0.71699999999999997</v>
      </c>
      <c r="Q5" s="9">
        <f>STDEV('Raw Data'!AB187,'Raw Data'!AH187,'Raw Data'!AN187)</f>
        <v>4.9789557138018414E-2</v>
      </c>
      <c r="R5" s="1">
        <f>AVERAGE('Raw Data'!AT187,'Raw Data'!AZ187,'Raw Data'!BF187)</f>
        <v>1.0796666666666666</v>
      </c>
      <c r="S5" s="9">
        <f>STDEV('Raw Data'!AT187,'Raw Data'!AZ187,'Raw Data'!BF187)</f>
        <v>5.5175477644813654E-2</v>
      </c>
      <c r="T5" s="1">
        <f>AVERAGE('Raw Data'!BL187,'Raw Data'!BR187,'Raw Data'!BX187)</f>
        <v>1.4149999999999998</v>
      </c>
      <c r="U5" s="9">
        <f>STDEV('Raw Data'!BL187,'Raw Data'!BR187,'Raw Data'!BX187)</f>
        <v>1.6643316977093293E-2</v>
      </c>
      <c r="W5" s="1">
        <f t="shared" si="12"/>
        <v>4.0000000000000008E-2</v>
      </c>
      <c r="X5" s="1">
        <f t="shared" si="13"/>
        <v>2.9490111336966281E-2</v>
      </c>
      <c r="Y5" s="2">
        <f t="shared" si="14"/>
        <v>6.3333333333333464E-2</v>
      </c>
      <c r="Z5" s="9">
        <f t="shared" si="15"/>
        <v>5.4784426010804702E-2</v>
      </c>
      <c r="AA5" s="2">
        <f t="shared" si="16"/>
        <v>0.11900000000000022</v>
      </c>
      <c r="AB5" s="9">
        <f t="shared" si="17"/>
        <v>6.7688009770318025E-2</v>
      </c>
      <c r="AC5" s="2">
        <f t="shared" si="18"/>
        <v>0.40033333333333343</v>
      </c>
      <c r="AD5" s="9">
        <f t="shared" si="19"/>
        <v>2.3395156193822209E-2</v>
      </c>
      <c r="AF5" s="14">
        <f t="shared" si="8"/>
        <v>8.6966666666666713E-4</v>
      </c>
      <c r="AG5" s="14">
        <f t="shared" si="9"/>
        <v>3.0013333333333346E-3</v>
      </c>
      <c r="AH5" s="14">
        <f t="shared" si="10"/>
        <v>4.5816666666666688E-3</v>
      </c>
      <c r="AI5" s="14">
        <f t="shared" si="11"/>
        <v>5.473333333333376E-4</v>
      </c>
      <c r="AK5">
        <f t="shared" ref="AK5:AK23" si="20">SQRT(AF5+AG5+AH5+AI5)</f>
        <v>9.4868329805051416E-2</v>
      </c>
    </row>
    <row r="6" spans="1:37" x14ac:dyDescent="0.25">
      <c r="A6" t="str">
        <f>'Raw Data'!A6</f>
        <v>PKD1cat WT</v>
      </c>
      <c r="B6">
        <f>'Raw Data'!B6</f>
        <v>580</v>
      </c>
      <c r="C6">
        <f>'Raw Data'!C6</f>
        <v>589</v>
      </c>
      <c r="D6" t="str">
        <f>'Raw Data'!D6</f>
        <v>VYQIFPDEVL</v>
      </c>
      <c r="E6" s="1">
        <f>AVERAGE('Raw Data'!J6,'Raw Data'!P6,'Raw Data'!V6)</f>
        <v>0.44066666666666671</v>
      </c>
      <c r="F6" s="9">
        <f>STDEV('Raw Data'!J6,'Raw Data'!P6,'Raw Data'!V6)</f>
        <v>6.0665750908839342E-2</v>
      </c>
      <c r="G6" s="1">
        <f>AVERAGE('Raw Data'!AB6,'Raw Data'!AH6,'Raw Data'!AN6)</f>
        <v>1.4303333333333335</v>
      </c>
      <c r="H6" s="9">
        <f>STDEV('Raw Data'!AB6,'Raw Data'!AH6,'Raw Data'!AN6)</f>
        <v>1.6441816606851442E-2</v>
      </c>
      <c r="I6" s="1">
        <f>AVERAGE('Raw Data'!AT6,'Raw Data'!AZ6,'Raw Data'!BF6)</f>
        <v>2.8043333333333336</v>
      </c>
      <c r="J6" s="9">
        <f>STDEV('Raw Data'!AT6,'Raw Data'!AZ6,'Raw Data'!BF6)</f>
        <v>2.4542480178933263E-2</v>
      </c>
      <c r="K6" s="1">
        <f>AVERAGE('Raw Data'!BL6,'Raw Data'!BR6,'Raw Data'!BX6)</f>
        <v>3.6163333333333334</v>
      </c>
      <c r="L6" s="9">
        <f>STDEV('Raw Data'!BL6,'Raw Data'!BR6,'Raw Data'!BX6)</f>
        <v>2.8536526301099284E-2</v>
      </c>
      <c r="N6" s="1">
        <f>AVERAGE('Raw Data'!J188,'Raw Data'!P188,'Raw Data'!V188)</f>
        <v>0.35633333333333334</v>
      </c>
      <c r="O6" s="9">
        <f>STDEV('Raw Data'!J188,'Raw Data'!P188,'Raw Data'!V188)</f>
        <v>3.5161532010612596E-2</v>
      </c>
      <c r="P6" s="1">
        <f>AVERAGE('Raw Data'!AB188,'Raw Data'!AH188,'Raw Data'!AN188)</f>
        <v>1.2569999999999999</v>
      </c>
      <c r="Q6" s="9">
        <f>STDEV('Raw Data'!AB188,'Raw Data'!AH188,'Raw Data'!AN188)</f>
        <v>3.9949968710876263E-2</v>
      </c>
      <c r="R6" s="1">
        <f>AVERAGE('Raw Data'!AT188,'Raw Data'!AZ188,'Raw Data'!BF188)</f>
        <v>2.295666666666667</v>
      </c>
      <c r="S6" s="9">
        <f>STDEV('Raw Data'!AT188,'Raw Data'!AZ188,'Raw Data'!BF188)</f>
        <v>0.11666333328571302</v>
      </c>
      <c r="T6" s="1">
        <f>AVERAGE('Raw Data'!BL188,'Raw Data'!BR188,'Raw Data'!BX188)</f>
        <v>3.1829999999999998</v>
      </c>
      <c r="U6" s="9">
        <f>STDEV('Raw Data'!BL188,'Raw Data'!BR188,'Raw Data'!BX188)</f>
        <v>7.4478184725461763E-2</v>
      </c>
      <c r="W6" s="1">
        <f t="shared" ref="W6:W69" si="21">E6-N6</f>
        <v>8.4333333333333371E-2</v>
      </c>
      <c r="X6" s="1">
        <f t="shared" ref="X6:X69" si="22">SQRT((F6^2)+(O6^2))</f>
        <v>7.0118946559875495E-2</v>
      </c>
      <c r="Y6" s="2">
        <f t="shared" ref="Y6:Y69" si="23">G6-P6</f>
        <v>0.17333333333333356</v>
      </c>
      <c r="Z6" s="9">
        <f t="shared" ref="Z6:Z69" si="24">SQRT((H6^2)+(Q6^2))</f>
        <v>4.3201080233407685E-2</v>
      </c>
      <c r="AA6" s="2">
        <f t="shared" ref="AA6:AA69" si="25">I6-R6</f>
        <v>0.5086666666666666</v>
      </c>
      <c r="AB6" s="9">
        <f t="shared" ref="AB6:AB69" si="26">SQRT((J6^2)+(S6^2))</f>
        <v>0.11921688918381777</v>
      </c>
      <c r="AC6" s="2">
        <f t="shared" ref="AC6:AC69" si="27">K6-T6</f>
        <v>0.43333333333333357</v>
      </c>
      <c r="AD6" s="9">
        <f t="shared" ref="AD6:AD69" si="28">SQRT((L6^2)+(U6^2))</f>
        <v>7.9757967209134265E-2</v>
      </c>
      <c r="AF6" s="14">
        <f t="shared" si="8"/>
        <v>4.9166666666666751E-3</v>
      </c>
      <c r="AG6" s="14">
        <f t="shared" si="9"/>
        <v>1.8663333333333281E-3</v>
      </c>
      <c r="AH6" s="14">
        <f t="shared" si="10"/>
        <v>1.4212666666666688E-2</v>
      </c>
      <c r="AI6" s="14">
        <f t="shared" si="11"/>
        <v>6.3613333333333369E-3</v>
      </c>
      <c r="AK6">
        <f t="shared" si="20"/>
        <v>0.16539951632335576</v>
      </c>
    </row>
    <row r="7" spans="1:37" x14ac:dyDescent="0.25">
      <c r="A7" t="str">
        <f>'Raw Data'!A7</f>
        <v>PKD1cat WT</v>
      </c>
      <c r="B7">
        <f>'Raw Data'!B7</f>
        <v>580</v>
      </c>
      <c r="C7">
        <f>'Raw Data'!C7</f>
        <v>594</v>
      </c>
      <c r="D7" t="str">
        <f>'Raw Data'!D7</f>
        <v>VYQIFPDEVLGSGQF</v>
      </c>
      <c r="E7" s="1">
        <f>AVERAGE('Raw Data'!J7,'Raw Data'!P7,'Raw Data'!V7)</f>
        <v>2.375</v>
      </c>
      <c r="F7" s="9">
        <f>STDEV('Raw Data'!J7,'Raw Data'!P7,'Raw Data'!V7)</f>
        <v>4.7148700936504979E-2</v>
      </c>
      <c r="G7" s="1">
        <f>AVERAGE('Raw Data'!AB7,'Raw Data'!AH7,'Raw Data'!AN7)</f>
        <v>3.9450000000000003</v>
      </c>
      <c r="H7" s="9">
        <f>STDEV('Raw Data'!AB7,'Raw Data'!AH7,'Raw Data'!AN7)</f>
        <v>2.5159491250818435E-2</v>
      </c>
      <c r="I7" s="1">
        <f>AVERAGE('Raw Data'!AT7,'Raw Data'!AZ7,'Raw Data'!BF7)</f>
        <v>5.7133333333333338</v>
      </c>
      <c r="J7" s="9">
        <f>STDEV('Raw Data'!AT7,'Raw Data'!AZ7,'Raw Data'!BF7)</f>
        <v>4.6875722216658561E-2</v>
      </c>
      <c r="K7" s="1">
        <f>AVERAGE('Raw Data'!BL7,'Raw Data'!BR7,'Raw Data'!BX7)</f>
        <v>6.5143333333333331</v>
      </c>
      <c r="L7" s="9">
        <f>STDEV('Raw Data'!BL7,'Raw Data'!BR7,'Raw Data'!BX7)</f>
        <v>4.9359227438578485E-2</v>
      </c>
      <c r="N7" s="1">
        <f>AVERAGE('Raw Data'!J189,'Raw Data'!P189,'Raw Data'!V189)</f>
        <v>1.8176666666666665</v>
      </c>
      <c r="O7" s="9">
        <f>STDEV('Raw Data'!J189,'Raw Data'!P189,'Raw Data'!V189)</f>
        <v>0.10603930089044035</v>
      </c>
      <c r="P7" s="1">
        <f>AVERAGE('Raw Data'!AB189,'Raw Data'!AH189,'Raw Data'!AN189)</f>
        <v>3.4136666666666664</v>
      </c>
      <c r="Q7" s="9">
        <f>STDEV('Raw Data'!AB189,'Raw Data'!AH189,'Raw Data'!AN189)</f>
        <v>8.5675745303634893E-2</v>
      </c>
      <c r="R7" s="1">
        <f>AVERAGE('Raw Data'!AT189,'Raw Data'!AZ189,'Raw Data'!BF189)</f>
        <v>5.1166666666666663</v>
      </c>
      <c r="S7" s="9">
        <f>STDEV('Raw Data'!AT189,'Raw Data'!AZ189,'Raw Data'!BF189)</f>
        <v>0.25700064850761206</v>
      </c>
      <c r="T7" s="1">
        <f>AVERAGE('Raw Data'!BL189,'Raw Data'!BR189,'Raw Data'!BX189)</f>
        <v>6.1806666666666663</v>
      </c>
      <c r="U7" s="9">
        <f>STDEV('Raw Data'!BL189,'Raw Data'!BR189,'Raw Data'!BX189)</f>
        <v>0.1223165292727573</v>
      </c>
      <c r="W7" s="1">
        <f t="shared" si="21"/>
        <v>0.55733333333333346</v>
      </c>
      <c r="X7" s="1">
        <f t="shared" si="22"/>
        <v>0.11604884029292722</v>
      </c>
      <c r="Y7" s="2">
        <f t="shared" si="23"/>
        <v>0.53133333333333388</v>
      </c>
      <c r="Z7" s="9">
        <f t="shared" si="24"/>
        <v>8.9293523468017125E-2</v>
      </c>
      <c r="AA7" s="2">
        <f t="shared" si="25"/>
        <v>0.59666666666666757</v>
      </c>
      <c r="AB7" s="9">
        <f t="shared" si="26"/>
        <v>0.26124062981601182</v>
      </c>
      <c r="AC7" s="2">
        <f t="shared" si="27"/>
        <v>0.33366666666666678</v>
      </c>
      <c r="AD7" s="9">
        <f t="shared" si="28"/>
        <v>0.13190021480902375</v>
      </c>
      <c r="AF7" s="14">
        <f t="shared" si="8"/>
        <v>1.3467333333333329E-2</v>
      </c>
      <c r="AG7" s="14">
        <f t="shared" si="9"/>
        <v>7.9733333333333253E-3</v>
      </c>
      <c r="AH7" s="14">
        <f t="shared" si="10"/>
        <v>6.8246666666666525E-2</v>
      </c>
      <c r="AI7" s="14">
        <f t="shared" si="11"/>
        <v>1.739766666666661E-2</v>
      </c>
      <c r="AK7">
        <f t="shared" si="20"/>
        <v>0.32723844517415707</v>
      </c>
    </row>
    <row r="8" spans="1:37" x14ac:dyDescent="0.25">
      <c r="A8" t="str">
        <f>'Raw Data'!A8</f>
        <v>PKD1cat WT</v>
      </c>
      <c r="B8">
        <f>'Raw Data'!B8</f>
        <v>580</v>
      </c>
      <c r="C8">
        <f>'Raw Data'!C8</f>
        <v>608</v>
      </c>
      <c r="D8" t="str">
        <f>'Raw Data'!D8</f>
        <v>VYQIFPDEVLGSGQFGIVYGGKHRKTGRD</v>
      </c>
      <c r="E8" s="1">
        <f>AVERAGE('Raw Data'!J8,'Raw Data'!P8,'Raw Data'!V8)</f>
        <v>2.9390000000000001</v>
      </c>
      <c r="F8" s="9">
        <f>STDEV('Raw Data'!J8,'Raw Data'!P8,'Raw Data'!V8)</f>
        <v>0.128339393796293</v>
      </c>
      <c r="G8" s="1">
        <f>AVERAGE('Raw Data'!AB8,'Raw Data'!AH8,'Raw Data'!AN8)</f>
        <v>5.2720000000000011</v>
      </c>
      <c r="H8" s="9">
        <f>STDEV('Raw Data'!AB8,'Raw Data'!AH8,'Raw Data'!AN8)</f>
        <v>0.10493331215586428</v>
      </c>
      <c r="I8" s="1">
        <f>AVERAGE('Raw Data'!AT8,'Raw Data'!AZ8,'Raw Data'!BF8)</f>
        <v>8.0393333333333334</v>
      </c>
      <c r="J8" s="9">
        <f>STDEV('Raw Data'!AT8,'Raw Data'!AZ8,'Raw Data'!BF8)</f>
        <v>0.23794397099597484</v>
      </c>
      <c r="K8" s="1">
        <f>AVERAGE('Raw Data'!BL8,'Raw Data'!BR8,'Raw Data'!BX8)</f>
        <v>10.041333333333332</v>
      </c>
      <c r="L8" s="9">
        <f>STDEV('Raw Data'!BL8,'Raw Data'!BR8,'Raw Data'!BX8)</f>
        <v>8.6558265540232146E-2</v>
      </c>
      <c r="N8" s="1">
        <f>AVERAGE('Raw Data'!J190,'Raw Data'!P190,'Raw Data'!V190)</f>
        <v>2.2226666666666666</v>
      </c>
      <c r="O8" s="9">
        <f>STDEV('Raw Data'!J190,'Raw Data'!P190,'Raw Data'!V190)</f>
        <v>0.12153326019379766</v>
      </c>
      <c r="P8" s="1">
        <f>AVERAGE('Raw Data'!AB190,'Raw Data'!AH190,'Raw Data'!AN190)</f>
        <v>4.5756666666666668</v>
      </c>
      <c r="Q8" s="9">
        <f>STDEV('Raw Data'!AB190,'Raw Data'!AH190,'Raw Data'!AN190)</f>
        <v>4.2712215270731609E-2</v>
      </c>
      <c r="R8" s="1">
        <f>AVERAGE('Raw Data'!AT190,'Raw Data'!AZ190,'Raw Data'!BF190)</f>
        <v>7.0040000000000004</v>
      </c>
      <c r="S8" s="9">
        <f>STDEV('Raw Data'!AT190,'Raw Data'!AZ190,'Raw Data'!BF190)</f>
        <v>0.21395560287125007</v>
      </c>
      <c r="T8" s="1">
        <f>AVERAGE('Raw Data'!BL190,'Raw Data'!BR190,'Raw Data'!BX190)</f>
        <v>9.0463333333333313</v>
      </c>
      <c r="U8" s="9">
        <f>STDEV('Raw Data'!BL190,'Raw Data'!BR190,'Raw Data'!BX190)</f>
        <v>0.18086551172994053</v>
      </c>
      <c r="W8" s="1">
        <f t="shared" si="21"/>
        <v>0.71633333333333349</v>
      </c>
      <c r="X8" s="1">
        <f t="shared" si="22"/>
        <v>0.17675218056174949</v>
      </c>
      <c r="Y8" s="2">
        <f t="shared" si="23"/>
        <v>0.69633333333333436</v>
      </c>
      <c r="Z8" s="9">
        <f t="shared" si="24"/>
        <v>0.11329313012417555</v>
      </c>
      <c r="AA8" s="2">
        <f t="shared" si="25"/>
        <v>1.035333333333333</v>
      </c>
      <c r="AB8" s="9">
        <f t="shared" si="26"/>
        <v>0.31999114571083587</v>
      </c>
      <c r="AC8" s="2">
        <f t="shared" si="27"/>
        <v>0.99500000000000099</v>
      </c>
      <c r="AD8" s="9">
        <f t="shared" si="28"/>
        <v>0.20051101382883332</v>
      </c>
      <c r="AF8" s="14">
        <f t="shared" si="8"/>
        <v>3.1241333333333295E-2</v>
      </c>
      <c r="AG8" s="14">
        <f t="shared" si="9"/>
        <v>1.2835333333333374E-2</v>
      </c>
      <c r="AH8" s="14">
        <f t="shared" si="10"/>
        <v>0.10239433333333339</v>
      </c>
      <c r="AI8" s="14">
        <f t="shared" si="11"/>
        <v>4.020466666666659E-2</v>
      </c>
      <c r="AK8">
        <f t="shared" si="20"/>
        <v>0.4320597952444391</v>
      </c>
    </row>
    <row r="9" spans="1:37" x14ac:dyDescent="0.25">
      <c r="A9" t="str">
        <f>'Raw Data'!A9</f>
        <v>PKD1cat WT</v>
      </c>
      <c r="B9">
        <f>'Raw Data'!B9</f>
        <v>580</v>
      </c>
      <c r="C9">
        <f>'Raw Data'!C9</f>
        <v>610</v>
      </c>
      <c r="D9" t="str">
        <f>'Raw Data'!D9</f>
        <v>VYQIFPDEVLGSGQFGIVYGGKHRKTGRDVA</v>
      </c>
      <c r="E9" s="1">
        <f>AVERAGE('Raw Data'!J9,'Raw Data'!P9,'Raw Data'!V9)</f>
        <v>2.984666666666667</v>
      </c>
      <c r="F9" s="9">
        <f>STDEV('Raw Data'!J9,'Raw Data'!P9,'Raw Data'!V9)</f>
        <v>0.17893108543049016</v>
      </c>
      <c r="G9" s="1">
        <f>AVERAGE('Raw Data'!AB9,'Raw Data'!AH9,'Raw Data'!AN9)</f>
        <v>5.1336666666666666</v>
      </c>
      <c r="H9" s="9">
        <f>STDEV('Raw Data'!AB9,'Raw Data'!AH9,'Raw Data'!AN9)</f>
        <v>0.15807065930568298</v>
      </c>
      <c r="I9" s="1">
        <f>AVERAGE('Raw Data'!AT9,'Raw Data'!AZ9,'Raw Data'!BF9)</f>
        <v>7.706666666666667</v>
      </c>
      <c r="J9" s="9">
        <f>STDEV('Raw Data'!AT9,'Raw Data'!AZ9,'Raw Data'!BF9)</f>
        <v>0.21285754234542265</v>
      </c>
      <c r="K9" s="1">
        <f>AVERAGE('Raw Data'!BL9,'Raw Data'!BR9,'Raw Data'!BX9)</f>
        <v>9.6456666666666671</v>
      </c>
      <c r="L9" s="9">
        <f>STDEV('Raw Data'!BL9,'Raw Data'!BR9,'Raw Data'!BX9)</f>
        <v>5.7726366015308034E-2</v>
      </c>
      <c r="N9" s="1">
        <f>AVERAGE('Raw Data'!J191,'Raw Data'!P191,'Raw Data'!V191)</f>
        <v>2.2126666666666668</v>
      </c>
      <c r="O9" s="9">
        <f>STDEV('Raw Data'!J191,'Raw Data'!P191,'Raw Data'!V191)</f>
        <v>0.15572197447159894</v>
      </c>
      <c r="P9" s="1">
        <f>AVERAGE('Raw Data'!AB191,'Raw Data'!AH191,'Raw Data'!AN191)</f>
        <v>4.4113333333333324</v>
      </c>
      <c r="Q9" s="9">
        <f>STDEV('Raw Data'!AB191,'Raw Data'!AH191,'Raw Data'!AN191)</f>
        <v>2.8536526301099454E-2</v>
      </c>
      <c r="R9" s="1">
        <f>AVERAGE('Raw Data'!AT191,'Raw Data'!AZ191,'Raw Data'!BF191)</f>
        <v>6.7259999999999991</v>
      </c>
      <c r="S9" s="9">
        <f>STDEV('Raw Data'!AT191,'Raw Data'!AZ191,'Raw Data'!BF191)</f>
        <v>0.17655310815729094</v>
      </c>
      <c r="T9" s="1">
        <f>AVERAGE('Raw Data'!BL191,'Raw Data'!BR191,'Raw Data'!BX191)</f>
        <v>8.7443333333333335</v>
      </c>
      <c r="U9" s="9">
        <f>STDEV('Raw Data'!BL191,'Raw Data'!BR191,'Raw Data'!BX191)</f>
        <v>0.17638688537794808</v>
      </c>
      <c r="W9" s="1">
        <f t="shared" si="21"/>
        <v>0.77200000000000024</v>
      </c>
      <c r="X9" s="1">
        <f t="shared" si="22"/>
        <v>0.23720385044654457</v>
      </c>
      <c r="Y9" s="2">
        <f t="shared" si="23"/>
        <v>0.72233333333333416</v>
      </c>
      <c r="Z9" s="9">
        <f t="shared" si="24"/>
        <v>0.16062585927137213</v>
      </c>
      <c r="AA9" s="2">
        <f t="shared" si="25"/>
        <v>0.98066666666666791</v>
      </c>
      <c r="AB9" s="9">
        <f t="shared" si="26"/>
        <v>0.27654897094969177</v>
      </c>
      <c r="AC9" s="2">
        <f t="shared" si="27"/>
        <v>0.90133333333333354</v>
      </c>
      <c r="AD9" s="9">
        <f t="shared" si="28"/>
        <v>0.18559274411104199</v>
      </c>
      <c r="AF9" s="14">
        <f t="shared" si="8"/>
        <v>5.6265666666666686E-2</v>
      </c>
      <c r="AG9" s="14">
        <f t="shared" si="9"/>
        <v>2.5800666666666645E-2</v>
      </c>
      <c r="AH9" s="14">
        <f t="shared" si="10"/>
        <v>7.6479333333333469E-2</v>
      </c>
      <c r="AI9" s="14">
        <f t="shared" si="11"/>
        <v>3.4444666666666707E-2</v>
      </c>
      <c r="AK9">
        <f t="shared" si="20"/>
        <v>0.43930665068188246</v>
      </c>
    </row>
    <row r="10" spans="1:37" x14ac:dyDescent="0.25">
      <c r="A10" t="str">
        <f>'Raw Data'!A10</f>
        <v>PKD1cat WT</v>
      </c>
      <c r="B10">
        <f>'Raw Data'!B10</f>
        <v>581</v>
      </c>
      <c r="C10">
        <f>'Raw Data'!C10</f>
        <v>589</v>
      </c>
      <c r="D10" t="str">
        <f>'Raw Data'!D10</f>
        <v>YQIFPDEVL</v>
      </c>
      <c r="E10" s="1">
        <f>AVERAGE('Raw Data'!J10,'Raw Data'!P10,'Raw Data'!V10)</f>
        <v>0.45466666666666672</v>
      </c>
      <c r="F10" s="9">
        <f>STDEV('Raw Data'!J10,'Raw Data'!P10,'Raw Data'!V10)</f>
        <v>3.5019042438840804E-2</v>
      </c>
      <c r="G10" s="1">
        <f>AVERAGE('Raw Data'!AB10,'Raw Data'!AH10,'Raw Data'!AN10)</f>
        <v>1.3996666666666666</v>
      </c>
      <c r="H10" s="9">
        <f>STDEV('Raw Data'!AB10,'Raw Data'!AH10,'Raw Data'!AN10)</f>
        <v>4.3131581623368824E-2</v>
      </c>
      <c r="I10" s="1">
        <f>AVERAGE('Raw Data'!AT10,'Raw Data'!AZ10,'Raw Data'!BF10)</f>
        <v>2.7133333333333334</v>
      </c>
      <c r="J10" s="9">
        <f>STDEV('Raw Data'!AT10,'Raw Data'!AZ10,'Raw Data'!BF10)</f>
        <v>2.4583192089989717E-2</v>
      </c>
      <c r="K10" s="1">
        <f>AVERAGE('Raw Data'!BL10,'Raw Data'!BR10,'Raw Data'!BX10)</f>
        <v>3.2656666666666667</v>
      </c>
      <c r="L10" s="9">
        <f>STDEV('Raw Data'!BL10,'Raw Data'!BR10,'Raw Data'!BX10)</f>
        <v>2.2941955743426268E-2</v>
      </c>
      <c r="N10" s="1">
        <f>AVERAGE('Raw Data'!J192,'Raw Data'!P192,'Raw Data'!V192)</f>
        <v>0.36833333333333335</v>
      </c>
      <c r="O10" s="9">
        <f>STDEV('Raw Data'!J192,'Raw Data'!P192,'Raw Data'!V192)</f>
        <v>3.1214312956291942E-2</v>
      </c>
      <c r="P10" s="1">
        <f>AVERAGE('Raw Data'!AB192,'Raw Data'!AH192,'Raw Data'!AN192)</f>
        <v>1.2713333333333334</v>
      </c>
      <c r="Q10" s="9">
        <f>STDEV('Raw Data'!AB192,'Raw Data'!AH192,'Raw Data'!AN192)</f>
        <v>4.5445938579078075E-2</v>
      </c>
      <c r="R10" s="1">
        <f>AVERAGE('Raw Data'!AT192,'Raw Data'!AZ192,'Raw Data'!BF192)</f>
        <v>2.2116666666666669</v>
      </c>
      <c r="S10" s="9">
        <f>STDEV('Raw Data'!AT192,'Raw Data'!AZ192,'Raw Data'!BF192)</f>
        <v>0.11895097029168512</v>
      </c>
      <c r="T10" s="1">
        <f>AVERAGE('Raw Data'!BL192,'Raw Data'!BR192,'Raw Data'!BX192)</f>
        <v>3.0239999999999996</v>
      </c>
      <c r="U10" s="9">
        <f>STDEV('Raw Data'!BL192,'Raw Data'!BR192,'Raw Data'!BX192)</f>
        <v>7.9680612447445523E-2</v>
      </c>
      <c r="W10" s="1">
        <f t="shared" si="21"/>
        <v>8.6333333333333373E-2</v>
      </c>
      <c r="X10" s="1">
        <f t="shared" si="22"/>
        <v>4.6911263750475413E-2</v>
      </c>
      <c r="Y10" s="2">
        <f t="shared" si="23"/>
        <v>0.12833333333333319</v>
      </c>
      <c r="Z10" s="9">
        <f t="shared" si="24"/>
        <v>6.2655140784030353E-2</v>
      </c>
      <c r="AA10" s="2">
        <f t="shared" si="25"/>
        <v>0.50166666666666648</v>
      </c>
      <c r="AB10" s="9">
        <f t="shared" si="26"/>
        <v>0.12146467250466982</v>
      </c>
      <c r="AC10" s="2">
        <f t="shared" si="27"/>
        <v>0.24166666666666714</v>
      </c>
      <c r="AD10" s="9">
        <f t="shared" si="28"/>
        <v>8.2917629810151591E-2</v>
      </c>
      <c r="AF10" s="14">
        <f t="shared" si="8"/>
        <v>2.2006666666666685E-3</v>
      </c>
      <c r="AG10" s="14">
        <f t="shared" si="9"/>
        <v>3.9256666666666632E-3</v>
      </c>
      <c r="AH10" s="14">
        <f t="shared" si="10"/>
        <v>1.4753666666666691E-2</v>
      </c>
      <c r="AI10" s="14">
        <f t="shared" si="11"/>
        <v>6.8753333333333401E-3</v>
      </c>
      <c r="AK10">
        <f t="shared" si="20"/>
        <v>0.16659931972650238</v>
      </c>
    </row>
    <row r="11" spans="1:37" x14ac:dyDescent="0.25">
      <c r="A11" t="str">
        <f>'Raw Data'!A11</f>
        <v>PKD1cat WT</v>
      </c>
      <c r="B11">
        <f>'Raw Data'!B11</f>
        <v>581</v>
      </c>
      <c r="C11">
        <f>'Raw Data'!C11</f>
        <v>594</v>
      </c>
      <c r="D11" t="str">
        <f>'Raw Data'!D11</f>
        <v>YQIFPDEVLGSGQF</v>
      </c>
      <c r="E11" s="1">
        <f>AVERAGE('Raw Data'!J11,'Raw Data'!P11,'Raw Data'!V11)</f>
        <v>2.3140000000000001</v>
      </c>
      <c r="F11" s="9">
        <f>STDEV('Raw Data'!J11,'Raw Data'!P11,'Raw Data'!V11)</f>
        <v>4.9112116631234715E-2</v>
      </c>
      <c r="G11" s="1">
        <f>AVERAGE('Raw Data'!AB11,'Raw Data'!AH11,'Raw Data'!AN11)</f>
        <v>3.7726666666666664</v>
      </c>
      <c r="H11" s="9">
        <f>STDEV('Raw Data'!AB11,'Raw Data'!AH11,'Raw Data'!AN11)</f>
        <v>1.5502687938977831E-2</v>
      </c>
      <c r="I11" s="1">
        <f>AVERAGE('Raw Data'!AT11,'Raw Data'!AZ11,'Raw Data'!BF11)</f>
        <v>5.4566666666666661</v>
      </c>
      <c r="J11" s="9">
        <f>STDEV('Raw Data'!AT11,'Raw Data'!AZ11,'Raw Data'!BF11)</f>
        <v>6.0351746729762366E-2</v>
      </c>
      <c r="K11" s="1">
        <f>AVERAGE('Raw Data'!BL11,'Raw Data'!BR11,'Raw Data'!BX11)</f>
        <v>6.0919999999999996</v>
      </c>
      <c r="L11" s="9">
        <f>STDEV('Raw Data'!BL11,'Raw Data'!BR11,'Raw Data'!BX11)</f>
        <v>4.5210618221829174E-2</v>
      </c>
      <c r="N11" s="1">
        <f>AVERAGE('Raw Data'!J193,'Raw Data'!P193,'Raw Data'!V193)</f>
        <v>1.7483333333333333</v>
      </c>
      <c r="O11" s="9">
        <f>STDEV('Raw Data'!J193,'Raw Data'!P193,'Raw Data'!V193)</f>
        <v>0.10598742063723095</v>
      </c>
      <c r="P11" s="1">
        <f>AVERAGE('Raw Data'!AB193,'Raw Data'!AH193,'Raw Data'!AN193)</f>
        <v>3.2833333333333332</v>
      </c>
      <c r="Q11" s="9">
        <f>STDEV('Raw Data'!AB193,'Raw Data'!AH193,'Raw Data'!AN193)</f>
        <v>9.2094154718599469E-2</v>
      </c>
      <c r="R11" s="1">
        <f>AVERAGE('Raw Data'!AT193,'Raw Data'!AZ193,'Raw Data'!BF193)</f>
        <v>4.8963333333333336</v>
      </c>
      <c r="S11" s="9">
        <f>STDEV('Raw Data'!AT193,'Raw Data'!AZ193,'Raw Data'!BF193)</f>
        <v>0.23628231701363822</v>
      </c>
      <c r="T11" s="1">
        <f>AVERAGE('Raw Data'!BL193,'Raw Data'!BR193,'Raw Data'!BX193)</f>
        <v>5.8656666666666668</v>
      </c>
      <c r="U11" s="9">
        <f>STDEV('Raw Data'!BL193,'Raw Data'!BR193,'Raw Data'!BX193)</f>
        <v>0.14114295353765771</v>
      </c>
      <c r="W11" s="1">
        <f t="shared" si="21"/>
        <v>0.56566666666666676</v>
      </c>
      <c r="X11" s="1">
        <f t="shared" si="22"/>
        <v>0.11681324125857191</v>
      </c>
      <c r="Y11" s="2">
        <f t="shared" si="23"/>
        <v>0.48933333333333318</v>
      </c>
      <c r="Z11" s="9">
        <f t="shared" si="24"/>
        <v>9.338986383257375E-2</v>
      </c>
      <c r="AA11" s="2">
        <f t="shared" si="25"/>
        <v>0.56033333333333246</v>
      </c>
      <c r="AB11" s="9">
        <f t="shared" si="26"/>
        <v>0.24386813376631808</v>
      </c>
      <c r="AC11" s="2">
        <f t="shared" si="27"/>
        <v>0.22633333333333283</v>
      </c>
      <c r="AD11" s="9">
        <f t="shared" si="28"/>
        <v>0.14820706235983963</v>
      </c>
      <c r="AF11" s="14">
        <f t="shared" si="8"/>
        <v>1.3645333333333327E-2</v>
      </c>
      <c r="AG11" s="14">
        <f t="shared" si="9"/>
        <v>8.7216666666666658E-3</v>
      </c>
      <c r="AH11" s="14">
        <f t="shared" si="10"/>
        <v>5.9471666666666811E-2</v>
      </c>
      <c r="AI11" s="14">
        <f t="shared" si="11"/>
        <v>2.1965333333333392E-2</v>
      </c>
      <c r="AK11">
        <f t="shared" si="20"/>
        <v>0.32218628152048961</v>
      </c>
    </row>
    <row r="12" spans="1:37" x14ac:dyDescent="0.25">
      <c r="A12" t="str">
        <f>'Raw Data'!A12</f>
        <v>PKD1cat WT</v>
      </c>
      <c r="B12">
        <f>'Raw Data'!B12</f>
        <v>590</v>
      </c>
      <c r="C12">
        <f>'Raw Data'!C12</f>
        <v>608</v>
      </c>
      <c r="D12" t="str">
        <f>'Raw Data'!D12</f>
        <v>GSGQFGIVYGGKHRKTGRD</v>
      </c>
      <c r="E12" s="1">
        <f>AVERAGE('Raw Data'!J12,'Raw Data'!P12,'Raw Data'!V12)</f>
        <v>1.8316666666666668</v>
      </c>
      <c r="F12" s="9">
        <f>STDEV('Raw Data'!J12,'Raw Data'!P12,'Raw Data'!V12)</f>
        <v>0.14914534298238527</v>
      </c>
      <c r="G12" s="1">
        <f>AVERAGE('Raw Data'!AB12,'Raw Data'!AH12,'Raw Data'!AN12)</f>
        <v>3.0883333333333334</v>
      </c>
      <c r="H12" s="9">
        <f>STDEV('Raw Data'!AB12,'Raw Data'!AH12,'Raw Data'!AN12)</f>
        <v>0.12499733330488828</v>
      </c>
      <c r="I12" s="1">
        <f>AVERAGE('Raw Data'!AT12,'Raw Data'!AZ12,'Raw Data'!BF12)</f>
        <v>4.1789999999999994</v>
      </c>
      <c r="J12" s="9">
        <f>STDEV('Raw Data'!AT12,'Raw Data'!AZ12,'Raw Data'!BF12)</f>
        <v>5.2373657500694344E-2</v>
      </c>
      <c r="K12" s="1">
        <f>AVERAGE('Raw Data'!BL12,'Raw Data'!BR12,'Raw Data'!BX12)</f>
        <v>5.4973333333333336</v>
      </c>
      <c r="L12" s="9">
        <f>STDEV('Raw Data'!BL12,'Raw Data'!BR12,'Raw Data'!BX12)</f>
        <v>8.4097166024387215E-2</v>
      </c>
      <c r="N12" s="1">
        <f>AVERAGE('Raw Data'!J194,'Raw Data'!P194,'Raw Data'!V194)</f>
        <v>1.454666666666667</v>
      </c>
      <c r="O12" s="9">
        <f>STDEV('Raw Data'!J194,'Raw Data'!P194,'Raw Data'!V194)</f>
        <v>0.10700155762106142</v>
      </c>
      <c r="P12" s="1">
        <f>AVERAGE('Raw Data'!AB194,'Raw Data'!AH194,'Raw Data'!AN194)</f>
        <v>2.9329999999999998</v>
      </c>
      <c r="Q12" s="9">
        <f>STDEV('Raw Data'!AB194,'Raw Data'!AH194,'Raw Data'!AN194)</f>
        <v>6.773477688750433E-2</v>
      </c>
      <c r="R12" s="1">
        <f>AVERAGE('Raw Data'!AT194,'Raw Data'!AZ194,'Raw Data'!BF194)</f>
        <v>3.7886666666666664</v>
      </c>
      <c r="S12" s="9">
        <f>STDEV('Raw Data'!AT194,'Raw Data'!AZ194,'Raw Data'!BF194)</f>
        <v>0.22355610779697638</v>
      </c>
      <c r="T12" s="1">
        <f>AVERAGE('Raw Data'!BL194,'Raw Data'!BR194,'Raw Data'!BX194)</f>
        <v>4.791666666666667</v>
      </c>
      <c r="U12" s="9">
        <f>STDEV('Raw Data'!BL194,'Raw Data'!BR194,'Raw Data'!BX194)</f>
        <v>0.20183243875386686</v>
      </c>
      <c r="W12" s="1">
        <f t="shared" si="21"/>
        <v>0.37699999999999978</v>
      </c>
      <c r="X12" s="1">
        <f t="shared" si="22"/>
        <v>0.18355834676381966</v>
      </c>
      <c r="Y12" s="2">
        <f t="shared" si="23"/>
        <v>0.15533333333333355</v>
      </c>
      <c r="Z12" s="9">
        <f t="shared" si="24"/>
        <v>0.14217008592996391</v>
      </c>
      <c r="AA12" s="2">
        <f t="shared" si="25"/>
        <v>0.39033333333333298</v>
      </c>
      <c r="AB12" s="9">
        <f t="shared" si="26"/>
        <v>0.22960908808959057</v>
      </c>
      <c r="AC12" s="2">
        <f t="shared" si="27"/>
        <v>0.70566666666666666</v>
      </c>
      <c r="AD12" s="9">
        <f t="shared" si="28"/>
        <v>0.21865193039775974</v>
      </c>
      <c r="AF12" s="14">
        <f t="shared" si="8"/>
        <v>3.3693666666666663E-2</v>
      </c>
      <c r="AG12" s="14">
        <f t="shared" si="9"/>
        <v>2.0212333333333322E-2</v>
      </c>
      <c r="AH12" s="14">
        <f t="shared" si="10"/>
        <v>5.2720333333333362E-2</v>
      </c>
      <c r="AI12" s="14">
        <f t="shared" si="11"/>
        <v>4.780866666666677E-2</v>
      </c>
      <c r="AK12">
        <f t="shared" si="20"/>
        <v>0.39298218789151262</v>
      </c>
    </row>
    <row r="13" spans="1:37" x14ac:dyDescent="0.25">
      <c r="A13" t="str">
        <f>'Raw Data'!A13</f>
        <v>PKD1cat WT</v>
      </c>
      <c r="B13">
        <f>'Raw Data'!B13</f>
        <v>590</v>
      </c>
      <c r="C13">
        <f>'Raw Data'!C13</f>
        <v>610</v>
      </c>
      <c r="D13" t="str">
        <f>'Raw Data'!D13</f>
        <v>GSGQFGIVYGGKHRKTGRDVA</v>
      </c>
      <c r="E13" s="1">
        <f>AVERAGE('Raw Data'!J13,'Raw Data'!P13,'Raw Data'!V13)</f>
        <v>1.7443333333333335</v>
      </c>
      <c r="F13" s="9">
        <f>STDEV('Raw Data'!J13,'Raw Data'!P13,'Raw Data'!V13)</f>
        <v>0.1440914061744604</v>
      </c>
      <c r="G13" s="1">
        <f>AVERAGE('Raw Data'!AB13,'Raw Data'!AH13,'Raw Data'!AN13)</f>
        <v>2.8260000000000001</v>
      </c>
      <c r="H13" s="9">
        <f>STDEV('Raw Data'!AB13,'Raw Data'!AH13,'Raw Data'!AN13)</f>
        <v>4.4395945760846225E-2</v>
      </c>
      <c r="I13" s="1">
        <f>AVERAGE('Raw Data'!AT13,'Raw Data'!AZ13,'Raw Data'!BF13)</f>
        <v>3.8519999999999999</v>
      </c>
      <c r="J13" s="9">
        <f>STDEV('Raw Data'!AT13,'Raw Data'!AZ13,'Raw Data'!BF13)</f>
        <v>3.8314488121335942E-2</v>
      </c>
      <c r="K13" s="1">
        <f>AVERAGE('Raw Data'!BL13,'Raw Data'!BR13,'Raw Data'!BX13)</f>
        <v>5.1203333333333338</v>
      </c>
      <c r="L13" s="9">
        <f>STDEV('Raw Data'!BL13,'Raw Data'!BR13,'Raw Data'!BX13)</f>
        <v>5.3910419524738871E-2</v>
      </c>
      <c r="N13" s="1">
        <f>AVERAGE('Raw Data'!J195,'Raw Data'!P195,'Raw Data'!V195)</f>
        <v>1.4213333333333333</v>
      </c>
      <c r="O13" s="9">
        <f>STDEV('Raw Data'!J195,'Raw Data'!P195,'Raw Data'!V195)</f>
        <v>7.3582153633427599E-2</v>
      </c>
      <c r="P13" s="1">
        <f>AVERAGE('Raw Data'!AB195,'Raw Data'!AH195,'Raw Data'!AN195)</f>
        <v>2.7113333333333336</v>
      </c>
      <c r="Q13" s="9">
        <f>STDEV('Raw Data'!AB195,'Raw Data'!AH195,'Raw Data'!AN195)</f>
        <v>4.9742671151973103E-2</v>
      </c>
      <c r="R13" s="1">
        <f>AVERAGE('Raw Data'!AT195,'Raw Data'!AZ195,'Raw Data'!BF195)</f>
        <v>3.4929999999999999</v>
      </c>
      <c r="S13" s="9">
        <f>STDEV('Raw Data'!AT195,'Raw Data'!AZ195,'Raw Data'!BF195)</f>
        <v>0.15823716377640235</v>
      </c>
      <c r="T13" s="1">
        <f>AVERAGE('Raw Data'!BL195,'Raw Data'!BR195,'Raw Data'!BX195)</f>
        <v>4.4630000000000001</v>
      </c>
      <c r="U13" s="9">
        <f>STDEV('Raw Data'!BL195,'Raw Data'!BR195,'Raw Data'!BX195)</f>
        <v>0.11699145267924486</v>
      </c>
      <c r="W13" s="1">
        <f t="shared" si="21"/>
        <v>0.32300000000000018</v>
      </c>
      <c r="X13" s="1">
        <f t="shared" si="22"/>
        <v>0.16179204760020396</v>
      </c>
      <c r="Y13" s="2">
        <f t="shared" si="23"/>
        <v>0.11466666666666647</v>
      </c>
      <c r="Z13" s="9">
        <f t="shared" si="24"/>
        <v>6.6673333000033363E-2</v>
      </c>
      <c r="AA13" s="2">
        <f t="shared" si="25"/>
        <v>0.35899999999999999</v>
      </c>
      <c r="AB13" s="9">
        <f t="shared" si="26"/>
        <v>0.16280970487044061</v>
      </c>
      <c r="AC13" s="2">
        <f t="shared" si="27"/>
        <v>0.65733333333333377</v>
      </c>
      <c r="AD13" s="9">
        <f t="shared" si="28"/>
        <v>0.12881511298498069</v>
      </c>
      <c r="AF13" s="14">
        <f t="shared" si="8"/>
        <v>2.6176666666666664E-2</v>
      </c>
      <c r="AG13" s="14">
        <f t="shared" si="9"/>
        <v>4.4453333333333376E-3</v>
      </c>
      <c r="AH13" s="14">
        <f t="shared" si="10"/>
        <v>2.6506999999999972E-2</v>
      </c>
      <c r="AI13" s="14">
        <f t="shared" si="11"/>
        <v>1.6593333333333342E-2</v>
      </c>
      <c r="AK13">
        <f t="shared" si="20"/>
        <v>0.27151856903963917</v>
      </c>
    </row>
    <row r="14" spans="1:37" x14ac:dyDescent="0.25">
      <c r="A14" t="str">
        <f>'Raw Data'!A14</f>
        <v>PKD1cat WT</v>
      </c>
      <c r="B14">
        <f>'Raw Data'!B14</f>
        <v>595</v>
      </c>
      <c r="C14">
        <f>'Raw Data'!C14</f>
        <v>608</v>
      </c>
      <c r="D14" t="str">
        <f>'Raw Data'!D14</f>
        <v>GIVYGGKHRKTGRD</v>
      </c>
      <c r="E14" s="1">
        <f>AVERAGE('Raw Data'!J14,'Raw Data'!P14,'Raw Data'!V14)</f>
        <v>0.57466666666666677</v>
      </c>
      <c r="F14" s="9">
        <f>STDEV('Raw Data'!J14,'Raw Data'!P14,'Raw Data'!V14)</f>
        <v>2.9022979401386949E-2</v>
      </c>
      <c r="G14" s="1">
        <f>AVERAGE('Raw Data'!AB14,'Raw Data'!AH14,'Raw Data'!AN14)</f>
        <v>1.3476666666666668</v>
      </c>
      <c r="H14" s="9">
        <f>STDEV('Raw Data'!AB14,'Raw Data'!AH14,'Raw Data'!AN14)</f>
        <v>2.1361959960016195E-2</v>
      </c>
      <c r="I14" s="1">
        <f>AVERAGE('Raw Data'!AT14,'Raw Data'!AZ14,'Raw Data'!BF14)</f>
        <v>2.1433333333333331</v>
      </c>
      <c r="J14" s="9">
        <f>STDEV('Raw Data'!AT14,'Raw Data'!AZ14,'Raw Data'!BF14)</f>
        <v>0.16253409898643831</v>
      </c>
      <c r="K14" s="1">
        <f>AVERAGE('Raw Data'!BL14,'Raw Data'!BR14,'Raw Data'!BX14)</f>
        <v>3.0366666666666666</v>
      </c>
      <c r="L14" s="9">
        <f>STDEV('Raw Data'!BL14,'Raw Data'!BR14,'Raw Data'!BX14)</f>
        <v>0.1685744148242353</v>
      </c>
      <c r="N14" s="1">
        <f>AVERAGE('Raw Data'!J196,'Raw Data'!P196,'Raw Data'!V196)</f>
        <v>0.55166666666666664</v>
      </c>
      <c r="O14" s="9">
        <f>STDEV('Raw Data'!J196,'Raw Data'!P196,'Raw Data'!V196)</f>
        <v>4.6457866215887829E-2</v>
      </c>
      <c r="P14" s="1">
        <f>AVERAGE('Raw Data'!AB196,'Raw Data'!AH196,'Raw Data'!AN196)</f>
        <v>1.3076666666666668</v>
      </c>
      <c r="Q14" s="9">
        <f>STDEV('Raw Data'!AB196,'Raw Data'!AH196,'Raw Data'!AN196)</f>
        <v>4.6608296829355841E-2</v>
      </c>
      <c r="R14" s="1">
        <f>AVERAGE('Raw Data'!AT196,'Raw Data'!AZ196,'Raw Data'!BF196)</f>
        <v>2.0389999999999997</v>
      </c>
      <c r="S14" s="9">
        <f>STDEV('Raw Data'!AT196,'Raw Data'!AZ196,'Raw Data'!BF196)</f>
        <v>2.6000000000000023E-2</v>
      </c>
      <c r="T14" s="1">
        <f>AVERAGE('Raw Data'!BL196,'Raw Data'!BR196,'Raw Data'!BX196)</f>
        <v>2.6253333333333333</v>
      </c>
      <c r="U14" s="9">
        <f>STDEV('Raw Data'!BL196,'Raw Data'!BR196,'Raw Data'!BX196)</f>
        <v>0.20240141633233047</v>
      </c>
      <c r="W14" s="1">
        <f t="shared" si="21"/>
        <v>2.3000000000000131E-2</v>
      </c>
      <c r="X14" s="1">
        <f t="shared" si="22"/>
        <v>5.4778341218648295E-2</v>
      </c>
      <c r="Y14" s="2">
        <f t="shared" si="23"/>
        <v>4.0000000000000036E-2</v>
      </c>
      <c r="Z14" s="9">
        <f t="shared" si="24"/>
        <v>5.127052434554065E-2</v>
      </c>
      <c r="AA14" s="2">
        <f t="shared" si="25"/>
        <v>0.10433333333333339</v>
      </c>
      <c r="AB14" s="9">
        <f t="shared" si="26"/>
        <v>0.16460052652811694</v>
      </c>
      <c r="AC14" s="2">
        <f t="shared" si="27"/>
        <v>0.41133333333333333</v>
      </c>
      <c r="AD14" s="9">
        <f t="shared" si="28"/>
        <v>0.26340779537945858</v>
      </c>
      <c r="AF14" s="14">
        <f t="shared" si="8"/>
        <v>3.0006666666666628E-3</v>
      </c>
      <c r="AG14" s="14">
        <f t="shared" si="9"/>
        <v>2.6286666666666763E-3</v>
      </c>
      <c r="AH14" s="14">
        <f t="shared" si="10"/>
        <v>2.7093333333333327E-2</v>
      </c>
      <c r="AI14" s="14">
        <f t="shared" si="11"/>
        <v>6.9383666666666718E-2</v>
      </c>
      <c r="AK14">
        <f t="shared" si="20"/>
        <v>0.31954081638083948</v>
      </c>
    </row>
    <row r="15" spans="1:37" x14ac:dyDescent="0.25">
      <c r="A15" t="str">
        <f>'Raw Data'!A15</f>
        <v>PKD1cat WT</v>
      </c>
      <c r="B15">
        <f>'Raw Data'!B15</f>
        <v>595</v>
      </c>
      <c r="C15">
        <f>'Raw Data'!C15</f>
        <v>608</v>
      </c>
      <c r="D15" t="str">
        <f>'Raw Data'!D15</f>
        <v>GIVYGGKHRKTGRD</v>
      </c>
      <c r="E15" s="1">
        <f>AVERAGE('Raw Data'!J15,'Raw Data'!P15,'Raw Data'!V15)</f>
        <v>0.57633333333333336</v>
      </c>
      <c r="F15" s="9">
        <f>STDEV('Raw Data'!J15,'Raw Data'!P15,'Raw Data'!V15)</f>
        <v>3.0664855018951762E-2</v>
      </c>
      <c r="G15" s="1">
        <f>AVERAGE('Raw Data'!AB15,'Raw Data'!AH15,'Raw Data'!AN15)</f>
        <v>1.3093333333333332</v>
      </c>
      <c r="H15" s="9">
        <f>STDEV('Raw Data'!AB15,'Raw Data'!AH15,'Raw Data'!AN15)</f>
        <v>7.7860987235799484E-2</v>
      </c>
      <c r="I15" s="1">
        <f>AVERAGE('Raw Data'!AT15,'Raw Data'!AZ15,'Raw Data'!BF15)</f>
        <v>2.145</v>
      </c>
      <c r="J15" s="9">
        <f>STDEV('Raw Data'!AT15,'Raw Data'!AZ15,'Raw Data'!BF15)</f>
        <v>0.15874507866387558</v>
      </c>
      <c r="K15" s="1">
        <f>AVERAGE('Raw Data'!BL15,'Raw Data'!BR15,'Raw Data'!BX15)</f>
        <v>3.0543333333333336</v>
      </c>
      <c r="L15" s="9">
        <f>STDEV('Raw Data'!BL15,'Raw Data'!BR15,'Raw Data'!BX15)</f>
        <v>0.1956791591696298</v>
      </c>
      <c r="N15" s="1">
        <f>AVERAGE('Raw Data'!J197,'Raw Data'!P197,'Raw Data'!V197)</f>
        <v>0.52833333333333332</v>
      </c>
      <c r="O15" s="9">
        <f>STDEV('Raw Data'!J197,'Raw Data'!P197,'Raw Data'!V197)</f>
        <v>3.4530180036213699E-2</v>
      </c>
      <c r="P15" s="1">
        <f>AVERAGE('Raw Data'!AB197,'Raw Data'!AH197,'Raw Data'!AN197)</f>
        <v>1.3043333333333333</v>
      </c>
      <c r="Q15" s="9">
        <f>STDEV('Raw Data'!AB197,'Raw Data'!AH197,'Raw Data'!AN197)</f>
        <v>6.3263997133704244E-2</v>
      </c>
      <c r="R15" s="1">
        <f>AVERAGE('Raw Data'!AT197,'Raw Data'!AZ197,'Raw Data'!BF197)</f>
        <v>2.0336666666666665</v>
      </c>
      <c r="S15" s="9">
        <f>STDEV('Raw Data'!AT197,'Raw Data'!AZ197,'Raw Data'!BF197)</f>
        <v>2.4906491790963482E-2</v>
      </c>
      <c r="T15" s="1">
        <f>AVERAGE('Raw Data'!BL197,'Raw Data'!BR197,'Raw Data'!BX197)</f>
        <v>2.6253333333333333</v>
      </c>
      <c r="U15" s="9">
        <f>STDEV('Raw Data'!BL197,'Raw Data'!BR197,'Raw Data'!BX197)</f>
        <v>0.21411523377222214</v>
      </c>
      <c r="W15" s="1">
        <f t="shared" si="21"/>
        <v>4.8000000000000043E-2</v>
      </c>
      <c r="X15" s="1">
        <f t="shared" si="22"/>
        <v>4.6180804092898403E-2</v>
      </c>
      <c r="Y15" s="2">
        <f t="shared" si="23"/>
        <v>4.9999999999998934E-3</v>
      </c>
      <c r="Z15" s="9">
        <f t="shared" si="24"/>
        <v>0.10032281229444612</v>
      </c>
      <c r="AA15" s="2">
        <f t="shared" si="25"/>
        <v>0.11133333333333351</v>
      </c>
      <c r="AB15" s="9">
        <f t="shared" si="26"/>
        <v>0.1606870664780877</v>
      </c>
      <c r="AC15" s="2">
        <f t="shared" si="27"/>
        <v>0.42900000000000027</v>
      </c>
      <c r="AD15" s="9">
        <f t="shared" si="28"/>
        <v>0.29006148773435375</v>
      </c>
      <c r="AF15" s="14">
        <f t="shared" si="8"/>
        <v>2.1326666666666621E-3</v>
      </c>
      <c r="AG15" s="14">
        <f t="shared" si="9"/>
        <v>1.006466666666667E-2</v>
      </c>
      <c r="AH15" s="14">
        <f t="shared" si="10"/>
        <v>2.5820333333333376E-2</v>
      </c>
      <c r="AI15" s="14">
        <f t="shared" si="11"/>
        <v>8.413566666666665E-2</v>
      </c>
      <c r="AK15">
        <f t="shared" si="20"/>
        <v>0.34950441103558816</v>
      </c>
    </row>
    <row r="16" spans="1:37" x14ac:dyDescent="0.25">
      <c r="A16" t="str">
        <f>'Raw Data'!A16</f>
        <v>PKD1cat WT</v>
      </c>
      <c r="B16">
        <f>'Raw Data'!B16</f>
        <v>595</v>
      </c>
      <c r="C16">
        <f>'Raw Data'!C16</f>
        <v>610</v>
      </c>
      <c r="D16" t="str">
        <f>'Raw Data'!D16</f>
        <v>GIVYGGKHRKTGRDVA</v>
      </c>
      <c r="E16" s="1">
        <f>AVERAGE('Raw Data'!J16,'Raw Data'!P16,'Raw Data'!V16)</f>
        <v>0.49766666666666665</v>
      </c>
      <c r="F16" s="9">
        <f>STDEV('Raw Data'!J16,'Raw Data'!P16,'Raw Data'!V16)</f>
        <v>1.4153915830374777E-2</v>
      </c>
      <c r="G16" s="1">
        <f>AVERAGE('Raw Data'!AB16,'Raw Data'!AH16,'Raw Data'!AN16)</f>
        <v>1.0739999999999998</v>
      </c>
      <c r="H16" s="9">
        <f>STDEV('Raw Data'!AB16,'Raw Data'!AH16,'Raw Data'!AN16)</f>
        <v>8.88988188897918E-2</v>
      </c>
      <c r="I16" s="1">
        <f>AVERAGE('Raw Data'!AT16,'Raw Data'!AZ16,'Raw Data'!BF16)</f>
        <v>1.7186666666666668</v>
      </c>
      <c r="J16" s="9">
        <f>STDEV('Raw Data'!AT16,'Raw Data'!AZ16,'Raw Data'!BF16)</f>
        <v>0.12762967262095976</v>
      </c>
      <c r="K16" s="1">
        <f>AVERAGE('Raw Data'!BL16,'Raw Data'!BR16,'Raw Data'!BX16)</f>
        <v>2.515333333333333</v>
      </c>
      <c r="L16" s="9">
        <f>STDEV('Raw Data'!BL16,'Raw Data'!BR16,'Raw Data'!BX16)</f>
        <v>0.11903920922676413</v>
      </c>
      <c r="N16" s="1">
        <f>AVERAGE('Raw Data'!J198,'Raw Data'!P198,'Raw Data'!V198)</f>
        <v>0.46033333333333332</v>
      </c>
      <c r="O16" s="9">
        <f>STDEV('Raw Data'!J198,'Raw Data'!P198,'Raw Data'!V198)</f>
        <v>5.2348193219377989E-2</v>
      </c>
      <c r="P16" s="1">
        <f>AVERAGE('Raw Data'!AB198,'Raw Data'!AH198,'Raw Data'!AN198)</f>
        <v>1.0186666666666666</v>
      </c>
      <c r="Q16" s="9">
        <f>STDEV('Raw Data'!AB198,'Raw Data'!AH198,'Raw Data'!AN198)</f>
        <v>2.1221058723195987E-2</v>
      </c>
      <c r="R16" s="1">
        <f>AVERAGE('Raw Data'!AT198,'Raw Data'!AZ198,'Raw Data'!BF198)</f>
        <v>1.6103333333333332</v>
      </c>
      <c r="S16" s="9">
        <f>STDEV('Raw Data'!AT198,'Raw Data'!AZ198,'Raw Data'!BF198)</f>
        <v>2.4826061575153824E-2</v>
      </c>
      <c r="T16" s="1">
        <f>AVERAGE('Raw Data'!BL198,'Raw Data'!BR198,'Raw Data'!BX198)</f>
        <v>2.1636666666666664</v>
      </c>
      <c r="U16" s="9">
        <f>STDEV('Raw Data'!BL198,'Raw Data'!BR198,'Raw Data'!BX198)</f>
        <v>0.15365003525327731</v>
      </c>
      <c r="W16" s="1">
        <f t="shared" si="21"/>
        <v>3.7333333333333329E-2</v>
      </c>
      <c r="X16" s="1">
        <f t="shared" si="22"/>
        <v>5.4227914091053375E-2</v>
      </c>
      <c r="Y16" s="2">
        <f t="shared" si="23"/>
        <v>5.5333333333333234E-2</v>
      </c>
      <c r="Z16" s="9">
        <f t="shared" si="24"/>
        <v>9.1396571781075769E-2</v>
      </c>
      <c r="AA16" s="2">
        <f t="shared" si="25"/>
        <v>0.10833333333333361</v>
      </c>
      <c r="AB16" s="9">
        <f t="shared" si="26"/>
        <v>0.13002179304511491</v>
      </c>
      <c r="AC16" s="2">
        <f t="shared" si="27"/>
        <v>0.35166666666666657</v>
      </c>
      <c r="AD16" s="9">
        <f t="shared" si="28"/>
        <v>0.19436734979586123</v>
      </c>
      <c r="AF16" s="14">
        <f t="shared" si="8"/>
        <v>2.9406666666666652E-3</v>
      </c>
      <c r="AG16" s="14">
        <f t="shared" si="9"/>
        <v>8.3533333333333359E-3</v>
      </c>
      <c r="AH16" s="14">
        <f t="shared" si="10"/>
        <v>1.690566666666669E-2</v>
      </c>
      <c r="AI16" s="14">
        <f t="shared" si="11"/>
        <v>3.7778666666666676E-2</v>
      </c>
      <c r="AK16">
        <f t="shared" si="20"/>
        <v>0.25686247941911128</v>
      </c>
    </row>
    <row r="17" spans="1:37" x14ac:dyDescent="0.25">
      <c r="A17" t="str">
        <f>'Raw Data'!A17</f>
        <v>PKD1cat WT</v>
      </c>
      <c r="B17">
        <f>'Raw Data'!B17</f>
        <v>595</v>
      </c>
      <c r="C17">
        <f>'Raw Data'!C17</f>
        <v>610</v>
      </c>
      <c r="D17" t="str">
        <f>'Raw Data'!D17</f>
        <v>GIVYGGKHRKTGRDVA</v>
      </c>
      <c r="E17" s="1">
        <f>AVERAGE('Raw Data'!J17,'Raw Data'!P17,'Raw Data'!V17)</f>
        <v>0.47233333333333327</v>
      </c>
      <c r="F17" s="9">
        <f>STDEV('Raw Data'!J17,'Raw Data'!P17,'Raw Data'!V17)</f>
        <v>4.0066611203511251E-2</v>
      </c>
      <c r="G17" s="1">
        <f>AVERAGE('Raw Data'!AB17,'Raw Data'!AH17,'Raw Data'!AN17)</f>
        <v>1.0733333333333333</v>
      </c>
      <c r="H17" s="9">
        <f>STDEV('Raw Data'!AB17,'Raw Data'!AH17,'Raw Data'!AN17)</f>
        <v>0.10095708659293477</v>
      </c>
      <c r="I17" s="1">
        <f>AVERAGE('Raw Data'!AT17,'Raw Data'!AZ17,'Raw Data'!BF17)</f>
        <v>1.7086666666666668</v>
      </c>
      <c r="J17" s="9">
        <f>STDEV('Raw Data'!AT17,'Raw Data'!AZ17,'Raw Data'!BF17)</f>
        <v>0.14115358066068789</v>
      </c>
      <c r="K17" s="1">
        <f>AVERAGE('Raw Data'!BL17,'Raw Data'!BR17,'Raw Data'!BX17)</f>
        <v>2.5333333333333332</v>
      </c>
      <c r="L17" s="9">
        <f>STDEV('Raw Data'!BL17,'Raw Data'!BR17,'Raw Data'!BX17)</f>
        <v>0.16070262391552076</v>
      </c>
      <c r="N17" s="1">
        <f>AVERAGE('Raw Data'!J199,'Raw Data'!P199,'Raw Data'!V199)</f>
        <v>0.45799999999999996</v>
      </c>
      <c r="O17" s="9">
        <f>STDEV('Raw Data'!J199,'Raw Data'!P199,'Raw Data'!V199)</f>
        <v>2.6851443164195098E-2</v>
      </c>
      <c r="P17" s="1">
        <f>AVERAGE('Raw Data'!AB199,'Raw Data'!AH199,'Raw Data'!AN199)</f>
        <v>1.0303333333333333</v>
      </c>
      <c r="Q17" s="9">
        <f>STDEV('Raw Data'!AB199,'Raw Data'!AH199,'Raw Data'!AN199)</f>
        <v>3.9878983604567098E-2</v>
      </c>
      <c r="R17" s="1">
        <f>AVERAGE('Raw Data'!AT199,'Raw Data'!AZ199,'Raw Data'!BF199)</f>
        <v>1.6260000000000001</v>
      </c>
      <c r="S17" s="9">
        <f>STDEV('Raw Data'!AT199,'Raw Data'!AZ199,'Raw Data'!BF199)</f>
        <v>3.0265491900843013E-2</v>
      </c>
      <c r="T17" s="1">
        <f>AVERAGE('Raw Data'!BL199,'Raw Data'!BR199,'Raw Data'!BX199)</f>
        <v>2.157</v>
      </c>
      <c r="U17" s="9">
        <f>STDEV('Raw Data'!BL199,'Raw Data'!BR199,'Raw Data'!BX199)</f>
        <v>0.14945233353815537</v>
      </c>
      <c r="W17" s="1">
        <f t="shared" si="21"/>
        <v>1.4333333333333309E-2</v>
      </c>
      <c r="X17" s="1">
        <f t="shared" si="22"/>
        <v>4.8232077845903894E-2</v>
      </c>
      <c r="Y17" s="2">
        <f t="shared" si="23"/>
        <v>4.2999999999999927E-2</v>
      </c>
      <c r="Z17" s="9">
        <f t="shared" si="24"/>
        <v>0.10854799245802135</v>
      </c>
      <c r="AA17" s="2">
        <f t="shared" si="25"/>
        <v>8.2666666666666666E-2</v>
      </c>
      <c r="AB17" s="9">
        <f t="shared" si="26"/>
        <v>0.14436181397216272</v>
      </c>
      <c r="AC17" s="2">
        <f t="shared" si="27"/>
        <v>0.37633333333333319</v>
      </c>
      <c r="AD17" s="9">
        <f t="shared" si="28"/>
        <v>0.21945690541273324</v>
      </c>
      <c r="AF17" s="14">
        <f t="shared" si="8"/>
        <v>2.326333333333333E-3</v>
      </c>
      <c r="AG17" s="14">
        <f t="shared" si="9"/>
        <v>1.178266666666666E-2</v>
      </c>
      <c r="AH17" s="14">
        <f t="shared" si="10"/>
        <v>2.0840333333333315E-2</v>
      </c>
      <c r="AI17" s="14">
        <f t="shared" si="11"/>
        <v>4.8161333333333348E-2</v>
      </c>
      <c r="AK17">
        <f t="shared" si="20"/>
        <v>0.28828920664268137</v>
      </c>
    </row>
    <row r="18" spans="1:37" x14ac:dyDescent="0.25">
      <c r="A18" t="str">
        <f>'Raw Data'!A18</f>
        <v>PKD1cat WT</v>
      </c>
      <c r="B18">
        <f>'Raw Data'!B18</f>
        <v>595</v>
      </c>
      <c r="C18">
        <f>'Raw Data'!C18</f>
        <v>610</v>
      </c>
      <c r="D18" t="str">
        <f>'Raw Data'!D18</f>
        <v>GIVYGGKHRKTGRDVA</v>
      </c>
      <c r="E18" s="1">
        <f>AVERAGE('Raw Data'!J18,'Raw Data'!P18,'Raw Data'!V18)</f>
        <v>0.46433333333333326</v>
      </c>
      <c r="F18" s="9">
        <f>STDEV('Raw Data'!J18,'Raw Data'!P18,'Raw Data'!V18)</f>
        <v>1.8583146486355121E-2</v>
      </c>
      <c r="G18" s="1">
        <f>AVERAGE('Raw Data'!AB18,'Raw Data'!AH18,'Raw Data'!AN18)</f>
        <v>1.0933333333333335</v>
      </c>
      <c r="H18" s="9">
        <f>STDEV('Raw Data'!AB18,'Raw Data'!AH18,'Raw Data'!AN18)</f>
        <v>2.6083200212652927E-2</v>
      </c>
      <c r="I18" s="1">
        <f>AVERAGE('Raw Data'!AT18,'Raw Data'!AZ18,'Raw Data'!BF18)</f>
        <v>1.7063333333333333</v>
      </c>
      <c r="J18" s="9">
        <f>STDEV('Raw Data'!AT18,'Raw Data'!AZ18,'Raw Data'!BF18)</f>
        <v>0.18384051058820888</v>
      </c>
      <c r="K18" s="1">
        <f>AVERAGE('Raw Data'!BL18,'Raw Data'!BR18,'Raw Data'!BX18)</f>
        <v>2.6003333333333334</v>
      </c>
      <c r="L18" s="9">
        <f>STDEV('Raw Data'!BL18,'Raw Data'!BR18,'Raw Data'!BX18)</f>
        <v>0.17884164317443885</v>
      </c>
      <c r="N18" s="1">
        <f>AVERAGE('Raw Data'!J200,'Raw Data'!P200,'Raw Data'!V200)</f>
        <v>0.44333333333333336</v>
      </c>
      <c r="O18" s="9">
        <f>STDEV('Raw Data'!J200,'Raw Data'!P200,'Raw Data'!V200)</f>
        <v>3.7220066272554267E-2</v>
      </c>
      <c r="P18" s="1">
        <f>AVERAGE('Raw Data'!AB200,'Raw Data'!AH200,'Raw Data'!AN200)</f>
        <v>1.0129999999999999</v>
      </c>
      <c r="Q18" s="9">
        <f>STDEV('Raw Data'!AB200,'Raw Data'!AH200,'Raw Data'!AN200)</f>
        <v>1.9287301521985885E-2</v>
      </c>
      <c r="R18" s="1">
        <f>AVERAGE('Raw Data'!AT200,'Raw Data'!AZ200,'Raw Data'!BF200)</f>
        <v>1.63</v>
      </c>
      <c r="S18" s="9">
        <f>STDEV('Raw Data'!AT200,'Raw Data'!AZ200,'Raw Data'!BF200)</f>
        <v>7.8102496759066891E-3</v>
      </c>
      <c r="T18" s="1">
        <f>AVERAGE('Raw Data'!BL200,'Raw Data'!BR200,'Raw Data'!BX200)</f>
        <v>2.2103333333333333</v>
      </c>
      <c r="U18" s="9">
        <f>STDEV('Raw Data'!BL200,'Raw Data'!BR200,'Raw Data'!BX200)</f>
        <v>9.8459805673855205E-2</v>
      </c>
      <c r="W18" s="1">
        <f t="shared" si="21"/>
        <v>2.0999999999999908E-2</v>
      </c>
      <c r="X18" s="1">
        <f t="shared" si="22"/>
        <v>4.1601282031527159E-2</v>
      </c>
      <c r="Y18" s="2">
        <f t="shared" si="23"/>
        <v>8.033333333333359E-2</v>
      </c>
      <c r="Z18" s="9">
        <f t="shared" si="24"/>
        <v>3.2439687626938343E-2</v>
      </c>
      <c r="AA18" s="2">
        <f t="shared" si="25"/>
        <v>7.6333333333333364E-2</v>
      </c>
      <c r="AB18" s="9">
        <f t="shared" si="26"/>
        <v>0.18400634047046679</v>
      </c>
      <c r="AC18" s="2">
        <f t="shared" si="27"/>
        <v>0.39000000000000012</v>
      </c>
      <c r="AD18" s="9">
        <f t="shared" si="28"/>
        <v>0.2041535369927904</v>
      </c>
      <c r="AF18" s="14">
        <f t="shared" si="8"/>
        <v>1.7306666666666644E-3</v>
      </c>
      <c r="AG18" s="14">
        <f t="shared" si="9"/>
        <v>1.0523333333333365E-3</v>
      </c>
      <c r="AH18" s="14">
        <f t="shared" si="10"/>
        <v>3.3858333333333344E-2</v>
      </c>
      <c r="AI18" s="14">
        <f t="shared" si="11"/>
        <v>4.1678666666666642E-2</v>
      </c>
      <c r="AK18">
        <f t="shared" si="20"/>
        <v>0.27985710639538885</v>
      </c>
    </row>
    <row r="19" spans="1:37" x14ac:dyDescent="0.25">
      <c r="A19" t="str">
        <f>'Raw Data'!A19</f>
        <v>PKD1cat WT</v>
      </c>
      <c r="B19">
        <f>'Raw Data'!B19</f>
        <v>597</v>
      </c>
      <c r="C19">
        <f>'Raw Data'!C19</f>
        <v>610</v>
      </c>
      <c r="D19" t="str">
        <f>'Raw Data'!D19</f>
        <v>VYGGKHRKTGRDVA</v>
      </c>
      <c r="E19" s="1">
        <f>AVERAGE('Raw Data'!J19,'Raw Data'!P19,'Raw Data'!V19)</f>
        <v>0.41799999999999998</v>
      </c>
      <c r="F19" s="9">
        <f>STDEV('Raw Data'!J19,'Raw Data'!P19,'Raw Data'!V19)</f>
        <v>2.7055498516937362E-2</v>
      </c>
      <c r="G19" s="1">
        <f>AVERAGE('Raw Data'!AB19,'Raw Data'!AH19,'Raw Data'!AN19)</f>
        <v>0.91899999999999993</v>
      </c>
      <c r="H19" s="9">
        <f>STDEV('Raw Data'!AB19,'Raw Data'!AH19,'Raw Data'!AN19)</f>
        <v>7.9567581338130425E-2</v>
      </c>
      <c r="I19" s="1">
        <f>AVERAGE('Raw Data'!AT19,'Raw Data'!AZ19,'Raw Data'!BF19)</f>
        <v>1.5096666666666667</v>
      </c>
      <c r="J19" s="9">
        <f>STDEV('Raw Data'!AT19,'Raw Data'!AZ19,'Raw Data'!BF19)</f>
        <v>0.17697551619739194</v>
      </c>
      <c r="K19" s="1">
        <f>AVERAGE('Raw Data'!BL19,'Raw Data'!BR19,'Raw Data'!BX19)</f>
        <v>2.1153333333333335</v>
      </c>
      <c r="L19" s="9">
        <f>STDEV('Raw Data'!BL19,'Raw Data'!BR19,'Raw Data'!BX19)</f>
        <v>3.8423083339749552E-2</v>
      </c>
      <c r="N19" s="1">
        <f>AVERAGE('Raw Data'!J201,'Raw Data'!P201,'Raw Data'!V201)</f>
        <v>0.43233333333333329</v>
      </c>
      <c r="O19" s="9">
        <f>STDEV('Raw Data'!J201,'Raw Data'!P201,'Raw Data'!V201)</f>
        <v>0.14247923825362543</v>
      </c>
      <c r="P19" s="1">
        <f>AVERAGE('Raw Data'!AB201,'Raw Data'!AH201,'Raw Data'!AN201)</f>
        <v>1.0303333333333333</v>
      </c>
      <c r="Q19" s="9">
        <f>STDEV('Raw Data'!AB201,'Raw Data'!AH201,'Raw Data'!AN201)</f>
        <v>0.28308538170194036</v>
      </c>
      <c r="R19" s="1">
        <f>AVERAGE('Raw Data'!AT201,'Raw Data'!AZ201,'Raw Data'!BF201)</f>
        <v>1.8140000000000001</v>
      </c>
      <c r="S19" s="9">
        <f>STDEV('Raw Data'!AT201,'Raw Data'!AZ201,'Raw Data'!BF201)</f>
        <v>0.33299699698345758</v>
      </c>
      <c r="T19" s="1">
        <f>AVERAGE('Raw Data'!BL201,'Raw Data'!BR201,'Raw Data'!BX201)</f>
        <v>1.9096666666666664</v>
      </c>
      <c r="U19" s="9">
        <f>STDEV('Raw Data'!BL201,'Raw Data'!BR201,'Raw Data'!BX201)</f>
        <v>0.31036967205790927</v>
      </c>
      <c r="W19" s="1">
        <f t="shared" si="21"/>
        <v>-1.4333333333333309E-2</v>
      </c>
      <c r="X19" s="1">
        <f t="shared" si="22"/>
        <v>0.14502528515170504</v>
      </c>
      <c r="Y19" s="2">
        <f t="shared" si="23"/>
        <v>-0.1113333333333334</v>
      </c>
      <c r="Z19" s="9">
        <f t="shared" si="24"/>
        <v>0.29405498352065601</v>
      </c>
      <c r="AA19" s="2">
        <f t="shared" si="25"/>
        <v>-0.30433333333333334</v>
      </c>
      <c r="AB19" s="9">
        <f t="shared" si="26"/>
        <v>0.3771038760518568</v>
      </c>
      <c r="AC19" s="2">
        <f t="shared" si="27"/>
        <v>0.20566666666666711</v>
      </c>
      <c r="AD19" s="9">
        <f t="shared" si="28"/>
        <v>0.31273897529196371</v>
      </c>
      <c r="AF19" s="14">
        <f t="shared" si="8"/>
        <v>2.1032333333333358E-2</v>
      </c>
      <c r="AG19" s="14">
        <f t="shared" si="9"/>
        <v>8.6468333333333272E-2</v>
      </c>
      <c r="AH19" s="14">
        <f t="shared" si="10"/>
        <v>0.14220733333333418</v>
      </c>
      <c r="AI19" s="14">
        <f t="shared" si="11"/>
        <v>9.7805666666667485E-2</v>
      </c>
      <c r="AK19">
        <f t="shared" si="20"/>
        <v>0.58950289792898247</v>
      </c>
    </row>
    <row r="20" spans="1:37" x14ac:dyDescent="0.25">
      <c r="A20" t="str">
        <f>'Raw Data'!A20</f>
        <v>PKD1cat WT</v>
      </c>
      <c r="B20">
        <f>'Raw Data'!B20</f>
        <v>609</v>
      </c>
      <c r="C20">
        <f>'Raw Data'!C20</f>
        <v>627</v>
      </c>
      <c r="D20" t="str">
        <f>'Raw Data'!D20</f>
        <v>VAIKIIDKLRFPTKQESQL</v>
      </c>
      <c r="E20" s="1">
        <f>AVERAGE('Raw Data'!J20,'Raw Data'!P20,'Raw Data'!V20)</f>
        <v>4.7649999999999997</v>
      </c>
      <c r="F20" s="9">
        <f>STDEV('Raw Data'!J20,'Raw Data'!P20,'Raw Data'!V20)</f>
        <v>0.18668690366493307</v>
      </c>
      <c r="G20" s="1">
        <f>AVERAGE('Raw Data'!AB20,'Raw Data'!AH20,'Raw Data'!AN20)</f>
        <v>6.508</v>
      </c>
      <c r="H20" s="9">
        <f>STDEV('Raw Data'!AB20,'Raw Data'!AH20,'Raw Data'!AN20)</f>
        <v>0.32936909387494157</v>
      </c>
      <c r="I20" s="1">
        <f>AVERAGE('Raw Data'!AT20,'Raw Data'!AZ20,'Raw Data'!BF20)</f>
        <v>7.1393333333333331</v>
      </c>
      <c r="J20" s="9">
        <f>STDEV('Raw Data'!AT20,'Raw Data'!AZ20,'Raw Data'!BF20)</f>
        <v>0.10696416845529781</v>
      </c>
      <c r="K20" s="1">
        <f>AVERAGE('Raw Data'!BL20,'Raw Data'!BR20,'Raw Data'!BX20)</f>
        <v>7.5330000000000004</v>
      </c>
      <c r="L20" s="9">
        <f>STDEV('Raw Data'!BL20,'Raw Data'!BR20,'Raw Data'!BX20)</f>
        <v>6.5642973729105145E-2</v>
      </c>
      <c r="N20" s="1">
        <f>AVERAGE('Raw Data'!J202,'Raw Data'!P202,'Raw Data'!V202)</f>
        <v>4.1406666666666672</v>
      </c>
      <c r="O20" s="9">
        <f>STDEV('Raw Data'!J202,'Raw Data'!P202,'Raw Data'!V202)</f>
        <v>0.39301060206225141</v>
      </c>
      <c r="P20" s="1">
        <f>AVERAGE('Raw Data'!AB202,'Raw Data'!AH202,'Raw Data'!AN202)</f>
        <v>6.4750000000000005</v>
      </c>
      <c r="Q20" s="9">
        <f>STDEV('Raw Data'!AB202,'Raw Data'!AH202,'Raw Data'!AN202)</f>
        <v>6.7446274915669027E-2</v>
      </c>
      <c r="R20" s="1">
        <f>AVERAGE('Raw Data'!AT202,'Raw Data'!AZ202,'Raw Data'!BF202)</f>
        <v>7.1896666666666667</v>
      </c>
      <c r="S20" s="9">
        <f>STDEV('Raw Data'!AT202,'Raw Data'!AZ202,'Raw Data'!BF202)</f>
        <v>0.23287836596243366</v>
      </c>
      <c r="T20" s="1">
        <f>AVERAGE('Raw Data'!BL202,'Raw Data'!BR202,'Raw Data'!BX202)</f>
        <v>7.6580000000000004</v>
      </c>
      <c r="U20" s="9">
        <f>STDEV('Raw Data'!BL202,'Raw Data'!BR202,'Raw Data'!BX202)</f>
        <v>0.24430104379637818</v>
      </c>
      <c r="W20" s="1">
        <f t="shared" si="21"/>
        <v>0.62433333333333252</v>
      </c>
      <c r="X20" s="1">
        <f t="shared" si="22"/>
        <v>0.4350969240678832</v>
      </c>
      <c r="Y20" s="2">
        <f t="shared" si="23"/>
        <v>3.2999999999999474E-2</v>
      </c>
      <c r="Z20" s="9">
        <f t="shared" si="24"/>
        <v>0.33620380723602772</v>
      </c>
      <c r="AA20" s="2">
        <f t="shared" si="25"/>
        <v>-5.0333333333333563E-2</v>
      </c>
      <c r="AB20" s="9">
        <f t="shared" si="26"/>
        <v>0.25626873915221599</v>
      </c>
      <c r="AC20" s="2">
        <f t="shared" si="27"/>
        <v>-0.125</v>
      </c>
      <c r="AD20" s="9">
        <f t="shared" si="28"/>
        <v>0.25296640093103251</v>
      </c>
      <c r="AF20" s="14">
        <f t="shared" si="8"/>
        <v>0.1893093333333333</v>
      </c>
      <c r="AG20" s="14">
        <f t="shared" si="9"/>
        <v>0.11303300000000008</v>
      </c>
      <c r="AH20" s="14">
        <f t="shared" si="10"/>
        <v>6.5673666666666519E-2</v>
      </c>
      <c r="AI20" s="14">
        <f t="shared" si="11"/>
        <v>6.3991999999999882E-2</v>
      </c>
      <c r="AK20">
        <f t="shared" si="20"/>
        <v>0.65727315478421888</v>
      </c>
    </row>
    <row r="21" spans="1:37" x14ac:dyDescent="0.25">
      <c r="A21" t="str">
        <f>'Raw Data'!A21</f>
        <v>PKD1cat WT</v>
      </c>
      <c r="B21">
        <f>'Raw Data'!B21</f>
        <v>609</v>
      </c>
      <c r="C21">
        <f>'Raw Data'!C21</f>
        <v>627</v>
      </c>
      <c r="D21" t="str">
        <f>'Raw Data'!D21</f>
        <v>VAIKIIDKLRFPTKQESQL</v>
      </c>
      <c r="E21" s="1">
        <f>AVERAGE('Raw Data'!J21,'Raw Data'!P21,'Raw Data'!V21)</f>
        <v>4.7519999999999998</v>
      </c>
      <c r="F21" s="9">
        <f>STDEV('Raw Data'!J21,'Raw Data'!P21,'Raw Data'!V21)</f>
        <v>0.22897379762758865</v>
      </c>
      <c r="G21" s="1">
        <f>AVERAGE('Raw Data'!AB21,'Raw Data'!AH21,'Raw Data'!AN21)</f>
        <v>6.4376666666666678</v>
      </c>
      <c r="H21" s="9">
        <f>STDEV('Raw Data'!AB21,'Raw Data'!AH21,'Raw Data'!AN21)</f>
        <v>0.26654142892491101</v>
      </c>
      <c r="I21" s="1">
        <f>AVERAGE('Raw Data'!AT21,'Raw Data'!AZ21,'Raw Data'!BF21)</f>
        <v>7.1640000000000006</v>
      </c>
      <c r="J21" s="9">
        <f>STDEV('Raw Data'!AT21,'Raw Data'!AZ21,'Raw Data'!BF21)</f>
        <v>0.12274770873625324</v>
      </c>
      <c r="K21" s="1">
        <f>AVERAGE('Raw Data'!BL21,'Raw Data'!BR21,'Raw Data'!BX21)</f>
        <v>7.5643333333333338</v>
      </c>
      <c r="L21" s="9">
        <f>STDEV('Raw Data'!BL21,'Raw Data'!BR21,'Raw Data'!BX21)</f>
        <v>1.6921386861996301E-2</v>
      </c>
      <c r="N21" s="1">
        <f>AVERAGE('Raw Data'!J203,'Raw Data'!P203,'Raw Data'!V203)</f>
        <v>4.1689999999999996</v>
      </c>
      <c r="O21" s="9">
        <f>STDEV('Raw Data'!J203,'Raw Data'!P203,'Raw Data'!V203)</f>
        <v>0.33100000000000002</v>
      </c>
      <c r="P21" s="1">
        <f>AVERAGE('Raw Data'!AB203,'Raw Data'!AH203,'Raw Data'!AN203)</f>
        <v>6.4859999999999998</v>
      </c>
      <c r="Q21" s="9">
        <f>STDEV('Raw Data'!AB203,'Raw Data'!AH203,'Raw Data'!AN203)</f>
        <v>9.0155421356677243E-2</v>
      </c>
      <c r="R21" s="1">
        <f>AVERAGE('Raw Data'!AT203,'Raw Data'!AZ203,'Raw Data'!BF203)</f>
        <v>7.2119999999999997</v>
      </c>
      <c r="S21" s="9">
        <f>STDEV('Raw Data'!AT203,'Raw Data'!AZ203,'Raw Data'!BF203)</f>
        <v>0.25281020549020566</v>
      </c>
      <c r="T21" s="1">
        <f>AVERAGE('Raw Data'!BL203,'Raw Data'!BR203,'Raw Data'!BX203)</f>
        <v>7.6606666666666667</v>
      </c>
      <c r="U21" s="9">
        <f>STDEV('Raw Data'!BL203,'Raw Data'!BR203,'Raw Data'!BX203)</f>
        <v>0.2145235029858808</v>
      </c>
      <c r="W21" s="1">
        <f t="shared" si="21"/>
        <v>0.58300000000000018</v>
      </c>
      <c r="X21" s="1">
        <f t="shared" si="22"/>
        <v>0.40247981315837439</v>
      </c>
      <c r="Y21" s="2">
        <f t="shared" si="23"/>
        <v>-4.8333333333332007E-2</v>
      </c>
      <c r="Z21" s="9">
        <f t="shared" si="24"/>
        <v>0.28137578668629859</v>
      </c>
      <c r="AA21" s="2">
        <f t="shared" si="25"/>
        <v>-4.7999999999999154E-2</v>
      </c>
      <c r="AB21" s="9">
        <f t="shared" si="26"/>
        <v>0.28103380579567305</v>
      </c>
      <c r="AC21" s="2">
        <f t="shared" si="27"/>
        <v>-9.6333333333332938E-2</v>
      </c>
      <c r="AD21" s="9">
        <f t="shared" si="28"/>
        <v>0.21518983866964198</v>
      </c>
      <c r="AF21" s="14">
        <f t="shared" si="8"/>
        <v>0.16198999999999997</v>
      </c>
      <c r="AG21" s="14">
        <f t="shared" si="9"/>
        <v>7.91723333333334E-2</v>
      </c>
      <c r="AH21" s="14">
        <f t="shared" si="10"/>
        <v>7.8980000000000078E-2</v>
      </c>
      <c r="AI21" s="14">
        <f t="shared" si="11"/>
        <v>4.6306666666666538E-2</v>
      </c>
      <c r="AK21">
        <f t="shared" si="20"/>
        <v>0.6053503118030088</v>
      </c>
    </row>
    <row r="22" spans="1:37" x14ac:dyDescent="0.25">
      <c r="A22" t="str">
        <f>'Raw Data'!A22</f>
        <v>PKD1cat WT</v>
      </c>
      <c r="B22">
        <f>'Raw Data'!B22</f>
        <v>609</v>
      </c>
      <c r="C22">
        <f>'Raw Data'!C22</f>
        <v>627</v>
      </c>
      <c r="D22" t="str">
        <f>'Raw Data'!D22</f>
        <v>VAIKIIDKLRFPTKQESQL</v>
      </c>
      <c r="E22" s="1">
        <f>AVERAGE('Raw Data'!J22,'Raw Data'!P22,'Raw Data'!V22)</f>
        <v>4.7413333333333334</v>
      </c>
      <c r="F22" s="9">
        <f>STDEV('Raw Data'!J22,'Raw Data'!P22,'Raw Data'!V22)</f>
        <v>0.2056242527848634</v>
      </c>
      <c r="G22" s="1">
        <f>AVERAGE('Raw Data'!AB22,'Raw Data'!AH22,'Raw Data'!AN22)</f>
        <v>6.4516666666666653</v>
      </c>
      <c r="H22" s="9">
        <f>STDEV('Raw Data'!AB22,'Raw Data'!AH22,'Raw Data'!AN22)</f>
        <v>0.25248828355655106</v>
      </c>
      <c r="I22" s="1">
        <f>AVERAGE('Raw Data'!AT22,'Raw Data'!AZ22,'Raw Data'!BF22)</f>
        <v>7.05</v>
      </c>
      <c r="J22" s="9">
        <f>STDEV('Raw Data'!AT22,'Raw Data'!AZ22,'Raw Data'!BF22)</f>
        <v>0.10025467570143566</v>
      </c>
      <c r="K22" s="1">
        <f>AVERAGE('Raw Data'!BL22,'Raw Data'!BR22,'Raw Data'!BX22)</f>
        <v>7.536999999999999</v>
      </c>
      <c r="L22" s="9">
        <f>STDEV('Raw Data'!BL22,'Raw Data'!BR22,'Raw Data'!BX22)</f>
        <v>2.7513632984395516E-2</v>
      </c>
      <c r="N22" s="1">
        <f>AVERAGE('Raw Data'!J204,'Raw Data'!P204,'Raw Data'!V204)</f>
        <v>4.1290000000000004</v>
      </c>
      <c r="O22" s="9">
        <f>STDEV('Raw Data'!J204,'Raw Data'!P204,'Raw Data'!V204)</f>
        <v>0.34136930149033612</v>
      </c>
      <c r="P22" s="1">
        <f>AVERAGE('Raw Data'!AB204,'Raw Data'!AH204,'Raw Data'!AN204)</f>
        <v>6.4626666666666672</v>
      </c>
      <c r="Q22" s="9">
        <f>STDEV('Raw Data'!AB204,'Raw Data'!AH204,'Raw Data'!AN204)</f>
        <v>0.11764494605946048</v>
      </c>
      <c r="R22" s="1">
        <f>AVERAGE('Raw Data'!AT204,'Raw Data'!AZ204,'Raw Data'!BF204)</f>
        <v>7.1629999999999994</v>
      </c>
      <c r="S22" s="9">
        <f>STDEV('Raw Data'!AT204,'Raw Data'!AZ204,'Raw Data'!BF204)</f>
        <v>0.24229733799610748</v>
      </c>
      <c r="T22" s="1">
        <f>AVERAGE('Raw Data'!BL204,'Raw Data'!BR204,'Raw Data'!BX204)</f>
        <v>7.6613333333333342</v>
      </c>
      <c r="U22" s="9">
        <f>STDEV('Raw Data'!BL204,'Raw Data'!BR204,'Raw Data'!BX204)</f>
        <v>0.27270924687904069</v>
      </c>
      <c r="W22" s="1">
        <f t="shared" si="21"/>
        <v>0.61233333333333295</v>
      </c>
      <c r="X22" s="1">
        <f t="shared" si="22"/>
        <v>0.39851516073210236</v>
      </c>
      <c r="Y22" s="2">
        <f t="shared" si="23"/>
        <v>-1.1000000000001897E-2</v>
      </c>
      <c r="Z22" s="9">
        <f t="shared" si="24"/>
        <v>0.27855101268289567</v>
      </c>
      <c r="AA22" s="2">
        <f t="shared" si="25"/>
        <v>-0.11299999999999955</v>
      </c>
      <c r="AB22" s="9">
        <f t="shared" si="26"/>
        <v>0.26221937380750487</v>
      </c>
      <c r="AC22" s="2">
        <f t="shared" si="27"/>
        <v>-0.12433333333333518</v>
      </c>
      <c r="AD22" s="9">
        <f t="shared" si="28"/>
        <v>0.27409365795897866</v>
      </c>
      <c r="AF22" s="14">
        <f t="shared" si="8"/>
        <v>0.15881433333333339</v>
      </c>
      <c r="AG22" s="14">
        <f t="shared" si="9"/>
        <v>7.7590666666666711E-2</v>
      </c>
      <c r="AH22" s="14">
        <f t="shared" si="10"/>
        <v>6.8758999999999973E-2</v>
      </c>
      <c r="AI22" s="14">
        <f t="shared" si="11"/>
        <v>7.5127333333333587E-2</v>
      </c>
      <c r="AK22">
        <f t="shared" si="20"/>
        <v>0.61667765755971216</v>
      </c>
    </row>
    <row r="23" spans="1:37" x14ac:dyDescent="0.25">
      <c r="A23" t="str">
        <f>'Raw Data'!A23</f>
        <v>PKD1cat WT</v>
      </c>
      <c r="B23">
        <f>'Raw Data'!B23</f>
        <v>609</v>
      </c>
      <c r="C23">
        <f>'Raw Data'!C23</f>
        <v>634</v>
      </c>
      <c r="D23" t="str">
        <f>'Raw Data'!D23</f>
        <v>VAIKIIDKLRFPTKQESQLRNEVAIL</v>
      </c>
      <c r="E23" s="1">
        <f>AVERAGE('Raw Data'!J23,'Raw Data'!P23,'Raw Data'!V23)</f>
        <v>4.5986666666666665</v>
      </c>
      <c r="F23" s="9">
        <f>STDEV('Raw Data'!J23,'Raw Data'!P23,'Raw Data'!V23)</f>
        <v>0.31257852346783727</v>
      </c>
      <c r="G23" s="1">
        <f>AVERAGE('Raw Data'!AB23,'Raw Data'!AH23,'Raw Data'!AN23)</f>
        <v>7.7919999999999989</v>
      </c>
      <c r="H23" s="9">
        <f>STDEV('Raw Data'!AB23,'Raw Data'!AH23,'Raw Data'!AN23)</f>
        <v>0.34150988272669347</v>
      </c>
      <c r="I23" s="1">
        <f>AVERAGE('Raw Data'!AT23,'Raw Data'!AZ23,'Raw Data'!BF23)</f>
        <v>11.832666666666668</v>
      </c>
      <c r="J23" s="9">
        <f>STDEV('Raw Data'!AT23,'Raw Data'!AZ23,'Raw Data'!BF23)</f>
        <v>0.13894363365528237</v>
      </c>
      <c r="K23" s="1">
        <f>AVERAGE('Raw Data'!BL23,'Raw Data'!BR23,'Raw Data'!BX23)</f>
        <v>13.683666666666667</v>
      </c>
      <c r="L23" s="9">
        <f>STDEV('Raw Data'!BL23,'Raw Data'!BR23,'Raw Data'!BX23)</f>
        <v>0.10156935233294183</v>
      </c>
      <c r="N23" s="1">
        <f>AVERAGE('Raw Data'!J205,'Raw Data'!P205,'Raw Data'!V205)</f>
        <v>3.9459999999999997</v>
      </c>
      <c r="O23" s="9">
        <f>STDEV('Raw Data'!J205,'Raw Data'!P205,'Raw Data'!V205)</f>
        <v>0.33600446425605701</v>
      </c>
      <c r="P23" s="1">
        <f>AVERAGE('Raw Data'!AB205,'Raw Data'!AH205,'Raw Data'!AN205)</f>
        <v>7.2409999999999997</v>
      </c>
      <c r="Q23" s="9">
        <f>STDEV('Raw Data'!AB205,'Raw Data'!AH205,'Raw Data'!AN205)</f>
        <v>3.6013886210738116E-2</v>
      </c>
      <c r="R23" s="1">
        <f>AVERAGE('Raw Data'!AT205,'Raw Data'!AZ205,'Raw Data'!BF205)</f>
        <v>10.198333333333332</v>
      </c>
      <c r="S23" s="9">
        <f>STDEV('Raw Data'!AT205,'Raw Data'!AZ205,'Raw Data'!BF205)</f>
        <v>0.18208331426392008</v>
      </c>
      <c r="T23" s="1">
        <f>AVERAGE('Raw Data'!BL205,'Raw Data'!BR205,'Raw Data'!BX205)</f>
        <v>13.179</v>
      </c>
      <c r="U23" s="9">
        <f>STDEV('Raw Data'!BL205,'Raw Data'!BR205,'Raw Data'!BX205)</f>
        <v>0.24609754163745678</v>
      </c>
      <c r="W23" s="1">
        <f t="shared" si="21"/>
        <v>0.65266666666666673</v>
      </c>
      <c r="X23" s="1">
        <f t="shared" si="22"/>
        <v>0.45891647751342857</v>
      </c>
      <c r="Y23" s="2">
        <f t="shared" si="23"/>
        <v>0.55099999999999927</v>
      </c>
      <c r="Z23" s="9">
        <f t="shared" si="24"/>
        <v>0.34340355268983447</v>
      </c>
      <c r="AA23" s="2">
        <f t="shared" si="25"/>
        <v>1.6343333333333359</v>
      </c>
      <c r="AB23" s="9">
        <f t="shared" si="26"/>
        <v>0.22904075328785223</v>
      </c>
      <c r="AC23" s="2">
        <f t="shared" si="27"/>
        <v>0.50466666666666704</v>
      </c>
      <c r="AD23" s="9">
        <f t="shared" si="28"/>
        <v>0.26623360669407059</v>
      </c>
      <c r="AF23" s="14">
        <f t="shared" si="8"/>
        <v>0.2106043333333332</v>
      </c>
      <c r="AG23" s="14">
        <f t="shared" si="9"/>
        <v>0.11792599999999992</v>
      </c>
      <c r="AH23" s="14">
        <f t="shared" si="10"/>
        <v>5.2459666666666793E-2</v>
      </c>
      <c r="AI23" s="14">
        <f t="shared" si="11"/>
        <v>7.0880333333333073E-2</v>
      </c>
      <c r="AK23">
        <f t="shared" si="20"/>
        <v>0.67221301187446014</v>
      </c>
    </row>
    <row r="24" spans="1:37" x14ac:dyDescent="0.25">
      <c r="A24" t="str">
        <f>'Raw Data'!A24</f>
        <v>PKD1cat WT</v>
      </c>
      <c r="B24">
        <f>'Raw Data'!B24</f>
        <v>611</v>
      </c>
      <c r="C24">
        <f>'Raw Data'!C24</f>
        <v>632</v>
      </c>
      <c r="D24" t="str">
        <f>'Raw Data'!D24</f>
        <v>IKIIDKLRFPTKQESQLRNEVA</v>
      </c>
      <c r="E24" s="1">
        <f>AVERAGE('Raw Data'!J24,'Raw Data'!P24,'Raw Data'!V24)</f>
        <v>4.8369999999999997</v>
      </c>
      <c r="F24" s="9">
        <f>STDEV('Raw Data'!J24,'Raw Data'!P24,'Raw Data'!V24)</f>
        <v>0.18021931084098605</v>
      </c>
      <c r="G24" s="1">
        <f>AVERAGE('Raw Data'!AB24,'Raw Data'!AH24,'Raw Data'!AN24)</f>
        <v>7.9176666666666664</v>
      </c>
      <c r="H24" s="9">
        <f>STDEV('Raw Data'!AB24,'Raw Data'!AH24,'Raw Data'!AN24)</f>
        <v>0.23352159072199968</v>
      </c>
      <c r="I24" s="1">
        <f>AVERAGE('Raw Data'!AT24,'Raw Data'!AZ24,'Raw Data'!BF24)</f>
        <v>10.726000000000001</v>
      </c>
      <c r="J24" s="9">
        <f>STDEV('Raw Data'!AT24,'Raw Data'!AZ24,'Raw Data'!BF24)</f>
        <v>0.20532169880458281</v>
      </c>
      <c r="K24" s="1">
        <f>AVERAGE('Raw Data'!BL24,'Raw Data'!BR24,'Raw Data'!BX24)</f>
        <v>11.537333333333335</v>
      </c>
      <c r="L24" s="9">
        <f>STDEV('Raw Data'!BL24,'Raw Data'!BR24,'Raw Data'!BX24)</f>
        <v>0.2283688536848521</v>
      </c>
      <c r="N24" s="1">
        <f>AVERAGE('Raw Data'!J206,'Raw Data'!P206,'Raw Data'!V206)</f>
        <v>3.9279999999999995</v>
      </c>
      <c r="O24" s="9">
        <f>STDEV('Raw Data'!J206,'Raw Data'!P206,'Raw Data'!V206)</f>
        <v>0.31012416868086862</v>
      </c>
      <c r="P24" s="1">
        <f>AVERAGE('Raw Data'!AB206,'Raw Data'!AH206,'Raw Data'!AN206)</f>
        <v>7.4909999999999997</v>
      </c>
      <c r="Q24" s="9">
        <f>STDEV('Raw Data'!AB206,'Raw Data'!AH206,'Raw Data'!AN206)</f>
        <v>5.8796258384356044E-2</v>
      </c>
      <c r="R24" s="1">
        <f>AVERAGE('Raw Data'!AT206,'Raw Data'!AZ206,'Raw Data'!BF206)</f>
        <v>10.087000000000002</v>
      </c>
      <c r="S24" s="9">
        <f>STDEV('Raw Data'!AT206,'Raw Data'!AZ206,'Raw Data'!BF206)</f>
        <v>0.16930150619530809</v>
      </c>
      <c r="T24" s="1">
        <f>AVERAGE('Raw Data'!BL206,'Raw Data'!BR206,'Raw Data'!BX206)</f>
        <v>11.354999999999999</v>
      </c>
      <c r="U24" s="9">
        <f>STDEV('Raw Data'!BL206,'Raw Data'!BR206,'Raw Data'!BX206)</f>
        <v>0.20526080970316771</v>
      </c>
      <c r="W24" s="1">
        <f t="shared" si="21"/>
        <v>0.90900000000000025</v>
      </c>
      <c r="X24" s="1">
        <f t="shared" si="22"/>
        <v>0.3586864926366754</v>
      </c>
      <c r="Y24" s="2">
        <f t="shared" si="23"/>
        <v>0.42666666666666675</v>
      </c>
      <c r="Z24" s="9">
        <f t="shared" si="24"/>
        <v>0.24080974509627531</v>
      </c>
      <c r="AA24" s="2">
        <f t="shared" si="25"/>
        <v>0.63899999999999935</v>
      </c>
      <c r="AB24" s="9">
        <f t="shared" si="26"/>
        <v>0.26612027356065859</v>
      </c>
      <c r="AC24" s="2">
        <f t="shared" si="27"/>
        <v>0.1823333333333359</v>
      </c>
      <c r="AD24" s="9">
        <f t="shared" si="28"/>
        <v>0.30705754075308656</v>
      </c>
      <c r="AF24" s="14">
        <f t="shared" ref="AF24:AF79" si="29">X24^2</f>
        <v>0.1286559999999998</v>
      </c>
      <c r="AG24" s="14">
        <f t="shared" ref="AG24:AG79" si="30">Z24^2</f>
        <v>5.7989333333333094E-2</v>
      </c>
      <c r="AH24" s="14">
        <f t="shared" ref="AH24:AH79" si="31">AB24^2</f>
        <v>7.0819999999999772E-2</v>
      </c>
      <c r="AI24" s="14">
        <f t="shared" ref="AI24:AI79" si="32">AD24^2</f>
        <v>9.4284333333333414E-2</v>
      </c>
      <c r="AK24">
        <f t="shared" ref="AK24:AK79" si="33">SQRT(AF24+AG24+AH24+AI24)</f>
        <v>0.59308487307186153</v>
      </c>
    </row>
    <row r="25" spans="1:37" x14ac:dyDescent="0.25">
      <c r="A25" t="str">
        <f>'Raw Data'!A25</f>
        <v>PKD1cat WT</v>
      </c>
      <c r="B25">
        <f>'Raw Data'!B25</f>
        <v>628</v>
      </c>
      <c r="C25">
        <f>'Raw Data'!C25</f>
        <v>645</v>
      </c>
      <c r="D25" t="str">
        <f>'Raw Data'!D25</f>
        <v>RNEVAILQNLHHPGVVNL</v>
      </c>
      <c r="E25" s="1">
        <f>AVERAGE('Raw Data'!J25,'Raw Data'!P25,'Raw Data'!V25)</f>
        <v>1.0203333333333333</v>
      </c>
      <c r="F25" s="9">
        <f>STDEV('Raw Data'!J25,'Raw Data'!P25,'Raw Data'!V25)</f>
        <v>8.6673717661891816E-2</v>
      </c>
      <c r="G25" s="1">
        <f>AVERAGE('Raw Data'!AB25,'Raw Data'!AH25,'Raw Data'!AN25)</f>
        <v>1.734</v>
      </c>
      <c r="H25" s="9">
        <f>STDEV('Raw Data'!AB25,'Raw Data'!AH25,'Raw Data'!AN25)</f>
        <v>8.1871851084484484E-2</v>
      </c>
      <c r="I25" s="1">
        <f>AVERAGE('Raw Data'!AT25,'Raw Data'!AZ25,'Raw Data'!BF25)</f>
        <v>5.7256666666666662</v>
      </c>
      <c r="J25" s="9">
        <f>STDEV('Raw Data'!AT25,'Raw Data'!AZ25,'Raw Data'!BF25)</f>
        <v>8.6379009795976402E-2</v>
      </c>
      <c r="K25" s="1">
        <f>AVERAGE('Raw Data'!BL25,'Raw Data'!BR25,'Raw Data'!BX25)</f>
        <v>7.844666666666666</v>
      </c>
      <c r="L25" s="9">
        <f>STDEV('Raw Data'!BL25,'Raw Data'!BR25,'Raw Data'!BX25)</f>
        <v>2.8378395538390333E-2</v>
      </c>
      <c r="N25" s="1">
        <f>AVERAGE('Raw Data'!J207,'Raw Data'!P207,'Raw Data'!V207)</f>
        <v>0.95800000000000007</v>
      </c>
      <c r="O25" s="9">
        <f>STDEV('Raw Data'!J207,'Raw Data'!P207,'Raw Data'!V207)</f>
        <v>3.4219877264537339E-2</v>
      </c>
      <c r="P25" s="1">
        <f>AVERAGE('Raw Data'!AB207,'Raw Data'!AH207,'Raw Data'!AN207)</f>
        <v>1.3550000000000002</v>
      </c>
      <c r="Q25" s="9">
        <f>STDEV('Raw Data'!AB207,'Raw Data'!AH207,'Raw Data'!AN207)</f>
        <v>9.9624294225856377E-2</v>
      </c>
      <c r="R25" s="1">
        <f>AVERAGE('Raw Data'!AT207,'Raw Data'!AZ207,'Raw Data'!BF207)</f>
        <v>3.7366666666666668</v>
      </c>
      <c r="S25" s="9">
        <f>STDEV('Raw Data'!AT207,'Raw Data'!AZ207,'Raw Data'!BF207)</f>
        <v>0.12737870046963626</v>
      </c>
      <c r="T25" s="1">
        <f>AVERAGE('Raw Data'!BL207,'Raw Data'!BR207,'Raw Data'!BX207)</f>
        <v>7.3293333333333335</v>
      </c>
      <c r="U25" s="9">
        <f>STDEV('Raw Data'!BL207,'Raw Data'!BR207,'Raw Data'!BX207)</f>
        <v>0.11600574698407512</v>
      </c>
      <c r="W25" s="1">
        <f t="shared" si="21"/>
        <v>6.2333333333333241E-2</v>
      </c>
      <c r="X25" s="1">
        <f t="shared" si="22"/>
        <v>9.3184404989962444E-2</v>
      </c>
      <c r="Y25" s="2">
        <f t="shared" si="23"/>
        <v>0.37899999999999978</v>
      </c>
      <c r="Z25" s="9">
        <f t="shared" si="24"/>
        <v>0.12894960255851898</v>
      </c>
      <c r="AA25" s="2">
        <f t="shared" si="25"/>
        <v>1.9889999999999994</v>
      </c>
      <c r="AB25" s="9">
        <f t="shared" si="26"/>
        <v>0.15390473243752675</v>
      </c>
      <c r="AC25" s="2">
        <f t="shared" si="27"/>
        <v>0.51533333333333253</v>
      </c>
      <c r="AD25" s="9">
        <f t="shared" si="28"/>
        <v>0.11942640690679171</v>
      </c>
      <c r="AF25" s="14">
        <f t="shared" si="29"/>
        <v>8.683333333333338E-3</v>
      </c>
      <c r="AG25" s="14">
        <f t="shared" si="30"/>
        <v>1.6628000000000004E-2</v>
      </c>
      <c r="AH25" s="14">
        <f t="shared" si="31"/>
        <v>2.36866666666667E-2</v>
      </c>
      <c r="AI25" s="14">
        <f t="shared" si="32"/>
        <v>1.4262666666666587E-2</v>
      </c>
      <c r="AK25">
        <f t="shared" si="33"/>
        <v>0.25151673237911354</v>
      </c>
    </row>
    <row r="26" spans="1:37" x14ac:dyDescent="0.25">
      <c r="A26" t="str">
        <f>'Raw Data'!A26</f>
        <v>PKD1cat WT</v>
      </c>
      <c r="B26">
        <f>'Raw Data'!B26</f>
        <v>632</v>
      </c>
      <c r="C26">
        <f>'Raw Data'!C26</f>
        <v>645</v>
      </c>
      <c r="D26" t="str">
        <f>'Raw Data'!D26</f>
        <v>AILQNLHHPGVVNL</v>
      </c>
      <c r="E26" s="1">
        <f>AVERAGE('Raw Data'!J26,'Raw Data'!P26,'Raw Data'!V26)</f>
        <v>0.7636666666666666</v>
      </c>
      <c r="F26" s="9">
        <f>STDEV('Raw Data'!J26,'Raw Data'!P26,'Raw Data'!V26)</f>
        <v>2.8919428302325322E-2</v>
      </c>
      <c r="G26" s="1">
        <f>AVERAGE('Raw Data'!AB26,'Raw Data'!AH26,'Raw Data'!AN26)</f>
        <v>1.3070000000000002</v>
      </c>
      <c r="H26" s="9">
        <f>STDEV('Raw Data'!AB26,'Raw Data'!AH26,'Raw Data'!AN26)</f>
        <v>7.8083288865159778E-2</v>
      </c>
      <c r="I26" s="1">
        <f>AVERAGE('Raw Data'!AT26,'Raw Data'!AZ26,'Raw Data'!BF26)</f>
        <v>3.3936666666666668</v>
      </c>
      <c r="J26" s="9">
        <f>STDEV('Raw Data'!AT26,'Raw Data'!AZ26,'Raw Data'!BF26)</f>
        <v>6.3311399710741928E-2</v>
      </c>
      <c r="K26" s="1">
        <f>AVERAGE('Raw Data'!BL26,'Raw Data'!BR26,'Raw Data'!BX26)</f>
        <v>4.6433333333333335</v>
      </c>
      <c r="L26" s="9">
        <f>STDEV('Raw Data'!BL26,'Raw Data'!BR26,'Raw Data'!BX26)</f>
        <v>4.0066611203511536E-2</v>
      </c>
      <c r="N26" s="1">
        <f>AVERAGE('Raw Data'!J208,'Raw Data'!P208,'Raw Data'!V208)</f>
        <v>0.81499999999999995</v>
      </c>
      <c r="O26" s="9">
        <f>STDEV('Raw Data'!J208,'Raw Data'!P208,'Raw Data'!V208)</f>
        <v>5.8386642307979991E-2</v>
      </c>
      <c r="P26" s="1">
        <f>AVERAGE('Raw Data'!AB208,'Raw Data'!AH208,'Raw Data'!AN208)</f>
        <v>1.1606666666666665</v>
      </c>
      <c r="Q26" s="9">
        <f>STDEV('Raw Data'!AB208,'Raw Data'!AH208,'Raw Data'!AN208)</f>
        <v>2.2052966542697519E-2</v>
      </c>
      <c r="R26" s="1">
        <f>AVERAGE('Raw Data'!AT208,'Raw Data'!AZ208,'Raw Data'!BF208)</f>
        <v>2.7173333333333338</v>
      </c>
      <c r="S26" s="9">
        <f>STDEV('Raw Data'!AT208,'Raw Data'!AZ208,'Raw Data'!BF208)</f>
        <v>9.971124978322822E-2</v>
      </c>
      <c r="T26" s="1">
        <f>AVERAGE('Raw Data'!BL208,'Raw Data'!BR208,'Raw Data'!BX208)</f>
        <v>4.3433333333333337</v>
      </c>
      <c r="U26" s="9">
        <f>STDEV('Raw Data'!BL208,'Raw Data'!BR208,'Raw Data'!BX208)</f>
        <v>0.14118191574466371</v>
      </c>
      <c r="W26" s="1">
        <f t="shared" si="21"/>
        <v>-5.1333333333333342E-2</v>
      </c>
      <c r="X26" s="1">
        <f t="shared" si="22"/>
        <v>6.5156222521976628E-2</v>
      </c>
      <c r="Y26" s="2">
        <f t="shared" si="23"/>
        <v>0.14633333333333365</v>
      </c>
      <c r="Z26" s="9">
        <f t="shared" si="24"/>
        <v>8.1137742964253828E-2</v>
      </c>
      <c r="AA26" s="2">
        <f t="shared" si="25"/>
        <v>0.67633333333333301</v>
      </c>
      <c r="AB26" s="9">
        <f t="shared" si="26"/>
        <v>0.11811294030150407</v>
      </c>
      <c r="AC26" s="2">
        <f t="shared" si="27"/>
        <v>0.29999999999999982</v>
      </c>
      <c r="AD26" s="9">
        <f t="shared" si="28"/>
        <v>0.14675716904692143</v>
      </c>
      <c r="AF26" s="14">
        <f t="shared" si="29"/>
        <v>4.2453333333333345E-3</v>
      </c>
      <c r="AG26" s="14">
        <f t="shared" si="30"/>
        <v>6.5833333333333213E-3</v>
      </c>
      <c r="AH26" s="14">
        <f t="shared" si="31"/>
        <v>1.3950666666666665E-2</v>
      </c>
      <c r="AI26" s="14">
        <f t="shared" si="32"/>
        <v>2.1537666666666674E-2</v>
      </c>
      <c r="AK26">
        <f t="shared" si="33"/>
        <v>0.21521384713814304</v>
      </c>
    </row>
    <row r="27" spans="1:37" x14ac:dyDescent="0.25">
      <c r="A27" t="str">
        <f>'Raw Data'!A27</f>
        <v>PKD1cat WT</v>
      </c>
      <c r="B27">
        <f>'Raw Data'!B27</f>
        <v>633</v>
      </c>
      <c r="C27">
        <f>'Raw Data'!C27</f>
        <v>645</v>
      </c>
      <c r="D27" t="str">
        <f>'Raw Data'!D27</f>
        <v>ILQNLHHPGVVNL</v>
      </c>
      <c r="E27" s="1">
        <f>AVERAGE('Raw Data'!J27,'Raw Data'!P27,'Raw Data'!V27)</f>
        <v>0.58099999999999996</v>
      </c>
      <c r="F27" s="9">
        <f>STDEV('Raw Data'!J27,'Raw Data'!P27,'Raw Data'!V27)</f>
        <v>2.6153393661244063E-2</v>
      </c>
      <c r="G27" s="1">
        <f>AVERAGE('Raw Data'!AB27,'Raw Data'!AH27,'Raw Data'!AN27)</f>
        <v>1.0396666666666665</v>
      </c>
      <c r="H27" s="9">
        <f>STDEV('Raw Data'!AB27,'Raw Data'!AH27,'Raw Data'!AN27)</f>
        <v>4.7982635748084236E-2</v>
      </c>
      <c r="I27" s="1">
        <f>AVERAGE('Raw Data'!AT27,'Raw Data'!AZ27,'Raw Data'!BF27)</f>
        <v>2.3943333333333334</v>
      </c>
      <c r="J27" s="9">
        <f>STDEV('Raw Data'!AT27,'Raw Data'!AZ27,'Raw Data'!BF27)</f>
        <v>7.9952068974688512E-2</v>
      </c>
      <c r="K27" s="1">
        <f>AVERAGE('Raw Data'!BL27,'Raw Data'!BR27,'Raw Data'!BX27)</f>
        <v>3.1076666666666668</v>
      </c>
      <c r="L27" s="9">
        <f>STDEV('Raw Data'!BL27,'Raw Data'!BR27,'Raw Data'!BX27)</f>
        <v>2.7465129406819288E-2</v>
      </c>
      <c r="N27" s="1">
        <f>AVERAGE('Raw Data'!J209,'Raw Data'!P209,'Raw Data'!V209)</f>
        <v>0.60199999999999998</v>
      </c>
      <c r="O27" s="9">
        <f>STDEV('Raw Data'!J209,'Raw Data'!P209,'Raw Data'!V209)</f>
        <v>2.1283796653792781E-2</v>
      </c>
      <c r="P27" s="1">
        <f>AVERAGE('Raw Data'!AB209,'Raw Data'!AH209,'Raw Data'!AN209)</f>
        <v>0.94033333333333324</v>
      </c>
      <c r="Q27" s="9">
        <f>STDEV('Raw Data'!AB209,'Raw Data'!AH209,'Raw Data'!AN209)</f>
        <v>3.3486315612998259E-2</v>
      </c>
      <c r="R27" s="1">
        <f>AVERAGE('Raw Data'!AT209,'Raw Data'!AZ209,'Raw Data'!BF209)</f>
        <v>2.2389999999999999</v>
      </c>
      <c r="S27" s="9">
        <f>STDEV('Raw Data'!AT209,'Raw Data'!AZ209,'Raw Data'!BF209)</f>
        <v>8.3360662185469711E-2</v>
      </c>
      <c r="T27" s="1">
        <f>AVERAGE('Raw Data'!BL209,'Raw Data'!BR209,'Raw Data'!BX209)</f>
        <v>3.140333333333333</v>
      </c>
      <c r="U27" s="9">
        <f>STDEV('Raw Data'!BL209,'Raw Data'!BR209,'Raw Data'!BX209)</f>
        <v>0.12837575056580336</v>
      </c>
      <c r="W27" s="1">
        <f t="shared" si="21"/>
        <v>-2.1000000000000019E-2</v>
      </c>
      <c r="X27" s="1">
        <f t="shared" si="22"/>
        <v>3.3719430600174759E-2</v>
      </c>
      <c r="Y27" s="2">
        <f t="shared" si="23"/>
        <v>9.9333333333333274E-2</v>
      </c>
      <c r="Z27" s="9">
        <f t="shared" si="24"/>
        <v>5.85121070092905E-2</v>
      </c>
      <c r="AA27" s="2">
        <f t="shared" si="25"/>
        <v>0.15533333333333355</v>
      </c>
      <c r="AB27" s="9">
        <f t="shared" si="26"/>
        <v>0.11550468965948243</v>
      </c>
      <c r="AC27" s="2">
        <f t="shared" si="27"/>
        <v>-3.2666666666666178E-2</v>
      </c>
      <c r="AD27" s="9">
        <f t="shared" si="28"/>
        <v>0.13128086938570557</v>
      </c>
      <c r="AF27" s="14">
        <f t="shared" si="29"/>
        <v>1.1370000000000019E-3</v>
      </c>
      <c r="AG27" s="14">
        <f t="shared" si="30"/>
        <v>3.4236666666666625E-3</v>
      </c>
      <c r="AH27" s="14">
        <f t="shared" si="31"/>
        <v>1.3341333333333349E-2</v>
      </c>
      <c r="AI27" s="14">
        <f t="shared" si="32"/>
        <v>1.7234666666666686E-2</v>
      </c>
      <c r="AK27">
        <f t="shared" si="33"/>
        <v>0.18744777050332367</v>
      </c>
    </row>
    <row r="28" spans="1:37" x14ac:dyDescent="0.25">
      <c r="A28" t="str">
        <f>'Raw Data'!A28</f>
        <v>PKD1cat WT</v>
      </c>
      <c r="B28">
        <f>'Raw Data'!B28</f>
        <v>635</v>
      </c>
      <c r="C28">
        <f>'Raw Data'!C28</f>
        <v>645</v>
      </c>
      <c r="D28" t="str">
        <f>'Raw Data'!D28</f>
        <v>QNLHHPGVVNL</v>
      </c>
      <c r="E28" s="1">
        <f>AVERAGE('Raw Data'!J28,'Raw Data'!P28,'Raw Data'!V28)</f>
        <v>0.19833333333333333</v>
      </c>
      <c r="F28" s="9">
        <f>STDEV('Raw Data'!J28,'Raw Data'!P28,'Raw Data'!V28)</f>
        <v>2.5166114784235852E-3</v>
      </c>
      <c r="G28" s="1">
        <f>AVERAGE('Raw Data'!AB28,'Raw Data'!AH28,'Raw Data'!AN28)</f>
        <v>0.48233333333333334</v>
      </c>
      <c r="H28" s="9">
        <f>STDEV('Raw Data'!AB28,'Raw Data'!AH28,'Raw Data'!AN28)</f>
        <v>3.7421027956662724E-2</v>
      </c>
      <c r="I28" s="1">
        <f>AVERAGE('Raw Data'!AT28,'Raw Data'!AZ28,'Raw Data'!BF28)</f>
        <v>1.5706666666666667</v>
      </c>
      <c r="J28" s="9">
        <f>STDEV('Raw Data'!AT28,'Raw Data'!AZ28,'Raw Data'!BF28)</f>
        <v>8.2863341311664049E-2</v>
      </c>
      <c r="K28" s="1">
        <f>AVERAGE('Raw Data'!BL28,'Raw Data'!BR28,'Raw Data'!BX28)</f>
        <v>2.3263333333333334</v>
      </c>
      <c r="L28" s="9">
        <f>STDEV('Raw Data'!BL28,'Raw Data'!BR28,'Raw Data'!BX28)</f>
        <v>6.2420616252431747E-2</v>
      </c>
      <c r="N28" s="1">
        <f>AVERAGE('Raw Data'!J210,'Raw Data'!P210,'Raw Data'!V210)</f>
        <v>0.19833333333333333</v>
      </c>
      <c r="O28" s="9">
        <f>STDEV('Raw Data'!J210,'Raw Data'!P210,'Raw Data'!V210)</f>
        <v>1.7785762095938802E-2</v>
      </c>
      <c r="P28" s="1">
        <f>AVERAGE('Raw Data'!AB210,'Raw Data'!AH210,'Raw Data'!AN210)</f>
        <v>0.44866666666666671</v>
      </c>
      <c r="Q28" s="9">
        <f>STDEV('Raw Data'!AB210,'Raw Data'!AH210,'Raw Data'!AN210)</f>
        <v>1.6165807537309534E-2</v>
      </c>
      <c r="R28" s="1">
        <f>AVERAGE('Raw Data'!AT210,'Raw Data'!AZ210,'Raw Data'!BF210)</f>
        <v>1.5289999999999999</v>
      </c>
      <c r="S28" s="9">
        <f>STDEV('Raw Data'!AT210,'Raw Data'!AZ210,'Raw Data'!BF210)</f>
        <v>1.8357559750685811E-2</v>
      </c>
      <c r="T28" s="1">
        <f>AVERAGE('Raw Data'!BL210,'Raw Data'!BR210,'Raw Data'!BX210)</f>
        <v>2.2843333333333331</v>
      </c>
      <c r="U28" s="9">
        <f>STDEV('Raw Data'!BL210,'Raw Data'!BR210,'Raw Data'!BX210)</f>
        <v>0.10390540569832403</v>
      </c>
      <c r="W28" s="1">
        <f t="shared" si="21"/>
        <v>0</v>
      </c>
      <c r="X28" s="1">
        <f t="shared" si="22"/>
        <v>1.7962924780409974E-2</v>
      </c>
      <c r="Y28" s="2">
        <f t="shared" si="23"/>
        <v>3.3666666666666623E-2</v>
      </c>
      <c r="Z28" s="9">
        <f t="shared" si="24"/>
        <v>4.0763545805862701E-2</v>
      </c>
      <c r="AA28" s="2">
        <f t="shared" si="25"/>
        <v>4.1666666666666741E-2</v>
      </c>
      <c r="AB28" s="9">
        <f t="shared" si="26"/>
        <v>8.4872453324581876E-2</v>
      </c>
      <c r="AC28" s="2">
        <f t="shared" si="27"/>
        <v>4.2000000000000259E-2</v>
      </c>
      <c r="AD28" s="9">
        <f t="shared" si="28"/>
        <v>0.12121331060022514</v>
      </c>
      <c r="AF28" s="14">
        <f t="shared" si="29"/>
        <v>3.2266666666666674E-4</v>
      </c>
      <c r="AG28" s="14">
        <f t="shared" si="30"/>
        <v>1.6616666666666665E-3</v>
      </c>
      <c r="AH28" s="14">
        <f t="shared" si="31"/>
        <v>7.203333333333329E-3</v>
      </c>
      <c r="AI28" s="14">
        <f t="shared" si="32"/>
        <v>1.4692666666666652E-2</v>
      </c>
      <c r="AK28">
        <f t="shared" si="33"/>
        <v>0.15453262870129827</v>
      </c>
    </row>
    <row r="29" spans="1:37" x14ac:dyDescent="0.25">
      <c r="A29" t="str">
        <f>'Raw Data'!A29</f>
        <v>PKD1cat WT</v>
      </c>
      <c r="B29">
        <f>'Raw Data'!B29</f>
        <v>635</v>
      </c>
      <c r="C29">
        <f>'Raw Data'!C29</f>
        <v>645</v>
      </c>
      <c r="D29" t="str">
        <f>'Raw Data'!D29</f>
        <v>QNLHHPGVVNL</v>
      </c>
      <c r="E29" s="1">
        <f>AVERAGE('Raw Data'!J29,'Raw Data'!P29,'Raw Data'!V29)</f>
        <v>0.22466666666666668</v>
      </c>
      <c r="F29" s="9">
        <f>STDEV('Raw Data'!J29,'Raw Data'!P29,'Raw Data'!V29)</f>
        <v>5.0332229568471705E-3</v>
      </c>
      <c r="G29" s="1">
        <f>AVERAGE('Raw Data'!AB29,'Raw Data'!AH29,'Raw Data'!AN29)</f>
        <v>0.51233333333333331</v>
      </c>
      <c r="H29" s="9">
        <f>STDEV('Raw Data'!AB29,'Raw Data'!AH29,'Raw Data'!AN29)</f>
        <v>2.2188585654190178E-2</v>
      </c>
      <c r="I29" s="1">
        <f>AVERAGE('Raw Data'!AT29,'Raw Data'!AZ29,'Raw Data'!BF29)</f>
        <v>1.595</v>
      </c>
      <c r="J29" s="9">
        <f>STDEV('Raw Data'!AT29,'Raw Data'!AZ29,'Raw Data'!BF29)</f>
        <v>7.6707235643060492E-2</v>
      </c>
      <c r="K29" s="1">
        <f>AVERAGE('Raw Data'!BL29,'Raw Data'!BR29,'Raw Data'!BX29)</f>
        <v>2.3620000000000001</v>
      </c>
      <c r="L29" s="9">
        <f>STDEV('Raw Data'!BL29,'Raw Data'!BR29,'Raw Data'!BX29)</f>
        <v>6.1506097258727237E-2</v>
      </c>
      <c r="N29" s="1">
        <f>AVERAGE('Raw Data'!J211,'Raw Data'!P211,'Raw Data'!V211)</f>
        <v>0.217</v>
      </c>
      <c r="O29" s="9">
        <f>STDEV('Raw Data'!J211,'Raw Data'!P211,'Raw Data'!V211)</f>
        <v>1.100000000000001E-2</v>
      </c>
      <c r="P29" s="1">
        <f>AVERAGE('Raw Data'!AB211,'Raw Data'!AH211,'Raw Data'!AN211)</f>
        <v>0.48200000000000004</v>
      </c>
      <c r="Q29" s="9">
        <f>STDEV('Raw Data'!AB211,'Raw Data'!AH211,'Raw Data'!AN211)</f>
        <v>2.179449471770337E-2</v>
      </c>
      <c r="R29" s="1">
        <f>AVERAGE('Raw Data'!AT211,'Raw Data'!AZ211,'Raw Data'!BF211)</f>
        <v>1.5759999999999998</v>
      </c>
      <c r="S29" s="9">
        <f>STDEV('Raw Data'!AT211,'Raw Data'!AZ211,'Raw Data'!BF211)</f>
        <v>4.7286361670147478E-2</v>
      </c>
      <c r="T29" s="1">
        <f>AVERAGE('Raw Data'!BL211,'Raw Data'!BR211,'Raw Data'!BX211)</f>
        <v>2.3316666666666666</v>
      </c>
      <c r="U29" s="9">
        <f>STDEV('Raw Data'!BL211,'Raw Data'!BR211,'Raw Data'!BX211)</f>
        <v>6.7448745973022417E-2</v>
      </c>
      <c r="W29" s="1">
        <f t="shared" si="21"/>
        <v>7.6666666666666827E-3</v>
      </c>
      <c r="X29" s="1">
        <f t="shared" si="22"/>
        <v>1.2096831541082714E-2</v>
      </c>
      <c r="Y29" s="2">
        <f t="shared" si="23"/>
        <v>3.0333333333333268E-2</v>
      </c>
      <c r="Z29" s="9">
        <f t="shared" si="24"/>
        <v>3.1101982787811684E-2</v>
      </c>
      <c r="AA29" s="2">
        <f t="shared" si="25"/>
        <v>1.9000000000000128E-2</v>
      </c>
      <c r="AB29" s="9">
        <f t="shared" si="26"/>
        <v>9.011104260855049E-2</v>
      </c>
      <c r="AC29" s="2">
        <f t="shared" si="27"/>
        <v>3.0333333333333545E-2</v>
      </c>
      <c r="AD29" s="9">
        <f t="shared" si="28"/>
        <v>9.1281615527625939E-2</v>
      </c>
      <c r="AF29" s="14">
        <f t="shared" si="29"/>
        <v>1.463333333333336E-4</v>
      </c>
      <c r="AG29" s="14">
        <f t="shared" si="30"/>
        <v>9.6733333333333426E-4</v>
      </c>
      <c r="AH29" s="14">
        <f t="shared" si="31"/>
        <v>8.1200000000000022E-3</v>
      </c>
      <c r="AI29" s="14">
        <f t="shared" si="32"/>
        <v>8.3323333333333218E-3</v>
      </c>
      <c r="AK29">
        <f t="shared" si="33"/>
        <v>0.13253678734600441</v>
      </c>
    </row>
    <row r="30" spans="1:37" x14ac:dyDescent="0.25">
      <c r="A30" t="str">
        <f>'Raw Data'!A30</f>
        <v>PKD1cat WT</v>
      </c>
      <c r="B30">
        <f>'Raw Data'!B30</f>
        <v>635</v>
      </c>
      <c r="C30">
        <f>'Raw Data'!C30</f>
        <v>647</v>
      </c>
      <c r="D30" t="str">
        <f>'Raw Data'!D30</f>
        <v>QNLHHPGVVNLEC</v>
      </c>
      <c r="E30" s="1">
        <f>AVERAGE('Raw Data'!J30,'Raw Data'!P30,'Raw Data'!V30)</f>
        <v>0.20399999999999999</v>
      </c>
      <c r="F30" s="9">
        <f>STDEV('Raw Data'!J30,'Raw Data'!P30,'Raw Data'!V30)</f>
        <v>2.7404379212089346E-2</v>
      </c>
      <c r="G30" s="1">
        <f>AVERAGE('Raw Data'!AB30,'Raw Data'!AH30,'Raw Data'!AN30)</f>
        <v>0.51700000000000002</v>
      </c>
      <c r="H30" s="9">
        <f>STDEV('Raw Data'!AB30,'Raw Data'!AH30,'Raw Data'!AN30)</f>
        <v>4.2579337712087509E-2</v>
      </c>
      <c r="I30" s="1">
        <f>AVERAGE('Raw Data'!AT30,'Raw Data'!AZ30,'Raw Data'!BF30)</f>
        <v>1.766</v>
      </c>
      <c r="J30" s="9">
        <f>STDEV('Raw Data'!AT30,'Raw Data'!AZ30,'Raw Data'!BF30)</f>
        <v>8.3719770663804344E-2</v>
      </c>
      <c r="K30" s="1">
        <f>AVERAGE('Raw Data'!BL30,'Raw Data'!BR30,'Raw Data'!BX30)</f>
        <v>3.1910000000000003</v>
      </c>
      <c r="L30" s="9">
        <f>STDEV('Raw Data'!BL30,'Raw Data'!BR30,'Raw Data'!BX30)</f>
        <v>5.8660037504249807E-2</v>
      </c>
      <c r="N30" s="1">
        <f>AVERAGE('Raw Data'!J212,'Raw Data'!P212,'Raw Data'!V212)</f>
        <v>0.20099999999999998</v>
      </c>
      <c r="O30" s="9">
        <f>STDEV('Raw Data'!J212,'Raw Data'!P212,'Raw Data'!V212)</f>
        <v>2.3302360395462095E-2</v>
      </c>
      <c r="P30" s="1">
        <f>AVERAGE('Raw Data'!AB212,'Raw Data'!AH212,'Raw Data'!AN212)</f>
        <v>0.46333333333333337</v>
      </c>
      <c r="Q30" s="9">
        <f>STDEV('Raw Data'!AB212,'Raw Data'!AH212,'Raw Data'!AN212)</f>
        <v>2.0840665376454102E-2</v>
      </c>
      <c r="R30" s="1">
        <f>AVERAGE('Raw Data'!AT212,'Raw Data'!AZ212,'Raw Data'!BF212)</f>
        <v>1.6573333333333331</v>
      </c>
      <c r="S30" s="9">
        <f>STDEV('Raw Data'!AT212,'Raw Data'!AZ212,'Raw Data'!BF212)</f>
        <v>5.8824598029509151E-2</v>
      </c>
      <c r="T30" s="1">
        <f>AVERAGE('Raw Data'!BL212,'Raw Data'!BR212,'Raw Data'!BX212)</f>
        <v>3.1063333333333332</v>
      </c>
      <c r="U30" s="9">
        <f>STDEV('Raw Data'!BL212,'Raw Data'!BR212,'Raw Data'!BX212)</f>
        <v>9.6955316168497674E-2</v>
      </c>
      <c r="W30" s="1">
        <f t="shared" si="21"/>
        <v>3.0000000000000027E-3</v>
      </c>
      <c r="X30" s="1">
        <f t="shared" si="22"/>
        <v>3.5972211497209826E-2</v>
      </c>
      <c r="Y30" s="2">
        <f t="shared" si="23"/>
        <v>5.366666666666664E-2</v>
      </c>
      <c r="Z30" s="9">
        <f t="shared" si="24"/>
        <v>4.7406047434196942E-2</v>
      </c>
      <c r="AA30" s="2">
        <f t="shared" si="25"/>
        <v>0.10866666666666691</v>
      </c>
      <c r="AB30" s="9">
        <f t="shared" si="26"/>
        <v>0.10231976022906487</v>
      </c>
      <c r="AC30" s="2">
        <f t="shared" si="27"/>
        <v>8.4666666666667112E-2</v>
      </c>
      <c r="AD30" s="9">
        <f t="shared" si="28"/>
        <v>0.11331960701190831</v>
      </c>
      <c r="AF30" s="14">
        <f t="shared" si="29"/>
        <v>1.2939999999999948E-3</v>
      </c>
      <c r="AG30" s="14">
        <f t="shared" si="30"/>
        <v>2.2473333333333304E-3</v>
      </c>
      <c r="AH30" s="14">
        <f t="shared" si="31"/>
        <v>1.0469333333333325E-2</v>
      </c>
      <c r="AI30" s="14">
        <f t="shared" si="32"/>
        <v>1.2841333333333338E-2</v>
      </c>
      <c r="AK30">
        <f t="shared" si="33"/>
        <v>0.1638657987500747</v>
      </c>
    </row>
    <row r="31" spans="1:37" x14ac:dyDescent="0.25">
      <c r="A31" t="str">
        <f>'Raw Data'!A31</f>
        <v>PKD1cat WT</v>
      </c>
      <c r="B31">
        <f>'Raw Data'!B31</f>
        <v>648</v>
      </c>
      <c r="C31">
        <f>'Raw Data'!C31</f>
        <v>656</v>
      </c>
      <c r="D31" t="str">
        <f>'Raw Data'!D31</f>
        <v>MFETPERVF</v>
      </c>
      <c r="E31" s="1">
        <f>AVERAGE('Raw Data'!J31,'Raw Data'!P31,'Raw Data'!V31)</f>
        <v>1.1299999999999999</v>
      </c>
      <c r="F31" s="9">
        <f>STDEV('Raw Data'!J31,'Raw Data'!P31,'Raw Data'!V31)</f>
        <v>5.0764160585988205E-2</v>
      </c>
      <c r="G31" s="1">
        <f>AVERAGE('Raw Data'!AB31,'Raw Data'!AH31,'Raw Data'!AN31)</f>
        <v>1.3636666666666668</v>
      </c>
      <c r="H31" s="9">
        <f>STDEV('Raw Data'!AB31,'Raw Data'!AH31,'Raw Data'!AN31)</f>
        <v>6.3042313832324767E-2</v>
      </c>
      <c r="I31" s="1">
        <f>AVERAGE('Raw Data'!AT31,'Raw Data'!AZ31,'Raw Data'!BF31)</f>
        <v>1.5259999999999998</v>
      </c>
      <c r="J31" s="9">
        <f>STDEV('Raw Data'!AT31,'Raw Data'!AZ31,'Raw Data'!BF31)</f>
        <v>2.0880613017821119E-2</v>
      </c>
      <c r="K31" s="1">
        <f>AVERAGE('Raw Data'!BL31,'Raw Data'!BR31,'Raw Data'!BX31)</f>
        <v>2.1736666666666671</v>
      </c>
      <c r="L31" s="9">
        <f>STDEV('Raw Data'!BL31,'Raw Data'!BR31,'Raw Data'!BX31)</f>
        <v>3.1895663237081949E-2</v>
      </c>
      <c r="N31" s="1">
        <f>AVERAGE('Raw Data'!J213,'Raw Data'!P213,'Raw Data'!V213)</f>
        <v>1.1476666666666666</v>
      </c>
      <c r="O31" s="9">
        <f>STDEV('Raw Data'!J213,'Raw Data'!P213,'Raw Data'!V213)</f>
        <v>0.10227577099847905</v>
      </c>
      <c r="P31" s="1">
        <f>AVERAGE('Raw Data'!AB213,'Raw Data'!AH213,'Raw Data'!AN213)</f>
        <v>1.421</v>
      </c>
      <c r="Q31" s="9">
        <f>STDEV('Raw Data'!AB213,'Raw Data'!AH213,'Raw Data'!AN213)</f>
        <v>1.3527749258468637E-2</v>
      </c>
      <c r="R31" s="1">
        <f>AVERAGE('Raw Data'!AT213,'Raw Data'!AZ213,'Raw Data'!BF213)</f>
        <v>1.5113333333333336</v>
      </c>
      <c r="S31" s="9">
        <f>STDEV('Raw Data'!AT213,'Raw Data'!AZ213,'Raw Data'!BF213)</f>
        <v>7.8232559291725415E-2</v>
      </c>
      <c r="T31" s="1">
        <f>AVERAGE('Raw Data'!BL213,'Raw Data'!BR213,'Raw Data'!BX213)</f>
        <v>2.1726666666666667</v>
      </c>
      <c r="U31" s="9">
        <f>STDEV('Raw Data'!BL213,'Raw Data'!BR213,'Raw Data'!BX213)</f>
        <v>4.6198845584422665E-2</v>
      </c>
      <c r="W31" s="1">
        <f t="shared" si="21"/>
        <v>-1.7666666666666719E-2</v>
      </c>
      <c r="X31" s="1">
        <f t="shared" si="22"/>
        <v>0.11418114263455821</v>
      </c>
      <c r="Y31" s="2">
        <f t="shared" si="23"/>
        <v>-5.7333333333333236E-2</v>
      </c>
      <c r="Z31" s="9">
        <f t="shared" si="24"/>
        <v>6.4477386216667668E-2</v>
      </c>
      <c r="AA31" s="2">
        <f t="shared" si="25"/>
        <v>1.4666666666666162E-2</v>
      </c>
      <c r="AB31" s="9">
        <f t="shared" si="26"/>
        <v>8.0971188291473983E-2</v>
      </c>
      <c r="AC31" s="2">
        <f t="shared" si="27"/>
        <v>1.000000000000334E-3</v>
      </c>
      <c r="AD31" s="9">
        <f t="shared" si="28"/>
        <v>5.6139706684900578E-2</v>
      </c>
      <c r="AF31" s="14">
        <f t="shared" si="29"/>
        <v>1.3037333333333326E-2</v>
      </c>
      <c r="AG31" s="14">
        <f t="shared" si="30"/>
        <v>4.1573333333333254E-3</v>
      </c>
      <c r="AH31" s="14">
        <f t="shared" si="31"/>
        <v>6.5563333333333333E-3</v>
      </c>
      <c r="AI31" s="14">
        <f t="shared" si="32"/>
        <v>3.1516666666666707E-3</v>
      </c>
      <c r="AK31">
        <f t="shared" si="33"/>
        <v>0.1640203239439145</v>
      </c>
    </row>
    <row r="32" spans="1:37" x14ac:dyDescent="0.25">
      <c r="A32" t="str">
        <f>'Raw Data'!A32</f>
        <v>PKD1cat WT</v>
      </c>
      <c r="B32">
        <f>'Raw Data'!B32</f>
        <v>649</v>
      </c>
      <c r="C32">
        <f>'Raw Data'!C32</f>
        <v>655</v>
      </c>
      <c r="D32" t="str">
        <f>'Raw Data'!D32</f>
        <v>FETPERV</v>
      </c>
      <c r="E32" s="1">
        <f>AVERAGE('Raw Data'!J32,'Raw Data'!P32,'Raw Data'!V32)</f>
        <v>0.78800000000000014</v>
      </c>
      <c r="F32" s="9">
        <f>STDEV('Raw Data'!J32,'Raw Data'!P32,'Raw Data'!V32)</f>
        <v>1.4106735979665896E-2</v>
      </c>
      <c r="G32" s="1">
        <f>AVERAGE('Raw Data'!AB32,'Raw Data'!AH32,'Raw Data'!AN32)</f>
        <v>0.83233333333333326</v>
      </c>
      <c r="H32" s="9">
        <f>STDEV('Raw Data'!AB32,'Raw Data'!AH32,'Raw Data'!AN32)</f>
        <v>3.5472994422987909E-2</v>
      </c>
      <c r="I32" s="1">
        <f>AVERAGE('Raw Data'!AT32,'Raw Data'!AZ32,'Raw Data'!BF32)</f>
        <v>1.0439999999999998</v>
      </c>
      <c r="J32" s="9">
        <f>STDEV('Raw Data'!AT32,'Raw Data'!AZ32,'Raw Data'!BF32)</f>
        <v>1.2288205727444455E-2</v>
      </c>
      <c r="K32" s="1">
        <f>AVERAGE('Raw Data'!BL32,'Raw Data'!BR32,'Raw Data'!BX32)</f>
        <v>1.7153333333333334</v>
      </c>
      <c r="L32" s="9">
        <f>STDEV('Raw Data'!BL32,'Raw Data'!BR32,'Raw Data'!BX32)</f>
        <v>8.962886439832481E-3</v>
      </c>
      <c r="N32" s="1">
        <f>AVERAGE('Raw Data'!J214,'Raw Data'!P214,'Raw Data'!V214)</f>
        <v>0.84100000000000008</v>
      </c>
      <c r="O32" s="9">
        <f>STDEV('Raw Data'!J214,'Raw Data'!P214,'Raw Data'!V214)</f>
        <v>2.1517434791350033E-2</v>
      </c>
      <c r="P32" s="1">
        <f>AVERAGE('Raw Data'!AB214,'Raw Data'!AH214,'Raw Data'!AN214)</f>
        <v>0.85966666666666658</v>
      </c>
      <c r="Q32" s="9">
        <f>STDEV('Raw Data'!AB214,'Raw Data'!AH214,'Raw Data'!AN214)</f>
        <v>1.1372481406154664E-2</v>
      </c>
      <c r="R32" s="1">
        <f>AVERAGE('Raw Data'!AT214,'Raw Data'!AZ214,'Raw Data'!BF214)</f>
        <v>1.022</v>
      </c>
      <c r="S32" s="9">
        <f>STDEV('Raw Data'!AT214,'Raw Data'!AZ214,'Raw Data'!BF214)</f>
        <v>2.0663978319771827E-2</v>
      </c>
      <c r="T32" s="1">
        <f>AVERAGE('Raw Data'!BL214,'Raw Data'!BR214,'Raw Data'!BX214)</f>
        <v>1.7163333333333333</v>
      </c>
      <c r="U32" s="9">
        <f>STDEV('Raw Data'!BL214,'Raw Data'!BR214,'Raw Data'!BX214)</f>
        <v>9.2915732431776404E-3</v>
      </c>
      <c r="W32" s="1">
        <f t="shared" si="21"/>
        <v>-5.2999999999999936E-2</v>
      </c>
      <c r="X32" s="1">
        <f t="shared" si="22"/>
        <v>2.5729360660537236E-2</v>
      </c>
      <c r="Y32" s="2">
        <f t="shared" si="23"/>
        <v>-2.7333333333333321E-2</v>
      </c>
      <c r="Z32" s="9">
        <f t="shared" si="24"/>
        <v>3.7251398184050287E-2</v>
      </c>
      <c r="AA32" s="2">
        <f t="shared" si="25"/>
        <v>2.1999999999999797E-2</v>
      </c>
      <c r="AB32" s="9">
        <f t="shared" si="26"/>
        <v>2.404163056034259E-2</v>
      </c>
      <c r="AC32" s="2">
        <f t="shared" si="27"/>
        <v>-9.9999999999988987E-4</v>
      </c>
      <c r="AD32" s="9">
        <f t="shared" si="28"/>
        <v>1.2909944487358093E-2</v>
      </c>
      <c r="AF32" s="14">
        <f t="shared" si="29"/>
        <v>6.6200000000000113E-4</v>
      </c>
      <c r="AG32" s="14">
        <f t="shared" si="30"/>
        <v>1.3876666666666651E-3</v>
      </c>
      <c r="AH32" s="14">
        <f t="shared" si="31"/>
        <v>5.7799999999999876E-4</v>
      </c>
      <c r="AI32" s="14">
        <f t="shared" si="32"/>
        <v>1.6666666666666761E-4</v>
      </c>
      <c r="AK32">
        <f t="shared" si="33"/>
        <v>5.2861454135630176E-2</v>
      </c>
    </row>
    <row r="33" spans="1:37" x14ac:dyDescent="0.25">
      <c r="A33" t="str">
        <f>'Raw Data'!A33</f>
        <v>PKD1cat WT</v>
      </c>
      <c r="B33">
        <f>'Raw Data'!B33</f>
        <v>649</v>
      </c>
      <c r="C33">
        <f>'Raw Data'!C33</f>
        <v>656</v>
      </c>
      <c r="D33" t="str">
        <f>'Raw Data'!D33</f>
        <v>FETPERVF</v>
      </c>
      <c r="E33" s="1">
        <f>AVERAGE('Raw Data'!J33,'Raw Data'!P33,'Raw Data'!V33)</f>
        <v>0.76700000000000002</v>
      </c>
      <c r="F33" s="9">
        <f>STDEV('Raw Data'!J33,'Raw Data'!P33,'Raw Data'!V33)</f>
        <v>1.8734993995195209E-2</v>
      </c>
      <c r="G33" s="1">
        <f>AVERAGE('Raw Data'!AB33,'Raw Data'!AH33,'Raw Data'!AN33)</f>
        <v>0.79666666666666675</v>
      </c>
      <c r="H33" s="9">
        <f>STDEV('Raw Data'!AB33,'Raw Data'!AH33,'Raw Data'!AN33)</f>
        <v>3.2192131543800129E-2</v>
      </c>
      <c r="I33" s="1">
        <f>AVERAGE('Raw Data'!AT33,'Raw Data'!AZ33,'Raw Data'!BF33)</f>
        <v>0.97099999999999997</v>
      </c>
      <c r="J33" s="9">
        <f>STDEV('Raw Data'!AT33,'Raw Data'!AZ33,'Raw Data'!BF33)</f>
        <v>2.6000000000000023E-2</v>
      </c>
      <c r="K33" s="1">
        <f>AVERAGE('Raw Data'!BL33,'Raw Data'!BR33,'Raw Data'!BX33)</f>
        <v>1.6186666666666667</v>
      </c>
      <c r="L33" s="9">
        <f>STDEV('Raw Data'!BL33,'Raw Data'!BR33,'Raw Data'!BX33)</f>
        <v>2.9670411748631522E-2</v>
      </c>
      <c r="N33" s="1">
        <f>AVERAGE('Raw Data'!J215,'Raw Data'!P215,'Raw Data'!V215)</f>
        <v>0.7576666666666666</v>
      </c>
      <c r="O33" s="9">
        <f>STDEV('Raw Data'!J215,'Raw Data'!P215,'Raw Data'!V215)</f>
        <v>2.3115651263447765E-2</v>
      </c>
      <c r="P33" s="1">
        <f>AVERAGE('Raw Data'!AB215,'Raw Data'!AH215,'Raw Data'!AN215)</f>
        <v>0.81766666666666676</v>
      </c>
      <c r="Q33" s="9">
        <f>STDEV('Raw Data'!AB215,'Raw Data'!AH215,'Raw Data'!AN215)</f>
        <v>1.7097758137642832E-2</v>
      </c>
      <c r="R33" s="1">
        <f>AVERAGE('Raw Data'!AT215,'Raw Data'!AZ215,'Raw Data'!BF215)</f>
        <v>0.94866666666666666</v>
      </c>
      <c r="S33" s="9">
        <f>STDEV('Raw Data'!AT215,'Raw Data'!AZ215,'Raw Data'!BF215)</f>
        <v>1.9008769905844301E-2</v>
      </c>
      <c r="T33" s="1">
        <f>AVERAGE('Raw Data'!BL215,'Raw Data'!BR215,'Raw Data'!BX215)</f>
        <v>1.6133333333333333</v>
      </c>
      <c r="U33" s="9">
        <f>STDEV('Raw Data'!BL215,'Raw Data'!BR215,'Raw Data'!BX215)</f>
        <v>3.2624121954978852E-2</v>
      </c>
      <c r="W33" s="1">
        <f t="shared" si="21"/>
        <v>9.3333333333334156E-3</v>
      </c>
      <c r="X33" s="1">
        <f t="shared" si="22"/>
        <v>2.9754551472561886E-2</v>
      </c>
      <c r="Y33" s="2">
        <f t="shared" si="23"/>
        <v>-2.1000000000000019E-2</v>
      </c>
      <c r="Z33" s="9">
        <f t="shared" si="24"/>
        <v>3.6450880190561419E-2</v>
      </c>
      <c r="AA33" s="2">
        <f t="shared" si="25"/>
        <v>2.2333333333333316E-2</v>
      </c>
      <c r="AB33" s="9">
        <f t="shared" si="26"/>
        <v>3.2207659544483097E-2</v>
      </c>
      <c r="AC33" s="2">
        <f t="shared" si="27"/>
        <v>5.3333333333334121E-3</v>
      </c>
      <c r="AD33" s="9">
        <f t="shared" si="28"/>
        <v>4.4098374875574095E-2</v>
      </c>
      <c r="AF33" s="14">
        <f t="shared" si="29"/>
        <v>8.8533333333333465E-4</v>
      </c>
      <c r="AG33" s="14">
        <f t="shared" si="30"/>
        <v>1.3286666666666629E-3</v>
      </c>
      <c r="AH33" s="14">
        <f t="shared" si="31"/>
        <v>1.0373333333333332E-3</v>
      </c>
      <c r="AI33" s="14">
        <f t="shared" si="32"/>
        <v>1.9446666666666646E-3</v>
      </c>
      <c r="AK33">
        <f t="shared" si="33"/>
        <v>7.2083285163760363E-2</v>
      </c>
    </row>
    <row r="34" spans="1:37" x14ac:dyDescent="0.25">
      <c r="A34" t="str">
        <f>'Raw Data'!A34</f>
        <v>PKD1cat WT</v>
      </c>
      <c r="B34">
        <f>'Raw Data'!B34</f>
        <v>649</v>
      </c>
      <c r="C34">
        <f>'Raw Data'!C34</f>
        <v>656</v>
      </c>
      <c r="D34" t="str">
        <f>'Raw Data'!D34</f>
        <v>FETPERVF</v>
      </c>
      <c r="E34" s="1">
        <f>AVERAGE('Raw Data'!J34,'Raw Data'!P34,'Raw Data'!V34)</f>
        <v>0.75600000000000012</v>
      </c>
      <c r="F34" s="9">
        <f>STDEV('Raw Data'!J34,'Raw Data'!P34,'Raw Data'!V34)</f>
        <v>1.8193405398660267E-2</v>
      </c>
      <c r="G34" s="1">
        <f>AVERAGE('Raw Data'!AB34,'Raw Data'!AH34,'Raw Data'!AN34)</f>
        <v>0.77800000000000002</v>
      </c>
      <c r="H34" s="9">
        <f>STDEV('Raw Data'!AB34,'Raw Data'!AH34,'Raw Data'!AN34)</f>
        <v>3.2908965343808633E-2</v>
      </c>
      <c r="I34" s="1">
        <f>AVERAGE('Raw Data'!AT34,'Raw Data'!AZ34,'Raw Data'!BF34)</f>
        <v>0.97399999999999987</v>
      </c>
      <c r="J34" s="9">
        <f>STDEV('Raw Data'!AT34,'Raw Data'!AZ34,'Raw Data'!BF34)</f>
        <v>2.961418578992172E-2</v>
      </c>
      <c r="K34" s="1">
        <f>AVERAGE('Raw Data'!BL34,'Raw Data'!BR34,'Raw Data'!BX34)</f>
        <v>1.6239999999999999</v>
      </c>
      <c r="L34" s="9">
        <f>STDEV('Raw Data'!BL34,'Raw Data'!BR34,'Raw Data'!BX34)</f>
        <v>6.0827625302981893E-3</v>
      </c>
      <c r="N34" s="1">
        <f>AVERAGE('Raw Data'!J216,'Raw Data'!P216,'Raw Data'!V216)</f>
        <v>0.77366666666666672</v>
      </c>
      <c r="O34" s="9">
        <f>STDEV('Raw Data'!J216,'Raw Data'!P216,'Raw Data'!V216)</f>
        <v>4.6918368826434464E-2</v>
      </c>
      <c r="P34" s="1">
        <f>AVERAGE('Raw Data'!AB216,'Raw Data'!AH216,'Raw Data'!AN216)</f>
        <v>0.82333333333333336</v>
      </c>
      <c r="Q34" s="9">
        <f>STDEV('Raw Data'!AB216,'Raw Data'!AH216,'Raw Data'!AN216)</f>
        <v>2.2278539748675885E-2</v>
      </c>
      <c r="R34" s="1">
        <f>AVERAGE('Raw Data'!AT216,'Raw Data'!AZ216,'Raw Data'!BF216)</f>
        <v>0.94533333333333325</v>
      </c>
      <c r="S34" s="9">
        <f>STDEV('Raw Data'!AT216,'Raw Data'!AZ216,'Raw Data'!BF216)</f>
        <v>3.5837596645608524E-2</v>
      </c>
      <c r="T34" s="1">
        <f>AVERAGE('Raw Data'!BL216,'Raw Data'!BR216,'Raw Data'!BX216)</f>
        <v>1.6159999999999999</v>
      </c>
      <c r="U34" s="9">
        <f>STDEV('Raw Data'!BL216,'Raw Data'!BR216,'Raw Data'!BX216)</f>
        <v>4.3714985988788764E-2</v>
      </c>
      <c r="W34" s="1">
        <f t="shared" si="21"/>
        <v>-1.7666666666666608E-2</v>
      </c>
      <c r="X34" s="1">
        <f t="shared" si="22"/>
        <v>5.032229459527196E-2</v>
      </c>
      <c r="Y34" s="2">
        <f t="shared" si="23"/>
        <v>-4.5333333333333337E-2</v>
      </c>
      <c r="Z34" s="9">
        <f t="shared" si="24"/>
        <v>3.9740827033836738E-2</v>
      </c>
      <c r="AA34" s="2">
        <f t="shared" si="25"/>
        <v>2.8666666666666618E-2</v>
      </c>
      <c r="AB34" s="9">
        <f t="shared" si="26"/>
        <v>4.6490142324296373E-2</v>
      </c>
      <c r="AC34" s="2">
        <f t="shared" si="27"/>
        <v>8.0000000000000071E-3</v>
      </c>
      <c r="AD34" s="9">
        <f t="shared" si="28"/>
        <v>4.4136152981427798E-2</v>
      </c>
      <c r="AF34" s="14">
        <f t="shared" si="29"/>
        <v>2.5323333333333374E-3</v>
      </c>
      <c r="AG34" s="14">
        <f t="shared" si="30"/>
        <v>1.5793333333333289E-3</v>
      </c>
      <c r="AH34" s="14">
        <f t="shared" si="31"/>
        <v>2.1613333333333328E-3</v>
      </c>
      <c r="AI34" s="14">
        <f t="shared" si="32"/>
        <v>1.9479999999999979E-3</v>
      </c>
      <c r="AK34">
        <f t="shared" si="33"/>
        <v>9.0669730340395285E-2</v>
      </c>
    </row>
    <row r="35" spans="1:37" x14ac:dyDescent="0.25">
      <c r="A35" t="str">
        <f>'Raw Data'!A35</f>
        <v>PKD1cat WT</v>
      </c>
      <c r="B35">
        <f>'Raw Data'!B35</f>
        <v>649</v>
      </c>
      <c r="C35">
        <f>'Raw Data'!C35</f>
        <v>657</v>
      </c>
      <c r="D35" t="str">
        <f>'Raw Data'!D35</f>
        <v>FETPERVFV</v>
      </c>
      <c r="E35" s="1">
        <f>AVERAGE('Raw Data'!J35,'Raw Data'!P35,'Raw Data'!V35)</f>
        <v>0.76766666666666661</v>
      </c>
      <c r="F35" s="9">
        <f>STDEV('Raw Data'!J35,'Raw Data'!P35,'Raw Data'!V35)</f>
        <v>2.5735837529276842E-2</v>
      </c>
      <c r="G35" s="1">
        <f>AVERAGE('Raw Data'!AB35,'Raw Data'!AH35,'Raw Data'!AN35)</f>
        <v>0.81266666666666654</v>
      </c>
      <c r="H35" s="9">
        <f>STDEV('Raw Data'!AB35,'Raw Data'!AH35,'Raw Data'!AN35)</f>
        <v>4.8993196806631542E-2</v>
      </c>
      <c r="I35" s="1">
        <f>AVERAGE('Raw Data'!AT35,'Raw Data'!AZ35,'Raw Data'!BF35)</f>
        <v>0.99266666666666659</v>
      </c>
      <c r="J35" s="9">
        <f>STDEV('Raw Data'!AT35,'Raw Data'!AZ35,'Raw Data'!BF35)</f>
        <v>3.5246749259092408E-2</v>
      </c>
      <c r="K35" s="1">
        <f>AVERAGE('Raw Data'!BL35,'Raw Data'!BR35,'Raw Data'!BX35)</f>
        <v>1.6243333333333334</v>
      </c>
      <c r="L35" s="9">
        <f>STDEV('Raw Data'!BL35,'Raw Data'!BR35,'Raw Data'!BX35)</f>
        <v>1.0066445913694343E-2</v>
      </c>
      <c r="N35" s="1">
        <f>AVERAGE('Raw Data'!J217,'Raw Data'!P217,'Raw Data'!V217)</f>
        <v>0.78533333333333333</v>
      </c>
      <c r="O35" s="9">
        <f>STDEV('Raw Data'!J217,'Raw Data'!P217,'Raw Data'!V217)</f>
        <v>1.5821925715074438E-2</v>
      </c>
      <c r="P35" s="1">
        <f>AVERAGE('Raw Data'!AB217,'Raw Data'!AH217,'Raw Data'!AN217)</f>
        <v>0.82100000000000006</v>
      </c>
      <c r="Q35" s="9">
        <f>STDEV('Raw Data'!AB217,'Raw Data'!AH217,'Raw Data'!AN217)</f>
        <v>3.2695565448543601E-2</v>
      </c>
      <c r="R35" s="1">
        <f>AVERAGE('Raw Data'!AT217,'Raw Data'!AZ217,'Raw Data'!BF217)</f>
        <v>0.94666666666666666</v>
      </c>
      <c r="S35" s="9">
        <f>STDEV('Raw Data'!AT217,'Raw Data'!AZ217,'Raw Data'!BF217)</f>
        <v>1.0016652800877768E-2</v>
      </c>
      <c r="T35" s="1">
        <f>AVERAGE('Raw Data'!BL217,'Raw Data'!BR217,'Raw Data'!BX217)</f>
        <v>1.6040000000000001</v>
      </c>
      <c r="U35" s="9">
        <f>STDEV('Raw Data'!BL217,'Raw Data'!BR217,'Raw Data'!BX217)</f>
        <v>4.5431266766402148E-2</v>
      </c>
      <c r="W35" s="1">
        <f t="shared" si="21"/>
        <v>-1.7666666666666719E-2</v>
      </c>
      <c r="X35" s="1">
        <f t="shared" si="22"/>
        <v>3.0210373494325888E-2</v>
      </c>
      <c r="Y35" s="2">
        <f t="shared" si="23"/>
        <v>-8.3333333333335258E-3</v>
      </c>
      <c r="Z35" s="9">
        <f t="shared" si="24"/>
        <v>5.8901046962964332E-2</v>
      </c>
      <c r="AA35" s="2">
        <f t="shared" si="25"/>
        <v>4.599999999999993E-2</v>
      </c>
      <c r="AB35" s="9">
        <f t="shared" si="26"/>
        <v>3.6642416223096747E-2</v>
      </c>
      <c r="AC35" s="2">
        <f t="shared" si="27"/>
        <v>2.0333333333333314E-2</v>
      </c>
      <c r="AD35" s="9">
        <f t="shared" si="28"/>
        <v>4.6533142310973691E-2</v>
      </c>
      <c r="AF35" s="14">
        <f t="shared" si="29"/>
        <v>9.1266666666666818E-4</v>
      </c>
      <c r="AG35" s="14">
        <f t="shared" si="30"/>
        <v>3.4693333333333299E-3</v>
      </c>
      <c r="AH35" s="14">
        <f t="shared" si="31"/>
        <v>1.3426666666666637E-3</v>
      </c>
      <c r="AI35" s="14">
        <f t="shared" si="32"/>
        <v>2.1653333333333299E-3</v>
      </c>
      <c r="AK35">
        <f t="shared" si="33"/>
        <v>8.8825671964809755E-2</v>
      </c>
    </row>
    <row r="36" spans="1:37" x14ac:dyDescent="0.25">
      <c r="A36" t="str">
        <f>'Raw Data'!A36</f>
        <v>PKD1cat WT</v>
      </c>
      <c r="B36">
        <f>'Raw Data'!B36</f>
        <v>649</v>
      </c>
      <c r="C36">
        <f>'Raw Data'!C36</f>
        <v>667</v>
      </c>
      <c r="D36" t="str">
        <f>'Raw Data'!D36</f>
        <v>FETPERVFVVMEKLHGDML</v>
      </c>
      <c r="E36" s="1">
        <f>AVERAGE('Raw Data'!J36,'Raw Data'!P36,'Raw Data'!V36)</f>
        <v>0.69499999999999995</v>
      </c>
      <c r="F36" s="9">
        <f>STDEV('Raw Data'!J36,'Raw Data'!P36,'Raw Data'!V36)</f>
        <v>3.1320919526731612E-2</v>
      </c>
      <c r="G36" s="1">
        <f>AVERAGE('Raw Data'!AB36,'Raw Data'!AH36,'Raw Data'!AN36)</f>
        <v>1.0316666666666665</v>
      </c>
      <c r="H36" s="9">
        <f>STDEV('Raw Data'!AB36,'Raw Data'!AH36,'Raw Data'!AN36)</f>
        <v>2.4684678108764846E-2</v>
      </c>
      <c r="I36" s="1">
        <f>AVERAGE('Raw Data'!AT36,'Raw Data'!AZ36,'Raw Data'!BF36)</f>
        <v>2.5603333333333329</v>
      </c>
      <c r="J36" s="9">
        <f>STDEV('Raw Data'!AT36,'Raw Data'!AZ36,'Raw Data'!BF36)</f>
        <v>3.8070110760718E-2</v>
      </c>
      <c r="K36" s="1">
        <f>AVERAGE('Raw Data'!BL36,'Raw Data'!BR36,'Raw Data'!BX36)</f>
        <v>4.593</v>
      </c>
      <c r="L36" s="9">
        <f>STDEV('Raw Data'!BL36,'Raw Data'!BR36,'Raw Data'!BX36)</f>
        <v>3.5369478367654777E-2</v>
      </c>
      <c r="N36" s="1">
        <f>AVERAGE('Raw Data'!J218,'Raw Data'!P218,'Raw Data'!V218)</f>
        <v>0.67333333333333334</v>
      </c>
      <c r="O36" s="9">
        <f>STDEV('Raw Data'!J218,'Raw Data'!P218,'Raw Data'!V218)</f>
        <v>1.5502687938977938E-2</v>
      </c>
      <c r="P36" s="1">
        <f>AVERAGE('Raw Data'!AB218,'Raw Data'!AH218,'Raw Data'!AN218)</f>
        <v>0.97666666666666668</v>
      </c>
      <c r="Q36" s="9">
        <f>STDEV('Raw Data'!AB218,'Raw Data'!AH218,'Raw Data'!AN218)</f>
        <v>1.8009256878986815E-2</v>
      </c>
      <c r="R36" s="1">
        <f>AVERAGE('Raw Data'!AT218,'Raw Data'!AZ218,'Raw Data'!BF218)</f>
        <v>2.0856666666666666</v>
      </c>
      <c r="S36" s="9">
        <f>STDEV('Raw Data'!AT218,'Raw Data'!AZ218,'Raw Data'!BF218)</f>
        <v>0.12414641893076636</v>
      </c>
      <c r="T36" s="1">
        <f>AVERAGE('Raw Data'!BL218,'Raw Data'!BR218,'Raw Data'!BX218)</f>
        <v>4.7443333333333335</v>
      </c>
      <c r="U36" s="9">
        <f>STDEV('Raw Data'!BL218,'Raw Data'!BR218,'Raw Data'!BX218)</f>
        <v>0.12962381468439102</v>
      </c>
      <c r="W36" s="1">
        <f t="shared" si="21"/>
        <v>2.1666666666666612E-2</v>
      </c>
      <c r="X36" s="1">
        <f t="shared" si="22"/>
        <v>3.4947579792216361E-2</v>
      </c>
      <c r="Y36" s="2">
        <f t="shared" si="23"/>
        <v>5.4999999999999827E-2</v>
      </c>
      <c r="Z36" s="9">
        <f t="shared" si="24"/>
        <v>3.0555959593288318E-2</v>
      </c>
      <c r="AA36" s="2">
        <f t="shared" si="25"/>
        <v>0.47466666666666635</v>
      </c>
      <c r="AB36" s="9">
        <f t="shared" si="26"/>
        <v>0.12985248040244238</v>
      </c>
      <c r="AC36" s="2">
        <f t="shared" si="27"/>
        <v>-0.15133333333333354</v>
      </c>
      <c r="AD36" s="9">
        <f t="shared" si="28"/>
        <v>0.1343626932348907</v>
      </c>
      <c r="AF36" s="14">
        <f t="shared" si="29"/>
        <v>1.2213333333333295E-3</v>
      </c>
      <c r="AG36" s="14">
        <f t="shared" si="30"/>
        <v>9.3366666666666836E-4</v>
      </c>
      <c r="AH36" s="14">
        <f t="shared" si="31"/>
        <v>1.6861666666666681E-2</v>
      </c>
      <c r="AI36" s="14">
        <f t="shared" si="32"/>
        <v>1.8053333333333341E-2</v>
      </c>
      <c r="AK36">
        <f t="shared" si="33"/>
        <v>0.19253571097331534</v>
      </c>
    </row>
    <row r="37" spans="1:37" x14ac:dyDescent="0.25">
      <c r="A37" t="str">
        <f>'Raw Data'!A37</f>
        <v>PKD1cat WT</v>
      </c>
      <c r="B37">
        <f>'Raw Data'!B37</f>
        <v>656</v>
      </c>
      <c r="C37">
        <f>'Raw Data'!C37</f>
        <v>667</v>
      </c>
      <c r="D37" t="str">
        <f>'Raw Data'!D37</f>
        <v>FVVMEKLHGDML</v>
      </c>
      <c r="E37" s="1">
        <f>AVERAGE('Raw Data'!J37,'Raw Data'!P37,'Raw Data'!V37)</f>
        <v>0.123</v>
      </c>
      <c r="F37" s="9">
        <f>STDEV('Raw Data'!J37,'Raw Data'!P37,'Raw Data'!V37)</f>
        <v>2.151743479134997E-2</v>
      </c>
      <c r="G37" s="1">
        <f>AVERAGE('Raw Data'!AB37,'Raw Data'!AH37,'Raw Data'!AN37)</f>
        <v>0.35833333333333339</v>
      </c>
      <c r="H37" s="9">
        <f>STDEV('Raw Data'!AB37,'Raw Data'!AH37,'Raw Data'!AN37)</f>
        <v>2.7501515109777736E-2</v>
      </c>
      <c r="I37" s="1">
        <f>AVERAGE('Raw Data'!AT37,'Raw Data'!AZ37,'Raw Data'!BF37)</f>
        <v>1.4316666666666666</v>
      </c>
      <c r="J37" s="9">
        <f>STDEV('Raw Data'!AT37,'Raw Data'!AZ37,'Raw Data'!BF37)</f>
        <v>4.9742671151973172E-2</v>
      </c>
      <c r="K37" s="1">
        <f>AVERAGE('Raw Data'!BL37,'Raw Data'!BR37,'Raw Data'!BX37)</f>
        <v>2.5566666666666666</v>
      </c>
      <c r="L37" s="9">
        <f>STDEV('Raw Data'!BL37,'Raw Data'!BR37,'Raw Data'!BX37)</f>
        <v>0.18111138377620933</v>
      </c>
      <c r="N37" s="1">
        <f>AVERAGE('Raw Data'!J219,'Raw Data'!P219,'Raw Data'!V219)</f>
        <v>0.13866666666666666</v>
      </c>
      <c r="O37" s="9">
        <f>STDEV('Raw Data'!J219,'Raw Data'!P219,'Raw Data'!V219)</f>
        <v>1.6258331197676265E-2</v>
      </c>
      <c r="P37" s="1">
        <f>AVERAGE('Raw Data'!AB219,'Raw Data'!AH219,'Raw Data'!AN219)</f>
        <v>0.29466666666666663</v>
      </c>
      <c r="Q37" s="9">
        <f>STDEV('Raw Data'!AB219,'Raw Data'!AH219,'Raw Data'!AN219)</f>
        <v>1.9502136635080096E-2</v>
      </c>
      <c r="R37" s="1">
        <f>AVERAGE('Raw Data'!AT219,'Raw Data'!AZ219,'Raw Data'!BF219)</f>
        <v>1.0353333333333332</v>
      </c>
      <c r="S37" s="9">
        <f>STDEV('Raw Data'!AT219,'Raw Data'!AZ219,'Raw Data'!BF219)</f>
        <v>3.4674678561355685E-2</v>
      </c>
      <c r="T37" s="1">
        <f>AVERAGE('Raw Data'!BL219,'Raw Data'!BR219,'Raw Data'!BX219)</f>
        <v>2.4996666666666667</v>
      </c>
      <c r="U37" s="9">
        <f>STDEV('Raw Data'!BL219,'Raw Data'!BR219,'Raw Data'!BX219)</f>
        <v>4.4049214900305771E-2</v>
      </c>
      <c r="W37" s="1">
        <f t="shared" si="21"/>
        <v>-1.5666666666666662E-2</v>
      </c>
      <c r="X37" s="1">
        <f t="shared" si="22"/>
        <v>2.6969118141558345E-2</v>
      </c>
      <c r="Y37" s="2">
        <f t="shared" si="23"/>
        <v>6.366666666666676E-2</v>
      </c>
      <c r="Z37" s="9">
        <f t="shared" si="24"/>
        <v>3.3714487489307422E-2</v>
      </c>
      <c r="AA37" s="2">
        <f t="shared" si="25"/>
        <v>0.39633333333333343</v>
      </c>
      <c r="AB37" s="9">
        <f t="shared" si="26"/>
        <v>6.0635523141692141E-2</v>
      </c>
      <c r="AC37" s="2">
        <f t="shared" si="27"/>
        <v>5.699999999999994E-2</v>
      </c>
      <c r="AD37" s="9">
        <f t="shared" si="28"/>
        <v>0.18639116574201339</v>
      </c>
      <c r="AF37" s="14">
        <f t="shared" si="29"/>
        <v>7.2733333333333146E-4</v>
      </c>
      <c r="AG37" s="14">
        <f t="shared" si="30"/>
        <v>1.1366666666666667E-3</v>
      </c>
      <c r="AH37" s="14">
        <f t="shared" si="31"/>
        <v>3.6766666666666831E-3</v>
      </c>
      <c r="AI37" s="14">
        <f t="shared" si="32"/>
        <v>3.4741666666666705E-2</v>
      </c>
      <c r="AK37">
        <f t="shared" si="33"/>
        <v>0.20070459220788495</v>
      </c>
    </row>
    <row r="38" spans="1:37" x14ac:dyDescent="0.25">
      <c r="A38" t="str">
        <f>'Raw Data'!A38</f>
        <v>PKD1cat WT</v>
      </c>
      <c r="B38">
        <f>'Raw Data'!B38</f>
        <v>656</v>
      </c>
      <c r="C38">
        <f>'Raw Data'!C38</f>
        <v>668</v>
      </c>
      <c r="D38" t="str">
        <f>'Raw Data'!D38</f>
        <v>FVVMEKLHGDMLE</v>
      </c>
      <c r="E38" s="1">
        <f>AVERAGE('Raw Data'!J38,'Raw Data'!P38,'Raw Data'!V38)</f>
        <v>0.21233333333333335</v>
      </c>
      <c r="F38" s="9">
        <f>STDEV('Raw Data'!J38,'Raw Data'!P38,'Raw Data'!V38)</f>
        <v>6.2740205078827507E-2</v>
      </c>
      <c r="G38" s="1">
        <f>AVERAGE('Raw Data'!AB38,'Raw Data'!AH38,'Raw Data'!AN38)</f>
        <v>0.35200000000000004</v>
      </c>
      <c r="H38" s="9">
        <f>STDEV('Raw Data'!AB38,'Raw Data'!AH38,'Raw Data'!AN38)</f>
        <v>5.9632206063502093E-2</v>
      </c>
      <c r="I38" s="1">
        <f>AVERAGE('Raw Data'!AT38,'Raw Data'!AZ38,'Raw Data'!BF38)</f>
        <v>1.4773333333333334</v>
      </c>
      <c r="J38" s="9">
        <f>STDEV('Raw Data'!AT38,'Raw Data'!AZ38,'Raw Data'!BF38)</f>
        <v>0.10868455885420583</v>
      </c>
      <c r="K38" s="1">
        <f>AVERAGE('Raw Data'!BL38,'Raw Data'!BR38,'Raw Data'!BX38)</f>
        <v>2.7073333333333331</v>
      </c>
      <c r="L38" s="9">
        <f>STDEV('Raw Data'!BL38,'Raw Data'!BR38,'Raw Data'!BX38)</f>
        <v>6.2324420040088133E-2</v>
      </c>
      <c r="N38" s="1">
        <f>AVERAGE('Raw Data'!J220,'Raw Data'!P220,'Raw Data'!V220)</f>
        <v>0.13700000000000001</v>
      </c>
      <c r="O38" s="9">
        <f>STDEV('Raw Data'!J220,'Raw Data'!P220,'Raw Data'!V220)</f>
        <v>3.1796226191169313E-2</v>
      </c>
      <c r="P38" s="1">
        <f>AVERAGE('Raw Data'!AB220,'Raw Data'!AH220,'Raw Data'!AN220)</f>
        <v>0.24100000000000002</v>
      </c>
      <c r="Q38" s="9">
        <f>STDEV('Raw Data'!AB220,'Raw Data'!AH220,'Raw Data'!AN220)</f>
        <v>4.2579337712087481E-2</v>
      </c>
      <c r="R38" s="1">
        <f>AVERAGE('Raw Data'!AT220,'Raw Data'!AZ220,'Raw Data'!BF220)</f>
        <v>1.0679999999999998</v>
      </c>
      <c r="S38" s="9">
        <f>STDEV('Raw Data'!AT220,'Raw Data'!AZ220,'Raw Data'!BF220)</f>
        <v>1.5716233645501662E-2</v>
      </c>
      <c r="T38" s="1">
        <f>AVERAGE('Raw Data'!BL220,'Raw Data'!BR220,'Raw Data'!BX220)</f>
        <v>2.7563333333333335</v>
      </c>
      <c r="U38" s="9">
        <f>STDEV('Raw Data'!BL220,'Raw Data'!BR220,'Raw Data'!BX220)</f>
        <v>0.10508250726611615</v>
      </c>
      <c r="W38" s="1">
        <f t="shared" si="21"/>
        <v>7.5333333333333335E-2</v>
      </c>
      <c r="X38" s="1">
        <f t="shared" si="22"/>
        <v>7.033728266952978E-2</v>
      </c>
      <c r="Y38" s="2">
        <f t="shared" si="23"/>
        <v>0.11100000000000002</v>
      </c>
      <c r="Z38" s="9">
        <f t="shared" si="24"/>
        <v>7.3273460406889285E-2</v>
      </c>
      <c r="AA38" s="2">
        <f t="shared" si="25"/>
        <v>0.40933333333333355</v>
      </c>
      <c r="AB38" s="9">
        <f t="shared" si="26"/>
        <v>0.10981499594014166</v>
      </c>
      <c r="AC38" s="2">
        <f t="shared" si="27"/>
        <v>-4.9000000000000377E-2</v>
      </c>
      <c r="AD38" s="9">
        <f t="shared" si="28"/>
        <v>0.12217473825086221</v>
      </c>
      <c r="AF38" s="14">
        <f t="shared" si="29"/>
        <v>4.947333333333334E-3</v>
      </c>
      <c r="AG38" s="14">
        <f t="shared" si="30"/>
        <v>5.3689999999999719E-3</v>
      </c>
      <c r="AH38" s="14">
        <f t="shared" si="31"/>
        <v>1.2059333333333328E-2</v>
      </c>
      <c r="AI38" s="14">
        <f t="shared" si="32"/>
        <v>1.4926666666666694E-2</v>
      </c>
      <c r="AK38">
        <f t="shared" si="33"/>
        <v>0.19313811983483045</v>
      </c>
    </row>
    <row r="39" spans="1:37" x14ac:dyDescent="0.25">
      <c r="A39" t="str">
        <f>'Raw Data'!A39</f>
        <v>PKD1cat WT</v>
      </c>
      <c r="B39">
        <f>'Raw Data'!B39</f>
        <v>657</v>
      </c>
      <c r="C39">
        <f>'Raw Data'!C39</f>
        <v>666</v>
      </c>
      <c r="D39" t="str">
        <f>'Raw Data'!D39</f>
        <v>VVMEKLHGDM</v>
      </c>
      <c r="E39" s="1">
        <f>AVERAGE('Raw Data'!J39,'Raw Data'!P39,'Raw Data'!V39)</f>
        <v>0.124</v>
      </c>
      <c r="F39" s="9">
        <f>STDEV('Raw Data'!J39,'Raw Data'!P39,'Raw Data'!V39)</f>
        <v>2.6457513110645929E-3</v>
      </c>
      <c r="G39" s="1">
        <f>AVERAGE('Raw Data'!AB39,'Raw Data'!AH39,'Raw Data'!AN39)</f>
        <v>0.36699999999999999</v>
      </c>
      <c r="H39" s="9">
        <f>STDEV('Raw Data'!AB39,'Raw Data'!AH39,'Raw Data'!AN39)</f>
        <v>3.7509998667022107E-2</v>
      </c>
      <c r="I39" s="1">
        <f>AVERAGE('Raw Data'!AT39,'Raw Data'!AZ39,'Raw Data'!BF39)</f>
        <v>1.5183333333333333</v>
      </c>
      <c r="J39" s="9">
        <f>STDEV('Raw Data'!AT39,'Raw Data'!AZ39,'Raw Data'!BF39)</f>
        <v>6.95149863938226E-2</v>
      </c>
      <c r="K39" s="1">
        <f>AVERAGE('Raw Data'!BL39,'Raw Data'!BR39,'Raw Data'!BX39)</f>
        <v>2.6726666666666667</v>
      </c>
      <c r="L39" s="9">
        <f>STDEV('Raw Data'!BL39,'Raw Data'!BR39,'Raw Data'!BX39)</f>
        <v>7.7105987662005326E-2</v>
      </c>
      <c r="N39" s="1">
        <f>AVERAGE('Raw Data'!J221,'Raw Data'!P221,'Raw Data'!V221)</f>
        <v>0.11633333333333334</v>
      </c>
      <c r="O39" s="9">
        <f>STDEV('Raw Data'!J221,'Raw Data'!P221,'Raw Data'!V221)</f>
        <v>1.9857828011475221E-2</v>
      </c>
      <c r="P39" s="1">
        <f>AVERAGE('Raw Data'!AB221,'Raw Data'!AH221,'Raw Data'!AN221)</f>
        <v>0.29366666666666669</v>
      </c>
      <c r="Q39" s="9">
        <f>STDEV('Raw Data'!AB221,'Raw Data'!AH221,'Raw Data'!AN221)</f>
        <v>7.0237691685684986E-3</v>
      </c>
      <c r="R39" s="1">
        <f>AVERAGE('Raw Data'!AT221,'Raw Data'!AZ221,'Raw Data'!BF221)</f>
        <v>1.0893333333333335</v>
      </c>
      <c r="S39" s="9">
        <f>STDEV('Raw Data'!AT221,'Raw Data'!AZ221,'Raw Data'!BF221)</f>
        <v>8.4031740035139857E-2</v>
      </c>
      <c r="T39" s="1">
        <f>AVERAGE('Raw Data'!BL221,'Raw Data'!BR221,'Raw Data'!BX221)</f>
        <v>2.5673333333333335</v>
      </c>
      <c r="U39" s="9">
        <f>STDEV('Raw Data'!BL221,'Raw Data'!BR221,'Raw Data'!BX221)</f>
        <v>6.3129496539520685E-2</v>
      </c>
      <c r="W39" s="1">
        <f t="shared" si="21"/>
        <v>7.666666666666655E-3</v>
      </c>
      <c r="X39" s="1">
        <f t="shared" si="22"/>
        <v>2.0033305601755542E-2</v>
      </c>
      <c r="Y39" s="2">
        <f t="shared" si="23"/>
        <v>7.3333333333333306E-2</v>
      </c>
      <c r="Z39" s="9">
        <f t="shared" si="24"/>
        <v>3.8161935660201173E-2</v>
      </c>
      <c r="AA39" s="2">
        <f t="shared" si="25"/>
        <v>0.42899999999999983</v>
      </c>
      <c r="AB39" s="9">
        <f t="shared" si="26"/>
        <v>0.10905808849721632</v>
      </c>
      <c r="AC39" s="2">
        <f t="shared" si="27"/>
        <v>0.10533333333333328</v>
      </c>
      <c r="AD39" s="9">
        <f t="shared" si="28"/>
        <v>9.965273035229226E-2</v>
      </c>
      <c r="AF39" s="14">
        <f t="shared" si="29"/>
        <v>4.0133333333332999E-4</v>
      </c>
      <c r="AG39" s="14">
        <f t="shared" si="30"/>
        <v>1.456333333333334E-3</v>
      </c>
      <c r="AH39" s="14">
        <f t="shared" si="31"/>
        <v>1.1893666666666667E-2</v>
      </c>
      <c r="AI39" s="14">
        <f t="shared" si="32"/>
        <v>9.930666666666671E-3</v>
      </c>
      <c r="AK39">
        <f t="shared" si="33"/>
        <v>0.15388957079672425</v>
      </c>
    </row>
    <row r="40" spans="1:37" x14ac:dyDescent="0.25">
      <c r="A40" t="str">
        <f>'Raw Data'!A40</f>
        <v>PKD1cat WT</v>
      </c>
      <c r="B40">
        <f>'Raw Data'!B40</f>
        <v>657</v>
      </c>
      <c r="C40">
        <f>'Raw Data'!C40</f>
        <v>666</v>
      </c>
      <c r="D40" t="str">
        <f>'Raw Data'!D40</f>
        <v>VVMEKLHGDM</v>
      </c>
      <c r="E40" s="1">
        <f>AVERAGE('Raw Data'!J40,'Raw Data'!P40,'Raw Data'!V40)</f>
        <v>0.11799999999999999</v>
      </c>
      <c r="F40" s="9">
        <f>STDEV('Raw Data'!J40,'Raw Data'!P40,'Raw Data'!V40)</f>
        <v>2.1000000000000092E-2</v>
      </c>
      <c r="G40" s="1">
        <f>AVERAGE('Raw Data'!AB40,'Raw Data'!AH40,'Raw Data'!AN40)</f>
        <v>0.3666666666666667</v>
      </c>
      <c r="H40" s="9">
        <f>STDEV('Raw Data'!AB40,'Raw Data'!AH40,'Raw Data'!AN40)</f>
        <v>3.0105370506494901E-2</v>
      </c>
      <c r="I40" s="1">
        <f>AVERAGE('Raw Data'!AT40,'Raw Data'!AZ40,'Raw Data'!BF40)</f>
        <v>1.5073333333333334</v>
      </c>
      <c r="J40" s="9">
        <f>STDEV('Raw Data'!AT40,'Raw Data'!AZ40,'Raw Data'!BF40)</f>
        <v>5.6011903496786634E-2</v>
      </c>
      <c r="K40" s="1">
        <f>AVERAGE('Raw Data'!BL40,'Raw Data'!BR40,'Raw Data'!BX40)</f>
        <v>2.65</v>
      </c>
      <c r="L40" s="9">
        <f>STDEV('Raw Data'!BL40,'Raw Data'!BR40,'Raw Data'!BX40)</f>
        <v>9.0016665123742581E-2</v>
      </c>
      <c r="N40" s="1">
        <f>AVERAGE('Raw Data'!J222,'Raw Data'!P222,'Raw Data'!V222)</f>
        <v>0.14099999999999999</v>
      </c>
      <c r="O40" s="9">
        <f>STDEV('Raw Data'!J222,'Raw Data'!P222,'Raw Data'!V222)</f>
        <v>9.539392014169451E-3</v>
      </c>
      <c r="P40" s="1">
        <f>AVERAGE('Raw Data'!AB222,'Raw Data'!AH222,'Raw Data'!AN222)</f>
        <v>0.30399999999999999</v>
      </c>
      <c r="Q40" s="9">
        <f>STDEV('Raw Data'!AB222,'Raw Data'!AH222,'Raw Data'!AN222)</f>
        <v>2.4433583445741255E-2</v>
      </c>
      <c r="R40" s="1">
        <f>AVERAGE('Raw Data'!AT222,'Raw Data'!AZ222,'Raw Data'!BF222)</f>
        <v>1.0960000000000001</v>
      </c>
      <c r="S40" s="9">
        <f>STDEV('Raw Data'!AT222,'Raw Data'!AZ222,'Raw Data'!BF222)</f>
        <v>2.233830790368874E-2</v>
      </c>
      <c r="T40" s="1">
        <f>AVERAGE('Raw Data'!BL222,'Raw Data'!BR222,'Raw Data'!BX222)</f>
        <v>2.5913333333333335</v>
      </c>
      <c r="U40" s="9">
        <f>STDEV('Raw Data'!BL222,'Raw Data'!BR222,'Raw Data'!BX222)</f>
        <v>7.7105987662005618E-2</v>
      </c>
      <c r="W40" s="1">
        <f t="shared" si="21"/>
        <v>-2.2999999999999993E-2</v>
      </c>
      <c r="X40" s="1">
        <f t="shared" si="22"/>
        <v>2.3065125189341673E-2</v>
      </c>
      <c r="Y40" s="2">
        <f t="shared" si="23"/>
        <v>6.2666666666666704E-2</v>
      </c>
      <c r="Z40" s="9">
        <f t="shared" si="24"/>
        <v>3.87728427295876E-2</v>
      </c>
      <c r="AA40" s="2">
        <f t="shared" si="25"/>
        <v>0.41133333333333333</v>
      </c>
      <c r="AB40" s="9">
        <f t="shared" si="26"/>
        <v>6.0302017655575517E-2</v>
      </c>
      <c r="AC40" s="2">
        <f t="shared" si="27"/>
        <v>5.8666666666666423E-2</v>
      </c>
      <c r="AD40" s="9">
        <f t="shared" si="28"/>
        <v>0.1185256652937809</v>
      </c>
      <c r="AF40" s="14">
        <f t="shared" si="29"/>
        <v>5.3200000000000372E-4</v>
      </c>
      <c r="AG40" s="14">
        <f t="shared" si="30"/>
        <v>1.503333333333334E-3</v>
      </c>
      <c r="AH40" s="14">
        <f t="shared" si="31"/>
        <v>3.6363333333333412E-3</v>
      </c>
      <c r="AI40" s="14">
        <f t="shared" si="32"/>
        <v>1.404833333333338E-2</v>
      </c>
      <c r="AK40">
        <f t="shared" si="33"/>
        <v>0.14042791745233588</v>
      </c>
    </row>
    <row r="41" spans="1:37" x14ac:dyDescent="0.25">
      <c r="A41" t="str">
        <f>'Raw Data'!A41</f>
        <v>PKD1cat WT</v>
      </c>
      <c r="B41">
        <f>'Raw Data'!B41</f>
        <v>657</v>
      </c>
      <c r="C41">
        <f>'Raw Data'!C41</f>
        <v>667</v>
      </c>
      <c r="D41" t="str">
        <f>'Raw Data'!D41</f>
        <v>VVMEKLHGDML</v>
      </c>
      <c r="E41" s="1">
        <f>AVERAGE('Raw Data'!J41,'Raw Data'!P41,'Raw Data'!V41)</f>
        <v>7.2000000000000008E-2</v>
      </c>
      <c r="F41" s="9">
        <f>STDEV('Raw Data'!J41,'Raw Data'!P41,'Raw Data'!V41)</f>
        <v>4.288356328478312E-2</v>
      </c>
      <c r="G41" s="1">
        <f>AVERAGE('Raw Data'!AB41,'Raw Data'!AH41,'Raw Data'!AN41)</f>
        <v>0.33499999999999996</v>
      </c>
      <c r="H41" s="9">
        <f>STDEV('Raw Data'!AB41,'Raw Data'!AH41,'Raw Data'!AN41)</f>
        <v>2.5999999999999995E-2</v>
      </c>
      <c r="I41" s="1">
        <f>AVERAGE('Raw Data'!AT41,'Raw Data'!AZ41,'Raw Data'!BF41)</f>
        <v>1.2573333333333334</v>
      </c>
      <c r="J41" s="9">
        <f>STDEV('Raw Data'!AT41,'Raw Data'!AZ41,'Raw Data'!BF41)</f>
        <v>5.8157831229623168E-2</v>
      </c>
      <c r="K41" s="1">
        <f>AVERAGE('Raw Data'!BL41,'Raw Data'!BR41,'Raw Data'!BX41)</f>
        <v>2.2556666666666669</v>
      </c>
      <c r="L41" s="9">
        <f>STDEV('Raw Data'!BL41,'Raw Data'!BR41,'Raw Data'!BX41)</f>
        <v>6.8624582573108162E-2</v>
      </c>
      <c r="N41" s="1">
        <f>AVERAGE('Raw Data'!J223,'Raw Data'!P223,'Raw Data'!V223)</f>
        <v>0.10333333333333335</v>
      </c>
      <c r="O41" s="9">
        <f>STDEV('Raw Data'!J223,'Raw Data'!P223,'Raw Data'!V223)</f>
        <v>7.7674534651540278E-3</v>
      </c>
      <c r="P41" s="1">
        <f>AVERAGE('Raw Data'!AB223,'Raw Data'!AH223,'Raw Data'!AN223)</f>
        <v>0.25966666666666666</v>
      </c>
      <c r="Q41" s="9">
        <f>STDEV('Raw Data'!AB223,'Raw Data'!AH223,'Raw Data'!AN223)</f>
        <v>1.8147543451754948E-2</v>
      </c>
      <c r="R41" s="1">
        <f>AVERAGE('Raw Data'!AT223,'Raw Data'!AZ223,'Raw Data'!BF223)</f>
        <v>0.91833333333333333</v>
      </c>
      <c r="S41" s="9">
        <f>STDEV('Raw Data'!AT223,'Raw Data'!AZ223,'Raw Data'!BF223)</f>
        <v>2.9955522584881277E-2</v>
      </c>
      <c r="T41" s="1">
        <f>AVERAGE('Raw Data'!BL223,'Raw Data'!BR223,'Raw Data'!BX223)</f>
        <v>2.3066666666666666</v>
      </c>
      <c r="U41" s="9">
        <f>STDEV('Raw Data'!BL223,'Raw Data'!BR223,'Raw Data'!BX223)</f>
        <v>0.10644403850537297</v>
      </c>
      <c r="W41" s="1">
        <f t="shared" si="21"/>
        <v>-3.1333333333333338E-2</v>
      </c>
      <c r="X41" s="1">
        <f t="shared" si="22"/>
        <v>4.3581341573353749E-2</v>
      </c>
      <c r="Y41" s="2">
        <f t="shared" si="23"/>
        <v>7.5333333333333308E-2</v>
      </c>
      <c r="Z41" s="9">
        <f t="shared" si="24"/>
        <v>3.1706991868250975E-2</v>
      </c>
      <c r="AA41" s="2">
        <f t="shared" si="25"/>
        <v>0.33900000000000008</v>
      </c>
      <c r="AB41" s="9">
        <f t="shared" si="26"/>
        <v>6.541916131124477E-2</v>
      </c>
      <c r="AC41" s="2">
        <f t="shared" si="27"/>
        <v>-5.0999999999999712E-2</v>
      </c>
      <c r="AD41" s="9">
        <f t="shared" si="28"/>
        <v>0.12664780561330963</v>
      </c>
      <c r="AF41" s="14">
        <f t="shared" si="29"/>
        <v>1.8993333333333319E-3</v>
      </c>
      <c r="AG41" s="14">
        <f t="shared" si="30"/>
        <v>1.0053333333333336E-3</v>
      </c>
      <c r="AH41" s="14">
        <f t="shared" si="31"/>
        <v>4.2796666666666643E-3</v>
      </c>
      <c r="AI41" s="14">
        <f t="shared" si="32"/>
        <v>1.603966666666666E-2</v>
      </c>
      <c r="AK41">
        <f t="shared" si="33"/>
        <v>0.15239422561238988</v>
      </c>
    </row>
    <row r="42" spans="1:37" x14ac:dyDescent="0.25">
      <c r="A42" t="str">
        <f>'Raw Data'!A42</f>
        <v>PKD1cat WT</v>
      </c>
      <c r="B42">
        <f>'Raw Data'!B42</f>
        <v>657</v>
      </c>
      <c r="C42">
        <f>'Raw Data'!C42</f>
        <v>667</v>
      </c>
      <c r="D42" t="str">
        <f>'Raw Data'!D42</f>
        <v>VVMEKLHGDML</v>
      </c>
      <c r="E42" s="1">
        <f>AVERAGE('Raw Data'!J42,'Raw Data'!P42,'Raw Data'!V42)</f>
        <v>0.107</v>
      </c>
      <c r="F42" s="9">
        <f>STDEV('Raw Data'!J42,'Raw Data'!P42,'Raw Data'!V42)</f>
        <v>5.1961524227066361E-3</v>
      </c>
      <c r="G42" s="1">
        <f>AVERAGE('Raw Data'!AB42,'Raw Data'!AH42,'Raw Data'!AN42)</f>
        <v>0.34</v>
      </c>
      <c r="H42" s="9">
        <f>STDEV('Raw Data'!AB42,'Raw Data'!AH42,'Raw Data'!AN42)</f>
        <v>3.2046840717924123E-2</v>
      </c>
      <c r="I42" s="1">
        <f>AVERAGE('Raw Data'!AT42,'Raw Data'!AZ42,'Raw Data'!BF42)</f>
        <v>1.3336666666666666</v>
      </c>
      <c r="J42" s="9">
        <f>STDEV('Raw Data'!AT42,'Raw Data'!AZ42,'Raw Data'!BF42)</f>
        <v>2.6950572040929509E-2</v>
      </c>
      <c r="K42" s="1">
        <f>AVERAGE('Raw Data'!BL42,'Raw Data'!BR42,'Raw Data'!BX42)</f>
        <v>2.3106666666666666</v>
      </c>
      <c r="L42" s="9">
        <f>STDEV('Raw Data'!BL42,'Raw Data'!BR42,'Raw Data'!BX42)</f>
        <v>1.8876793513023647E-2</v>
      </c>
      <c r="N42" s="1">
        <f>AVERAGE('Raw Data'!J224,'Raw Data'!P224,'Raw Data'!V224)</f>
        <v>0.10966666666666668</v>
      </c>
      <c r="O42" s="9">
        <f>STDEV('Raw Data'!J224,'Raw Data'!P224,'Raw Data'!V224)</f>
        <v>6.0277137733417132E-3</v>
      </c>
      <c r="P42" s="1">
        <f>AVERAGE('Raw Data'!AB224,'Raw Data'!AH224,'Raw Data'!AN224)</f>
        <v>0.26433333333333336</v>
      </c>
      <c r="Q42" s="9">
        <f>STDEV('Raw Data'!AB224,'Raw Data'!AH224,'Raw Data'!AN224)</f>
        <v>1.4843629385474892E-2</v>
      </c>
      <c r="R42" s="1">
        <f>AVERAGE('Raw Data'!AT224,'Raw Data'!AZ224,'Raw Data'!BF224)</f>
        <v>0.97199999999999998</v>
      </c>
      <c r="S42" s="9">
        <f>STDEV('Raw Data'!AT224,'Raw Data'!AZ224,'Raw Data'!BF224)</f>
        <v>4.4305755833751376E-2</v>
      </c>
      <c r="T42" s="1">
        <f>AVERAGE('Raw Data'!BL224,'Raw Data'!BR224,'Raw Data'!BX224)</f>
        <v>2.3296666666666668</v>
      </c>
      <c r="U42" s="9">
        <f>STDEV('Raw Data'!BL224,'Raw Data'!BR224,'Raw Data'!BX224)</f>
        <v>0.10656609842409231</v>
      </c>
      <c r="W42" s="1">
        <f t="shared" si="21"/>
        <v>-2.6666666666666783E-3</v>
      </c>
      <c r="X42" s="1">
        <f t="shared" si="22"/>
        <v>7.9582242575422218E-3</v>
      </c>
      <c r="Y42" s="2">
        <f t="shared" si="23"/>
        <v>7.566666666666666E-2</v>
      </c>
      <c r="Z42" s="9">
        <f t="shared" si="24"/>
        <v>3.5317606562921745E-2</v>
      </c>
      <c r="AA42" s="2">
        <f t="shared" si="25"/>
        <v>0.36166666666666658</v>
      </c>
      <c r="AB42" s="9">
        <f t="shared" si="26"/>
        <v>5.1858782605585005E-2</v>
      </c>
      <c r="AC42" s="2">
        <f t="shared" si="27"/>
        <v>-1.9000000000000128E-2</v>
      </c>
      <c r="AD42" s="9">
        <f t="shared" si="28"/>
        <v>0.10822507411254872</v>
      </c>
      <c r="AF42" s="14">
        <f t="shared" si="29"/>
        <v>6.3333333333333441E-5</v>
      </c>
      <c r="AG42" s="14">
        <f t="shared" si="30"/>
        <v>1.2473333333333331E-3</v>
      </c>
      <c r="AH42" s="14">
        <f t="shared" si="31"/>
        <v>2.6893333333333257E-3</v>
      </c>
      <c r="AI42" s="14">
        <f t="shared" si="32"/>
        <v>1.1712666666666665E-2</v>
      </c>
      <c r="AK42">
        <f t="shared" si="33"/>
        <v>0.12535017617325736</v>
      </c>
    </row>
    <row r="43" spans="1:37" x14ac:dyDescent="0.25">
      <c r="A43" t="str">
        <f>'Raw Data'!A43</f>
        <v>PKD1cat WT</v>
      </c>
      <c r="B43">
        <f>'Raw Data'!B43</f>
        <v>657</v>
      </c>
      <c r="C43">
        <f>'Raw Data'!C43</f>
        <v>668</v>
      </c>
      <c r="D43" t="str">
        <f>'Raw Data'!D43</f>
        <v>VVMEKLHGDMLE</v>
      </c>
      <c r="E43" s="1">
        <f>AVERAGE('Raw Data'!J43,'Raw Data'!P43,'Raw Data'!V43)</f>
        <v>0.11333333333333333</v>
      </c>
      <c r="F43" s="9">
        <f>STDEV('Raw Data'!J43,'Raw Data'!P43,'Raw Data'!V43)</f>
        <v>8.0829037686547603E-3</v>
      </c>
      <c r="G43" s="1">
        <f>AVERAGE('Raw Data'!AB43,'Raw Data'!AH43,'Raw Data'!AN43)</f>
        <v>0.35466666666666669</v>
      </c>
      <c r="H43" s="9">
        <f>STDEV('Raw Data'!AB43,'Raw Data'!AH43,'Raw Data'!AN43)</f>
        <v>1.5631165450257792E-2</v>
      </c>
      <c r="I43" s="1">
        <f>AVERAGE('Raw Data'!AT43,'Raw Data'!AZ43,'Raw Data'!BF43)</f>
        <v>1.3869999999999998</v>
      </c>
      <c r="J43" s="9">
        <f>STDEV('Raw Data'!AT43,'Raw Data'!AZ43,'Raw Data'!BF43)</f>
        <v>6.6999999999999962E-2</v>
      </c>
      <c r="K43" s="1">
        <f>AVERAGE('Raw Data'!BL43,'Raw Data'!BR43,'Raw Data'!BX43)</f>
        <v>2.4476666666666667</v>
      </c>
      <c r="L43" s="9">
        <f>STDEV('Raw Data'!BL43,'Raw Data'!BR43,'Raw Data'!BX43)</f>
        <v>4.3615746392023633E-2</v>
      </c>
      <c r="N43" s="1">
        <f>AVERAGE('Raw Data'!J225,'Raw Data'!P225,'Raw Data'!V225)</f>
        <v>0.11033333333333332</v>
      </c>
      <c r="O43" s="9">
        <f>STDEV('Raw Data'!J225,'Raw Data'!P225,'Raw Data'!V225)</f>
        <v>1.7039170558842746E-2</v>
      </c>
      <c r="P43" s="1">
        <f>AVERAGE('Raw Data'!AB225,'Raw Data'!AH225,'Raw Data'!AN225)</f>
        <v>0.28899999999999998</v>
      </c>
      <c r="Q43" s="9">
        <f>STDEV('Raw Data'!AB225,'Raw Data'!AH225,'Raw Data'!AN225)</f>
        <v>3.9661064030104116E-2</v>
      </c>
      <c r="R43" s="1">
        <f>AVERAGE('Raw Data'!AT225,'Raw Data'!AZ225,'Raw Data'!BF225)</f>
        <v>1.0343333333333333</v>
      </c>
      <c r="S43" s="9">
        <f>STDEV('Raw Data'!AT225,'Raw Data'!AZ225,'Raw Data'!BF225)</f>
        <v>4.528060659193224E-2</v>
      </c>
      <c r="T43" s="1">
        <f>AVERAGE('Raw Data'!BL225,'Raw Data'!BR225,'Raw Data'!BX225)</f>
        <v>2.4833333333333329</v>
      </c>
      <c r="U43" s="9">
        <f>STDEV('Raw Data'!BL225,'Raw Data'!BR225,'Raw Data'!BX225)</f>
        <v>9.6095438670799185E-2</v>
      </c>
      <c r="W43" s="1">
        <f t="shared" si="21"/>
        <v>3.0000000000000027E-3</v>
      </c>
      <c r="X43" s="1">
        <f t="shared" si="22"/>
        <v>1.8859126879754183E-2</v>
      </c>
      <c r="Y43" s="2">
        <f t="shared" si="23"/>
        <v>6.5666666666666706E-2</v>
      </c>
      <c r="Z43" s="9">
        <f t="shared" si="24"/>
        <v>4.263019274332866E-2</v>
      </c>
      <c r="AA43" s="2">
        <f t="shared" si="25"/>
        <v>0.35266666666666646</v>
      </c>
      <c r="AB43" s="9">
        <f t="shared" si="26"/>
        <v>8.0866144543519161E-2</v>
      </c>
      <c r="AC43" s="2">
        <f t="shared" si="27"/>
        <v>-3.5666666666666291E-2</v>
      </c>
      <c r="AD43" s="9">
        <f t="shared" si="28"/>
        <v>0.10553040636075769</v>
      </c>
      <c r="AF43" s="14">
        <f t="shared" si="29"/>
        <v>3.5566666666666673E-4</v>
      </c>
      <c r="AG43" s="14">
        <f t="shared" si="30"/>
        <v>1.8173333333333516E-3</v>
      </c>
      <c r="AH43" s="14">
        <f t="shared" si="31"/>
        <v>6.5393333333333336E-3</v>
      </c>
      <c r="AI43" s="14">
        <f t="shared" si="32"/>
        <v>1.1136666666666649E-2</v>
      </c>
      <c r="AK43">
        <f t="shared" si="33"/>
        <v>0.14088647912415159</v>
      </c>
    </row>
    <row r="44" spans="1:37" x14ac:dyDescent="0.25">
      <c r="A44" t="str">
        <f>'Raw Data'!A44</f>
        <v>PKD1cat WT</v>
      </c>
      <c r="B44">
        <f>'Raw Data'!B44</f>
        <v>657</v>
      </c>
      <c r="C44">
        <f>'Raw Data'!C44</f>
        <v>669</v>
      </c>
      <c r="D44" t="str">
        <f>'Raw Data'!D44</f>
        <v>VVMEKLHGDMLEM</v>
      </c>
      <c r="E44" s="1">
        <f>AVERAGE('Raw Data'!J44,'Raw Data'!P44,'Raw Data'!V44)</f>
        <v>0.11966666666666666</v>
      </c>
      <c r="F44" s="9">
        <f>STDEV('Raw Data'!J44,'Raw Data'!P44,'Raw Data'!V44)</f>
        <v>1.9553345834750002E-2</v>
      </c>
      <c r="G44" s="1">
        <f>AVERAGE('Raw Data'!AB44,'Raw Data'!AH44,'Raw Data'!AN44)</f>
        <v>0.32233333333333336</v>
      </c>
      <c r="H44" s="9">
        <f>STDEV('Raw Data'!AB44,'Raw Data'!AH44,'Raw Data'!AN44)</f>
        <v>1.4571661996262942E-2</v>
      </c>
      <c r="I44" s="1">
        <f>AVERAGE('Raw Data'!AT44,'Raw Data'!AZ44,'Raw Data'!BF44)</f>
        <v>1.2446666666666666</v>
      </c>
      <c r="J44" s="9">
        <f>STDEV('Raw Data'!AT44,'Raw Data'!AZ44,'Raw Data'!BF44)</f>
        <v>7.2341781380701499E-3</v>
      </c>
      <c r="K44" s="1">
        <f>AVERAGE('Raw Data'!BL44,'Raw Data'!BR44,'Raw Data'!BX44)</f>
        <v>2.3796666666666666</v>
      </c>
      <c r="L44" s="9">
        <f>STDEV('Raw Data'!BL44,'Raw Data'!BR44,'Raw Data'!BX44)</f>
        <v>3.0827476921300674E-2</v>
      </c>
      <c r="N44" s="1">
        <f>AVERAGE('Raw Data'!J226,'Raw Data'!P226,'Raw Data'!V226)</f>
        <v>0.10766666666666667</v>
      </c>
      <c r="O44" s="9">
        <f>STDEV('Raw Data'!J226,'Raw Data'!P226,'Raw Data'!V226)</f>
        <v>4.1633319989322695E-3</v>
      </c>
      <c r="P44" s="1">
        <f>AVERAGE('Raw Data'!AB226,'Raw Data'!AH226,'Raw Data'!AN226)</f>
        <v>0.26533333333333337</v>
      </c>
      <c r="Q44" s="9">
        <f>STDEV('Raw Data'!AB226,'Raw Data'!AH226,'Raw Data'!AN226)</f>
        <v>1.9139836293274114E-2</v>
      </c>
      <c r="R44" s="1">
        <f>AVERAGE('Raw Data'!AT226,'Raw Data'!AZ226,'Raw Data'!BF226)</f>
        <v>0.91466666666666674</v>
      </c>
      <c r="S44" s="9">
        <f>STDEV('Raw Data'!AT226,'Raw Data'!AZ226,'Raw Data'!BF226)</f>
        <v>1.1590225767142482E-2</v>
      </c>
      <c r="T44" s="1">
        <f>AVERAGE('Raw Data'!BL226,'Raw Data'!BR226,'Raw Data'!BX226)</f>
        <v>2.367</v>
      </c>
      <c r="U44" s="9">
        <f>STDEV('Raw Data'!BL226,'Raw Data'!BR226,'Raw Data'!BX226)</f>
        <v>7.4478184725461777E-2</v>
      </c>
      <c r="W44" s="1">
        <f t="shared" si="21"/>
        <v>1.1999999999999983E-2</v>
      </c>
      <c r="X44" s="1">
        <f t="shared" si="22"/>
        <v>1.9991664929831846E-2</v>
      </c>
      <c r="Y44" s="2">
        <f t="shared" si="23"/>
        <v>5.6999999999999995E-2</v>
      </c>
      <c r="Z44" s="9">
        <f t="shared" si="24"/>
        <v>2.4055491403558289E-2</v>
      </c>
      <c r="AA44" s="2">
        <f t="shared" si="25"/>
        <v>0.32999999999999985</v>
      </c>
      <c r="AB44" s="9">
        <f t="shared" si="26"/>
        <v>1.3662601021279428E-2</v>
      </c>
      <c r="AC44" s="2">
        <f t="shared" si="27"/>
        <v>1.2666666666666604E-2</v>
      </c>
      <c r="AD44" s="9">
        <f t="shared" si="28"/>
        <v>8.0606037821824073E-2</v>
      </c>
      <c r="AF44" s="14">
        <f t="shared" si="29"/>
        <v>3.9966666666666856E-4</v>
      </c>
      <c r="AG44" s="14">
        <f t="shared" si="30"/>
        <v>5.7866666666666678E-4</v>
      </c>
      <c r="AH44" s="14">
        <f t="shared" si="31"/>
        <v>1.8666666666666566E-4</v>
      </c>
      <c r="AI44" s="14">
        <f t="shared" si="32"/>
        <v>6.4973333333333333E-3</v>
      </c>
      <c r="AK44">
        <f t="shared" si="33"/>
        <v>8.7534755002417947E-2</v>
      </c>
    </row>
    <row r="45" spans="1:37" x14ac:dyDescent="0.25">
      <c r="A45" t="str">
        <f>'Raw Data'!A45</f>
        <v>PKD1cat WT</v>
      </c>
      <c r="B45">
        <f>'Raw Data'!B45</f>
        <v>660</v>
      </c>
      <c r="C45">
        <f>'Raw Data'!C45</f>
        <v>666</v>
      </c>
      <c r="D45" t="str">
        <f>'Raw Data'!D45</f>
        <v>EKLHGDM</v>
      </c>
      <c r="E45" s="1">
        <f>AVERAGE('Raw Data'!J45,'Raw Data'!P45,'Raw Data'!V45)</f>
        <v>9.6000000000000016E-2</v>
      </c>
      <c r="F45" s="9">
        <f>STDEV('Raw Data'!J45,'Raw Data'!P45,'Raw Data'!V45)</f>
        <v>3.4641016151377574E-3</v>
      </c>
      <c r="G45" s="1">
        <f>AVERAGE('Raw Data'!AB45,'Raw Data'!AH45,'Raw Data'!AN45)</f>
        <v>0.29499999999999998</v>
      </c>
      <c r="H45" s="9">
        <f>STDEV('Raw Data'!AB45,'Raw Data'!AH45,'Raw Data'!AN45)</f>
        <v>2.2538855339169276E-2</v>
      </c>
      <c r="I45" s="1">
        <f>AVERAGE('Raw Data'!AT45,'Raw Data'!AZ45,'Raw Data'!BF45)</f>
        <v>1.0716666666666665</v>
      </c>
      <c r="J45" s="9">
        <f>STDEV('Raw Data'!AT45,'Raw Data'!AZ45,'Raw Data'!BF45)</f>
        <v>5.5626732182767424E-2</v>
      </c>
      <c r="K45" s="1">
        <f>AVERAGE('Raw Data'!BL45,'Raw Data'!BR45,'Raw Data'!BX45)</f>
        <v>1.1970000000000001</v>
      </c>
      <c r="L45" s="9">
        <f>STDEV('Raw Data'!BL45,'Raw Data'!BR45,'Raw Data'!BX45)</f>
        <v>1.8357559750685811E-2</v>
      </c>
      <c r="N45" s="1">
        <f>AVERAGE('Raw Data'!J227,'Raw Data'!P227,'Raw Data'!V227)</f>
        <v>9.0666666666666673E-2</v>
      </c>
      <c r="O45" s="9">
        <f>STDEV('Raw Data'!J227,'Raw Data'!P227,'Raw Data'!V227)</f>
        <v>8.7368949480541042E-3</v>
      </c>
      <c r="P45" s="1">
        <f>AVERAGE('Raw Data'!AB227,'Raw Data'!AH227,'Raw Data'!AN227)</f>
        <v>0.21433333333333335</v>
      </c>
      <c r="Q45" s="9">
        <f>STDEV('Raw Data'!AB227,'Raw Data'!AH227,'Raw Data'!AN227)</f>
        <v>2.4583192089989717E-2</v>
      </c>
      <c r="R45" s="1">
        <f>AVERAGE('Raw Data'!AT227,'Raw Data'!AZ227,'Raw Data'!BF227)</f>
        <v>0.78399999999999992</v>
      </c>
      <c r="S45" s="9">
        <f>STDEV('Raw Data'!AT227,'Raw Data'!AZ227,'Raw Data'!BF227)</f>
        <v>4.3301270189221905E-2</v>
      </c>
      <c r="T45" s="1">
        <f>AVERAGE('Raw Data'!BL227,'Raw Data'!BR227,'Raw Data'!BX227)</f>
        <v>1.2529999999999999</v>
      </c>
      <c r="U45" s="9">
        <f>STDEV('Raw Data'!BL227,'Raw Data'!BR227,'Raw Data'!BX227)</f>
        <v>9.7139075556647095E-2</v>
      </c>
      <c r="W45" s="1">
        <f t="shared" si="21"/>
        <v>5.3333333333333427E-3</v>
      </c>
      <c r="X45" s="1">
        <f t="shared" si="22"/>
        <v>9.3985814532477896E-3</v>
      </c>
      <c r="Y45" s="2">
        <f t="shared" si="23"/>
        <v>8.0666666666666637E-2</v>
      </c>
      <c r="Z45" s="9">
        <f t="shared" si="24"/>
        <v>3.3351661627771E-2</v>
      </c>
      <c r="AA45" s="2">
        <f t="shared" si="25"/>
        <v>0.28766666666666663</v>
      </c>
      <c r="AB45" s="9">
        <f t="shared" si="26"/>
        <v>7.0493498518184858E-2</v>
      </c>
      <c r="AC45" s="2">
        <f t="shared" si="27"/>
        <v>-5.5999999999999828E-2</v>
      </c>
      <c r="AD45" s="9">
        <f t="shared" si="28"/>
        <v>9.8858484714262104E-2</v>
      </c>
      <c r="AF45" s="14">
        <f t="shared" si="29"/>
        <v>8.833333333333333E-5</v>
      </c>
      <c r="AG45" s="14">
        <f t="shared" si="30"/>
        <v>1.1123333333333326E-3</v>
      </c>
      <c r="AH45" s="14">
        <f t="shared" si="31"/>
        <v>4.9693333333333308E-3</v>
      </c>
      <c r="AI45" s="14">
        <f t="shared" si="32"/>
        <v>9.7729999999999935E-3</v>
      </c>
      <c r="AK45">
        <f t="shared" si="33"/>
        <v>0.12626559309645677</v>
      </c>
    </row>
    <row r="46" spans="1:37" x14ac:dyDescent="0.25">
      <c r="A46" t="str">
        <f>'Raw Data'!A46</f>
        <v>PKD1cat WT</v>
      </c>
      <c r="B46">
        <f>'Raw Data'!B46</f>
        <v>660</v>
      </c>
      <c r="C46">
        <f>'Raw Data'!C46</f>
        <v>667</v>
      </c>
      <c r="D46" t="str">
        <f>'Raw Data'!D46</f>
        <v>EKLHGDML</v>
      </c>
      <c r="E46" s="1">
        <f>AVERAGE('Raw Data'!J46,'Raw Data'!P46,'Raw Data'!V46)</f>
        <v>9.3333333333333324E-2</v>
      </c>
      <c r="F46" s="9">
        <f>STDEV('Raw Data'!J46,'Raw Data'!P46,'Raw Data'!V46)</f>
        <v>1.040832999733066E-2</v>
      </c>
      <c r="G46" s="1">
        <f>AVERAGE('Raw Data'!AB46,'Raw Data'!AH46,'Raw Data'!AN46)</f>
        <v>0.26333333333333336</v>
      </c>
      <c r="H46" s="9">
        <f>STDEV('Raw Data'!AB46,'Raw Data'!AH46,'Raw Data'!AN46)</f>
        <v>3.2393414968683573E-2</v>
      </c>
      <c r="I46" s="1">
        <f>AVERAGE('Raw Data'!AT46,'Raw Data'!AZ46,'Raw Data'!BF46)</f>
        <v>0.92033333333333334</v>
      </c>
      <c r="J46" s="9">
        <f>STDEV('Raw Data'!AT46,'Raw Data'!AZ46,'Raw Data'!BF46)</f>
        <v>5.7570246945217562E-2</v>
      </c>
      <c r="K46" s="1">
        <f>AVERAGE('Raw Data'!BL46,'Raw Data'!BR46,'Raw Data'!BX46)</f>
        <v>1.0023333333333333</v>
      </c>
      <c r="L46" s="9">
        <f>STDEV('Raw Data'!BL46,'Raw Data'!BR46,'Raw Data'!BX46)</f>
        <v>5.7186828320281408E-2</v>
      </c>
      <c r="N46" s="1">
        <f>AVERAGE('Raw Data'!J228,'Raw Data'!P228,'Raw Data'!V228)</f>
        <v>0.10333333333333333</v>
      </c>
      <c r="O46" s="9">
        <f>STDEV('Raw Data'!J228,'Raw Data'!P228,'Raw Data'!V228)</f>
        <v>9.7125348562223119E-3</v>
      </c>
      <c r="P46" s="1">
        <f>AVERAGE('Raw Data'!AB228,'Raw Data'!AH228,'Raw Data'!AN228)</f>
        <v>0.19899999999999998</v>
      </c>
      <c r="Q46" s="9">
        <f>STDEV('Raw Data'!AB228,'Raw Data'!AH228,'Raw Data'!AN228)</f>
        <v>1.0535653752852736E-2</v>
      </c>
      <c r="R46" s="1">
        <f>AVERAGE('Raw Data'!AT228,'Raw Data'!AZ228,'Raw Data'!BF228)</f>
        <v>0.65466666666666662</v>
      </c>
      <c r="S46" s="9">
        <f>STDEV('Raw Data'!AT228,'Raw Data'!AZ228,'Raw Data'!BF228)</f>
        <v>1.3503086067019408E-2</v>
      </c>
      <c r="T46" s="1">
        <f>AVERAGE('Raw Data'!BL228,'Raw Data'!BR228,'Raw Data'!BX228)</f>
        <v>0.98433333333333328</v>
      </c>
      <c r="U46" s="9">
        <f>STDEV('Raw Data'!BL228,'Raw Data'!BR228,'Raw Data'!BX228)</f>
        <v>3.7072002014098604E-2</v>
      </c>
      <c r="W46" s="1">
        <f t="shared" si="21"/>
        <v>-1.0000000000000009E-2</v>
      </c>
      <c r="X46" s="1">
        <f t="shared" si="22"/>
        <v>1.4236104336041748E-2</v>
      </c>
      <c r="Y46" s="2">
        <f t="shared" si="23"/>
        <v>6.4333333333333381E-2</v>
      </c>
      <c r="Z46" s="9">
        <f t="shared" si="24"/>
        <v>3.4063665882187913E-2</v>
      </c>
      <c r="AA46" s="2">
        <f t="shared" si="25"/>
        <v>0.26566666666666672</v>
      </c>
      <c r="AB46" s="9">
        <f t="shared" si="26"/>
        <v>5.9132619311735767E-2</v>
      </c>
      <c r="AC46" s="2">
        <f t="shared" si="27"/>
        <v>1.8000000000000016E-2</v>
      </c>
      <c r="AD46" s="9">
        <f t="shared" si="28"/>
        <v>6.8151791367994652E-2</v>
      </c>
      <c r="AF46" s="14">
        <f t="shared" si="29"/>
        <v>2.0266666666666664E-4</v>
      </c>
      <c r="AG46" s="14">
        <f t="shared" si="30"/>
        <v>1.1603333333333329E-3</v>
      </c>
      <c r="AH46" s="14">
        <f t="shared" si="31"/>
        <v>3.4966666666666657E-3</v>
      </c>
      <c r="AI46" s="14">
        <f t="shared" si="32"/>
        <v>4.6446666666666702E-3</v>
      </c>
      <c r="AK46">
        <f t="shared" si="33"/>
        <v>9.7490170444682958E-2</v>
      </c>
    </row>
    <row r="47" spans="1:37" x14ac:dyDescent="0.25">
      <c r="A47" t="str">
        <f>'Raw Data'!A47</f>
        <v>PKD1cat WT</v>
      </c>
      <c r="B47">
        <f>'Raw Data'!B47</f>
        <v>660</v>
      </c>
      <c r="C47">
        <f>'Raw Data'!C47</f>
        <v>667</v>
      </c>
      <c r="D47" t="str">
        <f>'Raw Data'!D47</f>
        <v>EKLHGDML</v>
      </c>
      <c r="E47" s="1">
        <f>AVERAGE('Raw Data'!J47,'Raw Data'!P47,'Raw Data'!V47)</f>
        <v>8.2333333333333328E-2</v>
      </c>
      <c r="F47" s="9">
        <f>STDEV('Raw Data'!J47,'Raw Data'!P47,'Raw Data'!V47)</f>
        <v>1.1846237095944543E-2</v>
      </c>
      <c r="G47" s="1">
        <f>AVERAGE('Raw Data'!AB47,'Raw Data'!AH47,'Raw Data'!AN47)</f>
        <v>0.245</v>
      </c>
      <c r="H47" s="9">
        <f>STDEV('Raw Data'!AB47,'Raw Data'!AH47,'Raw Data'!AN47)</f>
        <v>1.345362404707371E-2</v>
      </c>
      <c r="I47" s="1">
        <f>AVERAGE('Raw Data'!AT47,'Raw Data'!AZ47,'Raw Data'!BF47)</f>
        <v>0.90799999999999992</v>
      </c>
      <c r="J47" s="9">
        <f>STDEV('Raw Data'!AT47,'Raw Data'!AZ47,'Raw Data'!BF47)</f>
        <v>4.613025037868318E-2</v>
      </c>
      <c r="K47" s="1">
        <f>AVERAGE('Raw Data'!BL47,'Raw Data'!BR47,'Raw Data'!BX47)</f>
        <v>1.0186666666666666</v>
      </c>
      <c r="L47" s="9">
        <f>STDEV('Raw Data'!BL47,'Raw Data'!BR47,'Raw Data'!BX47)</f>
        <v>6.0052754585725163E-2</v>
      </c>
      <c r="N47" s="1">
        <f>AVERAGE('Raw Data'!J229,'Raw Data'!P229,'Raw Data'!V229)</f>
        <v>8.533333333333333E-2</v>
      </c>
      <c r="O47" s="9">
        <f>STDEV('Raw Data'!J229,'Raw Data'!P229,'Raw Data'!V229)</f>
        <v>6.8068592855540433E-3</v>
      </c>
      <c r="P47" s="1">
        <f>AVERAGE('Raw Data'!AB229,'Raw Data'!AH229,'Raw Data'!AN229)</f>
        <v>0.20599999999999999</v>
      </c>
      <c r="Q47" s="9">
        <f>STDEV('Raw Data'!AB229,'Raw Data'!AH229,'Raw Data'!AN229)</f>
        <v>1.3114877048604E-2</v>
      </c>
      <c r="R47" s="1">
        <f>AVERAGE('Raw Data'!AT229,'Raw Data'!AZ229,'Raw Data'!BF229)</f>
        <v>0.64600000000000002</v>
      </c>
      <c r="S47" s="9">
        <f>STDEV('Raw Data'!AT229,'Raw Data'!AZ229,'Raw Data'!BF229)</f>
        <v>7.0000000000000071E-3</v>
      </c>
      <c r="T47" s="1">
        <f>AVERAGE('Raw Data'!BL229,'Raw Data'!BR229,'Raw Data'!BX229)</f>
        <v>1.0309999999999999</v>
      </c>
      <c r="U47" s="9">
        <f>STDEV('Raw Data'!BL229,'Raw Data'!BR229,'Raw Data'!BX229)</f>
        <v>6.2233431530006447E-2</v>
      </c>
      <c r="W47" s="1">
        <f t="shared" si="21"/>
        <v>-3.0000000000000027E-3</v>
      </c>
      <c r="X47" s="1">
        <f t="shared" si="22"/>
        <v>1.3662601021279435E-2</v>
      </c>
      <c r="Y47" s="2">
        <f t="shared" si="23"/>
        <v>3.9000000000000007E-2</v>
      </c>
      <c r="Z47" s="9">
        <f t="shared" si="24"/>
        <v>1.8788294228055936E-2</v>
      </c>
      <c r="AA47" s="2">
        <f t="shared" si="25"/>
        <v>0.2619999999999999</v>
      </c>
      <c r="AB47" s="9">
        <f t="shared" si="26"/>
        <v>4.6658332589152814E-2</v>
      </c>
      <c r="AC47" s="2">
        <f t="shared" si="27"/>
        <v>-1.2333333333333307E-2</v>
      </c>
      <c r="AD47" s="9">
        <f t="shared" si="28"/>
        <v>8.6483139011794288E-2</v>
      </c>
      <c r="AF47" s="14">
        <f t="shared" si="29"/>
        <v>1.8666666666666585E-4</v>
      </c>
      <c r="AG47" s="14">
        <f t="shared" si="30"/>
        <v>3.5300000000000002E-4</v>
      </c>
      <c r="AH47" s="14">
        <f t="shared" si="31"/>
        <v>2.1769999999999997E-3</v>
      </c>
      <c r="AI47" s="14">
        <f t="shared" si="32"/>
        <v>7.4793333333333352E-3</v>
      </c>
      <c r="AK47">
        <f t="shared" si="33"/>
        <v>0.1009752444909147</v>
      </c>
    </row>
    <row r="48" spans="1:37" x14ac:dyDescent="0.25">
      <c r="A48" t="str">
        <f>'Raw Data'!A48</f>
        <v>PKD1cat WT</v>
      </c>
      <c r="B48">
        <f>'Raw Data'!B48</f>
        <v>660</v>
      </c>
      <c r="C48">
        <f>'Raw Data'!C48</f>
        <v>668</v>
      </c>
      <c r="D48" t="str">
        <f>'Raw Data'!D48</f>
        <v>EKLHGDMLE</v>
      </c>
      <c r="E48" s="1">
        <f>AVERAGE('Raw Data'!J48,'Raw Data'!P48,'Raw Data'!V48)</f>
        <v>8.6000000000000007E-2</v>
      </c>
      <c r="F48" s="9">
        <f>STDEV('Raw Data'!J48,'Raw Data'!P48,'Raw Data'!V48)</f>
        <v>6.9999999999999984E-3</v>
      </c>
      <c r="G48" s="1">
        <f>AVERAGE('Raw Data'!AB48,'Raw Data'!AH48,'Raw Data'!AN48)</f>
        <v>0.24299999999999999</v>
      </c>
      <c r="H48" s="9">
        <f>STDEV('Raw Data'!AB48,'Raw Data'!AH48,'Raw Data'!AN48)</f>
        <v>2.7221315177632405E-2</v>
      </c>
      <c r="I48" s="1">
        <f>AVERAGE('Raw Data'!AT48,'Raw Data'!AZ48,'Raw Data'!BF48)</f>
        <v>0.89900000000000002</v>
      </c>
      <c r="J48" s="9">
        <f>STDEV('Raw Data'!AT48,'Raw Data'!AZ48,'Raw Data'!BF48)</f>
        <v>5.2163205422979905E-2</v>
      </c>
      <c r="K48" s="1">
        <f>AVERAGE('Raw Data'!BL48,'Raw Data'!BR48,'Raw Data'!BX48)</f>
        <v>1.0723333333333334</v>
      </c>
      <c r="L48" s="9">
        <f>STDEV('Raw Data'!BL48,'Raw Data'!BR48,'Raw Data'!BX48)</f>
        <v>5.5770362499569119E-2</v>
      </c>
      <c r="N48" s="1">
        <f>AVERAGE('Raw Data'!J230,'Raw Data'!P230,'Raw Data'!V230)</f>
        <v>8.9666666666666672E-2</v>
      </c>
      <c r="O48" s="9">
        <f>STDEV('Raw Data'!J230,'Raw Data'!P230,'Raw Data'!V230)</f>
        <v>6.0277137733417072E-3</v>
      </c>
      <c r="P48" s="1">
        <f>AVERAGE('Raw Data'!AB230,'Raw Data'!AH230,'Raw Data'!AN230)</f>
        <v>0.20299999999999999</v>
      </c>
      <c r="Q48" s="9">
        <f>STDEV('Raw Data'!AB230,'Raw Data'!AH230,'Raw Data'!AN230)</f>
        <v>1.3999999999999999E-2</v>
      </c>
      <c r="R48" s="1">
        <f>AVERAGE('Raw Data'!AT230,'Raw Data'!AZ230,'Raw Data'!BF230)</f>
        <v>0.64166666666666661</v>
      </c>
      <c r="S48" s="9">
        <f>STDEV('Raw Data'!AT230,'Raw Data'!AZ230,'Raw Data'!BF230)</f>
        <v>9.5043849529221763E-3</v>
      </c>
      <c r="T48" s="1">
        <f>AVERAGE('Raw Data'!BL230,'Raw Data'!BR230,'Raw Data'!BX230)</f>
        <v>1.0913333333333333</v>
      </c>
      <c r="U48" s="9">
        <f>STDEV('Raw Data'!BL230,'Raw Data'!BR230,'Raw Data'!BX230)</f>
        <v>2.7465129406819441E-2</v>
      </c>
      <c r="W48" s="1">
        <f t="shared" si="21"/>
        <v>-3.6666666666666653E-3</v>
      </c>
      <c r="X48" s="1">
        <f t="shared" si="22"/>
        <v>9.237604307034011E-3</v>
      </c>
      <c r="Y48" s="2">
        <f t="shared" si="23"/>
        <v>4.0000000000000008E-2</v>
      </c>
      <c r="Z48" s="9">
        <f t="shared" si="24"/>
        <v>3.0610455730027939E-2</v>
      </c>
      <c r="AA48" s="2">
        <f t="shared" si="25"/>
        <v>0.25733333333333341</v>
      </c>
      <c r="AB48" s="9">
        <f t="shared" si="26"/>
        <v>5.302200800925342E-2</v>
      </c>
      <c r="AC48" s="2">
        <f t="shared" si="27"/>
        <v>-1.8999999999999906E-2</v>
      </c>
      <c r="AD48" s="9">
        <f t="shared" si="28"/>
        <v>6.2166443252503062E-2</v>
      </c>
      <c r="AF48" s="14">
        <f t="shared" si="29"/>
        <v>8.5333333333333311E-5</v>
      </c>
      <c r="AG48" s="14">
        <f t="shared" si="30"/>
        <v>9.3700000000000033E-4</v>
      </c>
      <c r="AH48" s="14">
        <f t="shared" si="31"/>
        <v>2.8113333333333337E-3</v>
      </c>
      <c r="AI48" s="14">
        <f t="shared" si="32"/>
        <v>3.8646666666666833E-3</v>
      </c>
      <c r="AK48">
        <f t="shared" si="33"/>
        <v>8.7740146645269232E-2</v>
      </c>
    </row>
    <row r="49" spans="1:37" x14ac:dyDescent="0.25">
      <c r="A49" t="str">
        <f>'Raw Data'!A49</f>
        <v>PKD1cat WT</v>
      </c>
      <c r="B49">
        <f>'Raw Data'!B49</f>
        <v>660</v>
      </c>
      <c r="C49">
        <f>'Raw Data'!C49</f>
        <v>669</v>
      </c>
      <c r="D49" t="str">
        <f>'Raw Data'!D49</f>
        <v>EKLHGDMLEM</v>
      </c>
      <c r="E49" s="1">
        <f>AVERAGE('Raw Data'!J49,'Raw Data'!P49,'Raw Data'!V49)</f>
        <v>0.06</v>
      </c>
      <c r="F49" s="9">
        <f>STDEV('Raw Data'!J49,'Raw Data'!P49,'Raw Data'!V49)</f>
        <v>5.056678751908214E-2</v>
      </c>
      <c r="G49" s="1">
        <f>AVERAGE('Raw Data'!AB49,'Raw Data'!AH49,'Raw Data'!AN49)</f>
        <v>0.16866666666666666</v>
      </c>
      <c r="H49" s="9">
        <f>STDEV('Raw Data'!AB49,'Raw Data'!AH49,'Raw Data'!AN49)</f>
        <v>4.9742671151973082E-2</v>
      </c>
      <c r="I49" s="1">
        <f>AVERAGE('Raw Data'!AT49,'Raw Data'!AZ49,'Raw Data'!BF49)</f>
        <v>0.69833333333333325</v>
      </c>
      <c r="J49" s="9">
        <f>STDEV('Raw Data'!AT49,'Raw Data'!AZ49,'Raw Data'!BF49)</f>
        <v>6.4531645983450125E-2</v>
      </c>
      <c r="K49" s="1">
        <f>AVERAGE('Raw Data'!BL49,'Raw Data'!BR49,'Raw Data'!BX49)</f>
        <v>0.94766666666666666</v>
      </c>
      <c r="L49" s="9">
        <f>STDEV('Raw Data'!BL49,'Raw Data'!BR49,'Raw Data'!BX49)</f>
        <v>1.7097758137642832E-2</v>
      </c>
      <c r="N49" s="1">
        <f>AVERAGE('Raw Data'!J231,'Raw Data'!P231,'Raw Data'!V231)</f>
        <v>0.125</v>
      </c>
      <c r="O49" s="9">
        <f>STDEV('Raw Data'!J231,'Raw Data'!P231,'Raw Data'!V231)</f>
        <v>6.5475186139483402E-2</v>
      </c>
      <c r="P49" s="1">
        <f>AVERAGE('Raw Data'!AB231,'Raw Data'!AH231,'Raw Data'!AN231)</f>
        <v>0.14733333333333334</v>
      </c>
      <c r="Q49" s="9">
        <f>STDEV('Raw Data'!AB231,'Raw Data'!AH231,'Raw Data'!AN231)</f>
        <v>1.6010413278030437E-2</v>
      </c>
      <c r="R49" s="1">
        <f>AVERAGE('Raw Data'!AT231,'Raw Data'!AZ231,'Raw Data'!BF231)</f>
        <v>0.46433333333333332</v>
      </c>
      <c r="S49" s="9">
        <f>STDEV('Raw Data'!AT231,'Raw Data'!AZ231,'Raw Data'!BF231)</f>
        <v>3.5004761580866871E-2</v>
      </c>
      <c r="T49" s="1">
        <f>AVERAGE('Raw Data'!BL231,'Raw Data'!BR231,'Raw Data'!BX231)</f>
        <v>1.0410000000000001</v>
      </c>
      <c r="U49" s="9">
        <f>STDEV('Raw Data'!BL231,'Raw Data'!BR231,'Raw Data'!BX231)</f>
        <v>0.12599999999999997</v>
      </c>
      <c r="W49" s="1">
        <f t="shared" si="21"/>
        <v>-6.5000000000000002E-2</v>
      </c>
      <c r="X49" s="1">
        <f t="shared" si="22"/>
        <v>8.272847151978574E-2</v>
      </c>
      <c r="Y49" s="2">
        <f t="shared" si="23"/>
        <v>2.1333333333333315E-2</v>
      </c>
      <c r="Z49" s="9">
        <f t="shared" si="24"/>
        <v>5.2255781179374482E-2</v>
      </c>
      <c r="AA49" s="2">
        <f t="shared" si="25"/>
        <v>0.23399999999999993</v>
      </c>
      <c r="AB49" s="9">
        <f t="shared" si="26"/>
        <v>7.3414349187789357E-2</v>
      </c>
      <c r="AC49" s="2">
        <f t="shared" si="27"/>
        <v>-9.333333333333349E-2</v>
      </c>
      <c r="AD49" s="9">
        <f t="shared" si="28"/>
        <v>0.12715476134747503</v>
      </c>
      <c r="AF49" s="14">
        <f t="shared" si="29"/>
        <v>6.8440000000000003E-3</v>
      </c>
      <c r="AG49" s="14">
        <f t="shared" si="30"/>
        <v>2.7306666666666681E-3</v>
      </c>
      <c r="AH49" s="14">
        <f t="shared" si="31"/>
        <v>5.3896666666666676E-3</v>
      </c>
      <c r="AI49" s="14">
        <f t="shared" si="32"/>
        <v>1.616833333333333E-2</v>
      </c>
      <c r="AK49">
        <f t="shared" si="33"/>
        <v>0.17644451441364412</v>
      </c>
    </row>
    <row r="50" spans="1:37" x14ac:dyDescent="0.25">
      <c r="A50" t="str">
        <f>'Raw Data'!A50</f>
        <v>PKD1cat WT</v>
      </c>
      <c r="B50">
        <f>'Raw Data'!B50</f>
        <v>667</v>
      </c>
      <c r="C50">
        <f>'Raw Data'!C50</f>
        <v>671</v>
      </c>
      <c r="D50" t="str">
        <f>'Raw Data'!D50</f>
        <v>LEMIL</v>
      </c>
      <c r="E50" s="1">
        <f>AVERAGE('Raw Data'!J50,'Raw Data'!P50,'Raw Data'!V50)</f>
        <v>3.4333333333333334E-2</v>
      </c>
      <c r="F50" s="9">
        <f>STDEV('Raw Data'!J50,'Raw Data'!P50,'Raw Data'!V50)</f>
        <v>7.0237691685684752E-3</v>
      </c>
      <c r="G50" s="1">
        <f>AVERAGE('Raw Data'!AB50,'Raw Data'!AH50,'Raw Data'!AN50)</f>
        <v>2.4999999999999998E-2</v>
      </c>
      <c r="H50" s="9">
        <f>STDEV('Raw Data'!AB50,'Raw Data'!AH50,'Raw Data'!AN50)</f>
        <v>1.4106735979665884E-2</v>
      </c>
      <c r="I50" s="1">
        <f>AVERAGE('Raw Data'!AT50,'Raw Data'!AZ50,'Raw Data'!BF50)</f>
        <v>4.1000000000000002E-2</v>
      </c>
      <c r="J50" s="9">
        <f>STDEV('Raw Data'!AT50,'Raw Data'!AZ50,'Raw Data'!BF50)</f>
        <v>2.6457513110645903E-3</v>
      </c>
      <c r="K50" s="1">
        <f>AVERAGE('Raw Data'!BL50,'Raw Data'!BR50,'Raw Data'!BX50)</f>
        <v>0.14466666666666669</v>
      </c>
      <c r="L50" s="9">
        <f>STDEV('Raw Data'!BL50,'Raw Data'!BR50,'Raw Data'!BX50)</f>
        <v>5.6862407030773207E-3</v>
      </c>
      <c r="N50" s="1">
        <f>AVERAGE('Raw Data'!J232,'Raw Data'!P232,'Raw Data'!V232)</f>
        <v>2.7333333333333331E-2</v>
      </c>
      <c r="O50" s="9">
        <f>STDEV('Raw Data'!J232,'Raw Data'!P232,'Raw Data'!V232)</f>
        <v>1.1930353445448861E-2</v>
      </c>
      <c r="P50" s="1">
        <f>AVERAGE('Raw Data'!AB232,'Raw Data'!AH232,'Raw Data'!AN232)</f>
        <v>4.4333333333333336E-2</v>
      </c>
      <c r="Q50" s="9">
        <f>STDEV('Raw Data'!AB232,'Raw Data'!AH232,'Raw Data'!AN232)</f>
        <v>7.2341781380702158E-3</v>
      </c>
      <c r="R50" s="1">
        <f>AVERAGE('Raw Data'!AT232,'Raw Data'!AZ232,'Raw Data'!BF232)</f>
        <v>5.5333333333333339E-2</v>
      </c>
      <c r="S50" s="9">
        <f>STDEV('Raw Data'!AT232,'Raw Data'!AZ232,'Raw Data'!BF232)</f>
        <v>1.2342339054382376E-2</v>
      </c>
      <c r="T50" s="1">
        <f>AVERAGE('Raw Data'!BL232,'Raw Data'!BR232,'Raw Data'!BX232)</f>
        <v>0.18699999999999997</v>
      </c>
      <c r="U50" s="9">
        <f>STDEV('Raw Data'!BL232,'Raw Data'!BR232,'Raw Data'!BX232)</f>
        <v>1.2288205727444518E-2</v>
      </c>
      <c r="W50" s="1">
        <f t="shared" si="21"/>
        <v>7.0000000000000027E-3</v>
      </c>
      <c r="X50" s="1">
        <f t="shared" si="22"/>
        <v>1.3844373104863455E-2</v>
      </c>
      <c r="Y50" s="2">
        <f t="shared" si="23"/>
        <v>-1.9333333333333338E-2</v>
      </c>
      <c r="Z50" s="9">
        <f t="shared" si="24"/>
        <v>1.5853495934125477E-2</v>
      </c>
      <c r="AA50" s="2">
        <f t="shared" si="25"/>
        <v>-1.4333333333333337E-2</v>
      </c>
      <c r="AB50" s="9">
        <f t="shared" si="26"/>
        <v>1.2622730819174291E-2</v>
      </c>
      <c r="AC50" s="2">
        <f t="shared" si="27"/>
        <v>-4.2333333333333278E-2</v>
      </c>
      <c r="AD50" s="9">
        <f t="shared" si="28"/>
        <v>1.3540064007726609E-2</v>
      </c>
      <c r="AF50" s="14">
        <f t="shared" si="29"/>
        <v>1.9166666666666656E-4</v>
      </c>
      <c r="AG50" s="14">
        <f t="shared" si="30"/>
        <v>2.5133333333333301E-4</v>
      </c>
      <c r="AH50" s="14">
        <f t="shared" si="31"/>
        <v>1.5933333333333248E-4</v>
      </c>
      <c r="AI50" s="14">
        <f t="shared" si="32"/>
        <v>1.8333333333333355E-4</v>
      </c>
      <c r="AK50">
        <f t="shared" si="33"/>
        <v>2.8029746104213389E-2</v>
      </c>
    </row>
    <row r="51" spans="1:37" x14ac:dyDescent="0.25">
      <c r="A51" t="str">
        <f>'Raw Data'!A51</f>
        <v>PKD1cat WT</v>
      </c>
      <c r="B51">
        <f>'Raw Data'!B51</f>
        <v>668</v>
      </c>
      <c r="C51">
        <f>'Raw Data'!C51</f>
        <v>685</v>
      </c>
      <c r="D51" t="str">
        <f>'Raw Data'!D51</f>
        <v>EMILSSEKGRLPEHITKF</v>
      </c>
      <c r="E51" s="1">
        <f>AVERAGE('Raw Data'!J51,'Raw Data'!P51,'Raw Data'!V51)</f>
        <v>1.3523333333333334</v>
      </c>
      <c r="F51" s="9">
        <f>STDEV('Raw Data'!J51,'Raw Data'!P51,'Raw Data'!V51)</f>
        <v>3.5444792753426151E-2</v>
      </c>
      <c r="G51" s="1">
        <f>AVERAGE('Raw Data'!AB51,'Raw Data'!AH51,'Raw Data'!AN51)</f>
        <v>1.7453333333333332</v>
      </c>
      <c r="H51" s="9">
        <f>STDEV('Raw Data'!AB51,'Raw Data'!AH51,'Raw Data'!AN51)</f>
        <v>7.8104630677913886E-2</v>
      </c>
      <c r="I51" s="1">
        <f>AVERAGE('Raw Data'!AT51,'Raw Data'!AZ51,'Raw Data'!BF51)</f>
        <v>2.2993333333333332</v>
      </c>
      <c r="J51" s="9">
        <f>STDEV('Raw Data'!AT51,'Raw Data'!AZ51,'Raw Data'!BF51)</f>
        <v>0.14398726795565406</v>
      </c>
      <c r="K51" s="1">
        <f>AVERAGE('Raw Data'!BL51,'Raw Data'!BR51,'Raw Data'!BX51)</f>
        <v>2.9969999999999999</v>
      </c>
      <c r="L51" s="9">
        <f>STDEV('Raw Data'!BL51,'Raw Data'!BR51,'Raw Data'!BX51)</f>
        <v>0.2131572189722882</v>
      </c>
      <c r="N51" s="1">
        <f>AVERAGE('Raw Data'!J233,'Raw Data'!P233,'Raw Data'!V233)</f>
        <v>1.3166666666666667</v>
      </c>
      <c r="O51" s="9">
        <f>STDEV('Raw Data'!J233,'Raw Data'!P233,'Raw Data'!V233)</f>
        <v>5.4601587278515433E-2</v>
      </c>
      <c r="P51" s="1">
        <f>AVERAGE('Raw Data'!AB233,'Raw Data'!AH233,'Raw Data'!AN233)</f>
        <v>1.7696666666666667</v>
      </c>
      <c r="Q51" s="9">
        <f>STDEV('Raw Data'!AB233,'Raw Data'!AH233,'Raw Data'!AN233)</f>
        <v>5.6518433571122052E-2</v>
      </c>
      <c r="R51" s="1">
        <f>AVERAGE('Raw Data'!AT233,'Raw Data'!AZ233,'Raw Data'!BF233)</f>
        <v>2.3356666666666666</v>
      </c>
      <c r="S51" s="9">
        <f>STDEV('Raw Data'!AT233,'Raw Data'!AZ233,'Raw Data'!BF233)</f>
        <v>6.8806491941773337E-2</v>
      </c>
      <c r="T51" s="1">
        <f>AVERAGE('Raw Data'!BL233,'Raw Data'!BR233,'Raw Data'!BX233)</f>
        <v>3.0366666666666666</v>
      </c>
      <c r="U51" s="9">
        <f>STDEV('Raw Data'!BL233,'Raw Data'!BR233,'Raw Data'!BX233)</f>
        <v>0.18536001007049319</v>
      </c>
      <c r="W51" s="1">
        <f t="shared" si="21"/>
        <v>3.5666666666666735E-2</v>
      </c>
      <c r="X51" s="1">
        <f t="shared" si="22"/>
        <v>6.5097362977824758E-2</v>
      </c>
      <c r="Y51" s="2">
        <f t="shared" si="23"/>
        <v>-2.433333333333354E-2</v>
      </c>
      <c r="Z51" s="9">
        <f t="shared" si="24"/>
        <v>9.6408851599148623E-2</v>
      </c>
      <c r="AA51" s="2">
        <f t="shared" si="25"/>
        <v>-3.6333333333333329E-2</v>
      </c>
      <c r="AB51" s="9">
        <f t="shared" si="26"/>
        <v>0.15958278938114423</v>
      </c>
      <c r="AC51" s="2">
        <f t="shared" si="27"/>
        <v>-3.9666666666666739E-2</v>
      </c>
      <c r="AD51" s="9">
        <f t="shared" si="28"/>
        <v>0.28247890776717005</v>
      </c>
      <c r="AF51" s="14">
        <f t="shared" si="29"/>
        <v>4.2376666666666691E-3</v>
      </c>
      <c r="AG51" s="14">
        <f t="shared" si="30"/>
        <v>9.2946666666666629E-3</v>
      </c>
      <c r="AH51" s="14">
        <f t="shared" si="31"/>
        <v>2.5466666666666641E-2</v>
      </c>
      <c r="AI51" s="14">
        <f t="shared" si="32"/>
        <v>7.979433333333337E-2</v>
      </c>
      <c r="AK51">
        <f t="shared" si="33"/>
        <v>0.34466408767571555</v>
      </c>
    </row>
    <row r="52" spans="1:37" x14ac:dyDescent="0.25">
      <c r="A52" t="str">
        <f>'Raw Data'!A52</f>
        <v>PKD1cat WT</v>
      </c>
      <c r="B52">
        <f>'Raw Data'!B52</f>
        <v>668</v>
      </c>
      <c r="C52">
        <f>'Raw Data'!C52</f>
        <v>685</v>
      </c>
      <c r="D52" t="str">
        <f>'Raw Data'!D52</f>
        <v>EMILSSEKGRLPEHITKF</v>
      </c>
      <c r="E52" s="1">
        <f>AVERAGE('Raw Data'!J52,'Raw Data'!P52,'Raw Data'!V52)</f>
        <v>1.3683333333333334</v>
      </c>
      <c r="F52" s="9">
        <f>STDEV('Raw Data'!J52,'Raw Data'!P52,'Raw Data'!V52)</f>
        <v>3.3531080109852292E-2</v>
      </c>
      <c r="G52" s="1">
        <f>AVERAGE('Raw Data'!AB52,'Raw Data'!AH52,'Raw Data'!AN52)</f>
        <v>1.7609999999999999</v>
      </c>
      <c r="H52" s="9">
        <f>STDEV('Raw Data'!AB52,'Raw Data'!AH52,'Raw Data'!AN52)</f>
        <v>9.7257390464684054E-2</v>
      </c>
      <c r="I52" s="1">
        <f>AVERAGE('Raw Data'!AT52,'Raw Data'!AZ52,'Raw Data'!BF52)</f>
        <v>2.3173333333333335</v>
      </c>
      <c r="J52" s="9">
        <f>STDEV('Raw Data'!AT52,'Raw Data'!AZ52,'Raw Data'!BF52)</f>
        <v>0.13008586907628869</v>
      </c>
      <c r="K52" s="1">
        <f>AVERAGE('Raw Data'!BL52,'Raw Data'!BR52,'Raw Data'!BX52)</f>
        <v>2.9590000000000001</v>
      </c>
      <c r="L52" s="9">
        <f>STDEV('Raw Data'!BL52,'Raw Data'!BR52,'Raw Data'!BX52)</f>
        <v>4.6227697325304837E-2</v>
      </c>
      <c r="N52" s="1">
        <f>AVERAGE('Raw Data'!J234,'Raw Data'!P234,'Raw Data'!V234)</f>
        <v>1.3646666666666667</v>
      </c>
      <c r="O52" s="9">
        <f>STDEV('Raw Data'!J234,'Raw Data'!P234,'Raw Data'!V234)</f>
        <v>3.9068316233660909E-2</v>
      </c>
      <c r="P52" s="1">
        <f>AVERAGE('Raw Data'!AB234,'Raw Data'!AH234,'Raw Data'!AN234)</f>
        <v>1.8070000000000002</v>
      </c>
      <c r="Q52" s="9">
        <f>STDEV('Raw Data'!AB234,'Raw Data'!AH234,'Raw Data'!AN234)</f>
        <v>3.4999999999999969E-2</v>
      </c>
      <c r="R52" s="1">
        <f>AVERAGE('Raw Data'!AT234,'Raw Data'!AZ234,'Raw Data'!BF234)</f>
        <v>2.3636666666666666</v>
      </c>
      <c r="S52" s="9">
        <f>STDEV('Raw Data'!AT234,'Raw Data'!AZ234,'Raw Data'!BF234)</f>
        <v>6.161439225808648E-2</v>
      </c>
      <c r="T52" s="1">
        <f>AVERAGE('Raw Data'!BL234,'Raw Data'!BR234,'Raw Data'!BX234)</f>
        <v>3.0509999999999997</v>
      </c>
      <c r="U52" s="9">
        <f>STDEV('Raw Data'!BL234,'Raw Data'!BR234,'Raw Data'!BX234)</f>
        <v>0.13593012911051014</v>
      </c>
      <c r="W52" s="1">
        <f t="shared" si="21"/>
        <v>3.6666666666667069E-3</v>
      </c>
      <c r="X52" s="1">
        <f t="shared" si="22"/>
        <v>5.1484625536820837E-2</v>
      </c>
      <c r="Y52" s="2">
        <f t="shared" si="23"/>
        <v>-4.6000000000000263E-2</v>
      </c>
      <c r="Z52" s="9">
        <f t="shared" si="24"/>
        <v>0.10336343647538046</v>
      </c>
      <c r="AA52" s="2">
        <f t="shared" si="25"/>
        <v>-4.6333333333333115E-2</v>
      </c>
      <c r="AB52" s="9">
        <f t="shared" si="26"/>
        <v>0.14393980223227579</v>
      </c>
      <c r="AC52" s="2">
        <f t="shared" si="27"/>
        <v>-9.1999999999999638E-2</v>
      </c>
      <c r="AD52" s="9">
        <f t="shared" si="28"/>
        <v>0.14357576397150026</v>
      </c>
      <c r="AF52" s="14">
        <f t="shared" si="29"/>
        <v>2.6506666666666645E-3</v>
      </c>
      <c r="AG52" s="14">
        <f t="shared" si="30"/>
        <v>1.0684000000000011E-2</v>
      </c>
      <c r="AH52" s="14">
        <f t="shared" si="31"/>
        <v>2.0718666666666666E-2</v>
      </c>
      <c r="AI52" s="14">
        <f t="shared" si="32"/>
        <v>2.0613999999999952E-2</v>
      </c>
      <c r="AK52">
        <f t="shared" si="33"/>
        <v>0.23381046455052709</v>
      </c>
    </row>
    <row r="53" spans="1:37" x14ac:dyDescent="0.25">
      <c r="A53" t="str">
        <f>'Raw Data'!A53</f>
        <v>PKD1cat WT</v>
      </c>
      <c r="B53">
        <f>'Raw Data'!B53</f>
        <v>668</v>
      </c>
      <c r="C53">
        <f>'Raw Data'!C53</f>
        <v>685</v>
      </c>
      <c r="D53" t="str">
        <f>'Raw Data'!D53</f>
        <v>EMILSSEKGRLPEHITKF</v>
      </c>
      <c r="E53" s="1">
        <f>AVERAGE('Raw Data'!J53,'Raw Data'!P53,'Raw Data'!V53)</f>
        <v>1.36</v>
      </c>
      <c r="F53" s="9">
        <f>STDEV('Raw Data'!J53,'Raw Data'!P53,'Raw Data'!V53)</f>
        <v>5.7192656871315209E-2</v>
      </c>
      <c r="G53" s="1">
        <f>AVERAGE('Raw Data'!AB53,'Raw Data'!AH53,'Raw Data'!AN53)</f>
        <v>1.7400000000000002</v>
      </c>
      <c r="H53" s="9">
        <f>STDEV('Raw Data'!AB53,'Raw Data'!AH53,'Raw Data'!AN53)</f>
        <v>5.1730068625510293E-2</v>
      </c>
      <c r="I53" s="1">
        <f>AVERAGE('Raw Data'!AT53,'Raw Data'!AZ53,'Raw Data'!BF53)</f>
        <v>2.2946666666666666</v>
      </c>
      <c r="J53" s="9">
        <f>STDEV('Raw Data'!AT53,'Raw Data'!AZ53,'Raw Data'!BF53)</f>
        <v>0.11287308507050445</v>
      </c>
      <c r="K53" s="1">
        <f>AVERAGE('Raw Data'!BL53,'Raw Data'!BR53,'Raw Data'!BX53)</f>
        <v>2.9440000000000004</v>
      </c>
      <c r="L53" s="9">
        <f>STDEV('Raw Data'!BL53,'Raw Data'!BR53,'Raw Data'!BX53)</f>
        <v>3.7040518354904191E-2</v>
      </c>
      <c r="N53" s="1">
        <f>AVERAGE('Raw Data'!J235,'Raw Data'!P235,'Raw Data'!V235)</f>
        <v>1.3436666666666666</v>
      </c>
      <c r="O53" s="9">
        <f>STDEV('Raw Data'!J235,'Raw Data'!P235,'Raw Data'!V235)</f>
        <v>5.8500712246376395E-2</v>
      </c>
      <c r="P53" s="1">
        <f>AVERAGE('Raw Data'!AB235,'Raw Data'!AH235,'Raw Data'!AN235)</f>
        <v>1.7813333333333332</v>
      </c>
      <c r="Q53" s="9">
        <f>STDEV('Raw Data'!AB235,'Raw Data'!AH235,'Raw Data'!AN235)</f>
        <v>2.6576932353703616E-2</v>
      </c>
      <c r="R53" s="1">
        <f>AVERAGE('Raw Data'!AT235,'Raw Data'!AZ235,'Raw Data'!BF235)</f>
        <v>2.3450000000000002</v>
      </c>
      <c r="S53" s="9">
        <f>STDEV('Raw Data'!AT235,'Raw Data'!AZ235,'Raw Data'!BF235)</f>
        <v>5.7584720195551851E-2</v>
      </c>
      <c r="T53" s="1">
        <f>AVERAGE('Raw Data'!BL235,'Raw Data'!BR235,'Raw Data'!BX235)</f>
        <v>3.0326666666666662</v>
      </c>
      <c r="U53" s="9">
        <f>STDEV('Raw Data'!BL235,'Raw Data'!BR235,'Raw Data'!BX235)</f>
        <v>0.12867918764638406</v>
      </c>
      <c r="W53" s="1">
        <f t="shared" si="21"/>
        <v>1.6333333333333533E-2</v>
      </c>
      <c r="X53" s="1">
        <f t="shared" si="22"/>
        <v>8.181279443542637E-2</v>
      </c>
      <c r="Y53" s="2">
        <f t="shared" si="23"/>
        <v>-4.1333333333333E-2</v>
      </c>
      <c r="Z53" s="9">
        <f t="shared" si="24"/>
        <v>5.8157831229623258E-2</v>
      </c>
      <c r="AA53" s="2">
        <f t="shared" si="25"/>
        <v>-5.0333333333333563E-2</v>
      </c>
      <c r="AB53" s="9">
        <f t="shared" si="26"/>
        <v>0.12671358780073008</v>
      </c>
      <c r="AC53" s="2">
        <f t="shared" si="27"/>
        <v>-8.8666666666665783E-2</v>
      </c>
      <c r="AD53" s="9">
        <f t="shared" si="28"/>
        <v>0.1339041946069402</v>
      </c>
      <c r="AF53" s="14">
        <f t="shared" si="29"/>
        <v>6.6933333333333324E-3</v>
      </c>
      <c r="AG53" s="14">
        <f t="shared" si="30"/>
        <v>3.3823333333333422E-3</v>
      </c>
      <c r="AH53" s="14">
        <f t="shared" si="31"/>
        <v>1.6056333333333332E-2</v>
      </c>
      <c r="AI53" s="14">
        <f t="shared" si="32"/>
        <v>1.7930333333333312E-2</v>
      </c>
      <c r="AK53">
        <f t="shared" si="33"/>
        <v>0.20991029830223507</v>
      </c>
    </row>
    <row r="54" spans="1:37" x14ac:dyDescent="0.25">
      <c r="A54" t="str">
        <f>'Raw Data'!A54</f>
        <v>PKD1cat WT</v>
      </c>
      <c r="B54">
        <f>'Raw Data'!B54</f>
        <v>668</v>
      </c>
      <c r="C54">
        <f>'Raw Data'!C54</f>
        <v>685</v>
      </c>
      <c r="D54" t="str">
        <f>'Raw Data'!D54</f>
        <v>EMILSSEKGRLPEHITKF</v>
      </c>
      <c r="E54" s="1">
        <f>AVERAGE('Raw Data'!J54,'Raw Data'!P54,'Raw Data'!V54)</f>
        <v>1.3773333333333333</v>
      </c>
      <c r="F54" s="9">
        <f>STDEV('Raw Data'!J54,'Raw Data'!P54,'Raw Data'!V54)</f>
        <v>3.8214307966170639E-2</v>
      </c>
      <c r="G54" s="1">
        <f>AVERAGE('Raw Data'!AB54,'Raw Data'!AH54,'Raw Data'!AN54)</f>
        <v>1.7673333333333332</v>
      </c>
      <c r="H54" s="9">
        <f>STDEV('Raw Data'!AB54,'Raw Data'!AH54,'Raw Data'!AN54)</f>
        <v>7.5639495855890942E-2</v>
      </c>
      <c r="I54" s="1">
        <f>AVERAGE('Raw Data'!AT54,'Raw Data'!AZ54,'Raw Data'!BF54)</f>
        <v>2.3256666666666668</v>
      </c>
      <c r="J54" s="9">
        <f>STDEV('Raw Data'!AT54,'Raw Data'!AZ54,'Raw Data'!BF54)</f>
        <v>9.6230625755698559E-2</v>
      </c>
      <c r="K54" s="1">
        <f>AVERAGE('Raw Data'!BL54,'Raw Data'!BR54,'Raw Data'!BX54)</f>
        <v>2.9536666666666669</v>
      </c>
      <c r="L54" s="9">
        <f>STDEV('Raw Data'!BL54,'Raw Data'!BR54,'Raw Data'!BX54)</f>
        <v>3.1564748269760398E-2</v>
      </c>
      <c r="N54" s="1">
        <f>AVERAGE('Raw Data'!J236,'Raw Data'!P236,'Raw Data'!V236)</f>
        <v>1.3620000000000001</v>
      </c>
      <c r="O54" s="9">
        <f>STDEV('Raw Data'!J236,'Raw Data'!P236,'Raw Data'!V236)</f>
        <v>6.0506198029623377E-2</v>
      </c>
      <c r="P54" s="1">
        <f>AVERAGE('Raw Data'!AB236,'Raw Data'!AH236,'Raw Data'!AN236)</f>
        <v>1.8043333333333333</v>
      </c>
      <c r="Q54" s="9">
        <f>STDEV('Raw Data'!AB236,'Raw Data'!AH236,'Raw Data'!AN236)</f>
        <v>4.6436336347017493E-2</v>
      </c>
      <c r="R54" s="1">
        <f>AVERAGE('Raw Data'!AT236,'Raw Data'!AZ236,'Raw Data'!BF236)</f>
        <v>2.3373333333333335</v>
      </c>
      <c r="S54" s="9">
        <f>STDEV('Raw Data'!AT236,'Raw Data'!AZ236,'Raw Data'!BF236)</f>
        <v>5.8483615939281149E-2</v>
      </c>
      <c r="T54" s="1">
        <f>AVERAGE('Raw Data'!BL236,'Raw Data'!BR236,'Raw Data'!BX236)</f>
        <v>3.0660000000000003</v>
      </c>
      <c r="U54" s="9">
        <f>STDEV('Raw Data'!BL236,'Raw Data'!BR236,'Raw Data'!BX236)</f>
        <v>0.15708596372687156</v>
      </c>
      <c r="W54" s="1">
        <f t="shared" si="21"/>
        <v>1.5333333333333199E-2</v>
      </c>
      <c r="X54" s="1">
        <f t="shared" si="22"/>
        <v>7.1563491623406222E-2</v>
      </c>
      <c r="Y54" s="2">
        <f t="shared" si="23"/>
        <v>-3.7000000000000144E-2</v>
      </c>
      <c r="Z54" s="9">
        <f t="shared" si="24"/>
        <v>8.8756220439283467E-2</v>
      </c>
      <c r="AA54" s="2">
        <f t="shared" si="25"/>
        <v>-1.1666666666666714E-2</v>
      </c>
      <c r="AB54" s="9">
        <f t="shared" si="26"/>
        <v>0.1126084662299716</v>
      </c>
      <c r="AC54" s="2">
        <f t="shared" si="27"/>
        <v>-0.1123333333333334</v>
      </c>
      <c r="AD54" s="9">
        <f t="shared" si="28"/>
        <v>0.16022588222048692</v>
      </c>
      <c r="AF54" s="14">
        <f t="shared" si="29"/>
        <v>5.1213333333333328E-3</v>
      </c>
      <c r="AG54" s="14">
        <f t="shared" si="30"/>
        <v>7.8776666666666804E-3</v>
      </c>
      <c r="AH54" s="14">
        <f t="shared" si="31"/>
        <v>1.2680666666666654E-2</v>
      </c>
      <c r="AI54" s="14">
        <f t="shared" si="32"/>
        <v>2.5672333333333346E-2</v>
      </c>
      <c r="AK54">
        <f t="shared" si="33"/>
        <v>0.22660979678734108</v>
      </c>
    </row>
    <row r="55" spans="1:37" x14ac:dyDescent="0.25">
      <c r="A55" t="str">
        <f>'Raw Data'!A55</f>
        <v>PKD1cat WT</v>
      </c>
      <c r="B55">
        <f>'Raw Data'!B55</f>
        <v>669</v>
      </c>
      <c r="C55">
        <f>'Raw Data'!C55</f>
        <v>685</v>
      </c>
      <c r="D55" t="str">
        <f>'Raw Data'!D55</f>
        <v>MILSSEKGRLPEHITKF</v>
      </c>
      <c r="E55" s="1">
        <f>AVERAGE('Raw Data'!J55,'Raw Data'!P55,'Raw Data'!V55)</f>
        <v>1.2543333333333335</v>
      </c>
      <c r="F55" s="9">
        <f>STDEV('Raw Data'!J55,'Raw Data'!P55,'Raw Data'!V55)</f>
        <v>3.9310727967481425E-2</v>
      </c>
      <c r="G55" s="1">
        <f>AVERAGE('Raw Data'!AB55,'Raw Data'!AH55,'Raw Data'!AN55)</f>
        <v>1.6303333333333334</v>
      </c>
      <c r="H55" s="9">
        <f>STDEV('Raw Data'!AB55,'Raw Data'!AH55,'Raw Data'!AN55)</f>
        <v>7.9776771890904027E-2</v>
      </c>
      <c r="I55" s="1">
        <f>AVERAGE('Raw Data'!AT55,'Raw Data'!AZ55,'Raw Data'!BF55)</f>
        <v>2.1339999999999999</v>
      </c>
      <c r="J55" s="9">
        <f>STDEV('Raw Data'!AT55,'Raw Data'!AZ55,'Raw Data'!BF55)</f>
        <v>0.12204917041913885</v>
      </c>
      <c r="K55" s="1">
        <f>AVERAGE('Raw Data'!BL55,'Raw Data'!BR55,'Raw Data'!BX55)</f>
        <v>2.7306666666666666</v>
      </c>
      <c r="L55" s="9">
        <f>STDEV('Raw Data'!BL55,'Raw Data'!BR55,'Raw Data'!BX55)</f>
        <v>7.3799277322568135E-2</v>
      </c>
      <c r="N55" s="1">
        <f>AVERAGE('Raw Data'!J237,'Raw Data'!P237,'Raw Data'!V237)</f>
        <v>1.2196666666666667</v>
      </c>
      <c r="O55" s="9">
        <f>STDEV('Raw Data'!J237,'Raw Data'!P237,'Raw Data'!V237)</f>
        <v>7.0811957558969754E-2</v>
      </c>
      <c r="P55" s="1">
        <f>AVERAGE('Raw Data'!AB237,'Raw Data'!AH237,'Raw Data'!AN237)</f>
        <v>1.6973333333333336</v>
      </c>
      <c r="Q55" s="9">
        <f>STDEV('Raw Data'!AB237,'Raw Data'!AH237,'Raw Data'!AN237)</f>
        <v>3.3560889936551618E-2</v>
      </c>
      <c r="R55" s="1">
        <f>AVERAGE('Raw Data'!AT237,'Raw Data'!AZ237,'Raw Data'!BF237)</f>
        <v>2.1629999999999998</v>
      </c>
      <c r="S55" s="9">
        <f>STDEV('Raw Data'!AT237,'Raw Data'!AZ237,'Raw Data'!BF237)</f>
        <v>5.2115256883181589E-2</v>
      </c>
      <c r="T55" s="1">
        <f>AVERAGE('Raw Data'!BL237,'Raw Data'!BR237,'Raw Data'!BX237)</f>
        <v>2.8053333333333335</v>
      </c>
      <c r="U55" s="9">
        <f>STDEV('Raw Data'!BL237,'Raw Data'!BR237,'Raw Data'!BX237)</f>
        <v>0.12786842195527909</v>
      </c>
      <c r="W55" s="1">
        <f t="shared" si="21"/>
        <v>3.4666666666666845E-2</v>
      </c>
      <c r="X55" s="1">
        <f t="shared" si="22"/>
        <v>8.0991769129132252E-2</v>
      </c>
      <c r="Y55" s="2">
        <f t="shared" si="23"/>
        <v>-6.7000000000000171E-2</v>
      </c>
      <c r="Z55" s="9">
        <f t="shared" si="24"/>
        <v>8.6548637578338958E-2</v>
      </c>
      <c r="AA55" s="2">
        <f t="shared" si="25"/>
        <v>-2.8999999999999915E-2</v>
      </c>
      <c r="AB55" s="9">
        <f t="shared" si="26"/>
        <v>0.13271021060943278</v>
      </c>
      <c r="AC55" s="2">
        <f t="shared" si="27"/>
        <v>-7.4666666666666881E-2</v>
      </c>
      <c r="AD55" s="9">
        <f t="shared" si="28"/>
        <v>0.14763694207977426</v>
      </c>
      <c r="AF55" s="14">
        <f t="shared" si="29"/>
        <v>6.5596666666666598E-3</v>
      </c>
      <c r="AG55" s="14">
        <f t="shared" si="30"/>
        <v>7.4906666666666663E-3</v>
      </c>
      <c r="AH55" s="14">
        <f t="shared" si="31"/>
        <v>1.7612000000000003E-2</v>
      </c>
      <c r="AI55" s="14">
        <f t="shared" si="32"/>
        <v>2.179666666666662E-2</v>
      </c>
      <c r="AK55">
        <f t="shared" si="33"/>
        <v>0.23121202390879231</v>
      </c>
    </row>
    <row r="56" spans="1:37" x14ac:dyDescent="0.25">
      <c r="A56" t="str">
        <f>'Raw Data'!A56</f>
        <v>PKD1cat WT</v>
      </c>
      <c r="B56">
        <f>'Raw Data'!B56</f>
        <v>669</v>
      </c>
      <c r="C56">
        <f>'Raw Data'!C56</f>
        <v>685</v>
      </c>
      <c r="D56" t="str">
        <f>'Raw Data'!D56</f>
        <v>MILSSEKGRLPEHITKF</v>
      </c>
      <c r="E56" s="1">
        <f>AVERAGE('Raw Data'!J56,'Raw Data'!P56,'Raw Data'!V56)</f>
        <v>1.2093333333333334</v>
      </c>
      <c r="F56" s="9">
        <f>STDEV('Raw Data'!J56,'Raw Data'!P56,'Raw Data'!V56)</f>
        <v>6.3516402081142231E-2</v>
      </c>
      <c r="G56" s="1">
        <f>AVERAGE('Raw Data'!AB56,'Raw Data'!AH56,'Raw Data'!AN56)</f>
        <v>1.617</v>
      </c>
      <c r="H56" s="9">
        <f>STDEV('Raw Data'!AB56,'Raw Data'!AH56,'Raw Data'!AN56)</f>
        <v>2.0518284528683157E-2</v>
      </c>
      <c r="I56" s="1">
        <f>AVERAGE('Raw Data'!AT56,'Raw Data'!AZ56,'Raw Data'!BF56)</f>
        <v>2.1273333333333331</v>
      </c>
      <c r="J56" s="9">
        <f>STDEV('Raw Data'!AT56,'Raw Data'!AZ56,'Raw Data'!BF56)</f>
        <v>0.10971478174491053</v>
      </c>
      <c r="K56" s="1">
        <f>AVERAGE('Raw Data'!BL56,'Raw Data'!BR56,'Raw Data'!BX56)</f>
        <v>2.7133333333333334</v>
      </c>
      <c r="L56" s="9">
        <f>STDEV('Raw Data'!BL56,'Raw Data'!BR56,'Raw Data'!BX56)</f>
        <v>7.6140221521435764E-2</v>
      </c>
      <c r="N56" s="1">
        <f>AVERAGE('Raw Data'!J238,'Raw Data'!P238,'Raw Data'!V238)</f>
        <v>1.2709999999999999</v>
      </c>
      <c r="O56" s="9">
        <f>STDEV('Raw Data'!J238,'Raw Data'!P238,'Raw Data'!V238)</f>
        <v>5.0714889332423782E-2</v>
      </c>
      <c r="P56" s="1">
        <f>AVERAGE('Raw Data'!AB238,'Raw Data'!AH238,'Raw Data'!AN238)</f>
        <v>1.6763333333333332</v>
      </c>
      <c r="Q56" s="9">
        <f>STDEV('Raw Data'!AB238,'Raw Data'!AH238,'Raw Data'!AN238)</f>
        <v>4.2712215270731865E-2</v>
      </c>
      <c r="R56" s="1">
        <f>AVERAGE('Raw Data'!AT238,'Raw Data'!AZ238,'Raw Data'!BF238)</f>
        <v>2.1606666666666667</v>
      </c>
      <c r="S56" s="9">
        <f>STDEV('Raw Data'!AT238,'Raw Data'!AZ238,'Raw Data'!BF238)</f>
        <v>5.2214301999867131E-2</v>
      </c>
      <c r="T56" s="1">
        <f>AVERAGE('Raw Data'!BL238,'Raw Data'!BR238,'Raw Data'!BX238)</f>
        <v>2.7680000000000002</v>
      </c>
      <c r="U56" s="9">
        <f>STDEV('Raw Data'!BL238,'Raw Data'!BR238,'Raw Data'!BX238)</f>
        <v>0.17875402093379594</v>
      </c>
      <c r="W56" s="1">
        <f t="shared" si="21"/>
        <v>-6.1666666666666536E-2</v>
      </c>
      <c r="X56" s="1">
        <f t="shared" si="22"/>
        <v>8.1279353671970839E-2</v>
      </c>
      <c r="Y56" s="2">
        <f t="shared" si="23"/>
        <v>-5.9333333333333238E-2</v>
      </c>
      <c r="Z56" s="9">
        <f t="shared" si="24"/>
        <v>4.7384948383778352E-2</v>
      </c>
      <c r="AA56" s="2">
        <f t="shared" si="25"/>
        <v>-3.3333333333333659E-2</v>
      </c>
      <c r="AB56" s="9">
        <f t="shared" si="26"/>
        <v>0.12150582976411742</v>
      </c>
      <c r="AC56" s="2">
        <f t="shared" si="27"/>
        <v>-5.4666666666666863E-2</v>
      </c>
      <c r="AD56" s="9">
        <f t="shared" si="28"/>
        <v>0.19429445008371513</v>
      </c>
      <c r="AF56" s="14">
        <f t="shared" si="29"/>
        <v>6.6063333333333191E-3</v>
      </c>
      <c r="AG56" s="14">
        <f t="shared" si="30"/>
        <v>2.2453333333333388E-3</v>
      </c>
      <c r="AH56" s="14">
        <f t="shared" si="31"/>
        <v>1.4763666666666682E-2</v>
      </c>
      <c r="AI56" s="14">
        <f t="shared" si="32"/>
        <v>3.7750333333333268E-2</v>
      </c>
      <c r="AK56">
        <f t="shared" si="33"/>
        <v>0.2477209451513267</v>
      </c>
    </row>
    <row r="57" spans="1:37" x14ac:dyDescent="0.25">
      <c r="A57" t="str">
        <f>'Raw Data'!A57</f>
        <v>PKD1cat WT</v>
      </c>
      <c r="B57">
        <f>'Raw Data'!B57</f>
        <v>670</v>
      </c>
      <c r="C57">
        <f>'Raw Data'!C57</f>
        <v>685</v>
      </c>
      <c r="D57" t="str">
        <f>'Raw Data'!D57</f>
        <v>ILSSEKGRLPEHITKF</v>
      </c>
      <c r="E57" s="1">
        <f>AVERAGE('Raw Data'!J57,'Raw Data'!P57,'Raw Data'!V57)</f>
        <v>1.2653333333333334</v>
      </c>
      <c r="F57" s="9">
        <f>STDEV('Raw Data'!J57,'Raw Data'!P57,'Raw Data'!V57)</f>
        <v>3.5076107727815636E-2</v>
      </c>
      <c r="G57" s="1">
        <f>AVERAGE('Raw Data'!AB57,'Raw Data'!AH57,'Raw Data'!AN57)</f>
        <v>1.6913333333333334</v>
      </c>
      <c r="H57" s="9">
        <f>STDEV('Raw Data'!AB57,'Raw Data'!AH57,'Raw Data'!AN57)</f>
        <v>5.3078558131634833E-2</v>
      </c>
      <c r="I57" s="1">
        <f>AVERAGE('Raw Data'!AT57,'Raw Data'!AZ57,'Raw Data'!BF57)</f>
        <v>2.1989999999999998</v>
      </c>
      <c r="J57" s="9">
        <f>STDEV('Raw Data'!AT57,'Raw Data'!AZ57,'Raw Data'!BF57)</f>
        <v>0.12946428078817726</v>
      </c>
      <c r="K57" s="1">
        <f>AVERAGE('Raw Data'!BL57,'Raw Data'!BR57,'Raw Data'!BX57)</f>
        <v>2.5286666666666666</v>
      </c>
      <c r="L57" s="9">
        <f>STDEV('Raw Data'!BL57,'Raw Data'!BR57,'Raw Data'!BX57)</f>
        <v>0.13496789741762055</v>
      </c>
      <c r="N57" s="1">
        <f>AVERAGE('Raw Data'!J239,'Raw Data'!P239,'Raw Data'!V239)</f>
        <v>1.3049999999999999</v>
      </c>
      <c r="O57" s="9">
        <f>STDEV('Raw Data'!J239,'Raw Data'!P239,'Raw Data'!V239)</f>
        <v>2.402082429892867E-2</v>
      </c>
      <c r="P57" s="1">
        <f>AVERAGE('Raw Data'!AB239,'Raw Data'!AH239,'Raw Data'!AN239)</f>
        <v>1.8393333333333333</v>
      </c>
      <c r="Q57" s="9">
        <f>STDEV('Raw Data'!AB239,'Raw Data'!AH239,'Raw Data'!AN239)</f>
        <v>0.12020537980195949</v>
      </c>
      <c r="R57" s="1">
        <f>AVERAGE('Raw Data'!AT239,'Raw Data'!AZ239,'Raw Data'!BF239)</f>
        <v>2.1806666666666668</v>
      </c>
      <c r="S57" s="9">
        <f>STDEV('Raw Data'!AT239,'Raw Data'!AZ239,'Raw Data'!BF239)</f>
        <v>1.7897858344878222E-2</v>
      </c>
      <c r="T57" s="1">
        <f>AVERAGE('Raw Data'!BL239,'Raw Data'!BR239,'Raw Data'!BX239)</f>
        <v>2.4863333333333331</v>
      </c>
      <c r="U57" s="9">
        <f>STDEV('Raw Data'!BL239,'Raw Data'!BR239,'Raw Data'!BX239)</f>
        <v>7.0571476768828856E-2</v>
      </c>
      <c r="W57" s="1">
        <f t="shared" si="21"/>
        <v>-3.9666666666666517E-2</v>
      </c>
      <c r="X57" s="1">
        <f t="shared" si="22"/>
        <v>4.2512743187582351E-2</v>
      </c>
      <c r="Y57" s="2">
        <f t="shared" si="23"/>
        <v>-0.14799999999999991</v>
      </c>
      <c r="Z57" s="9">
        <f t="shared" si="24"/>
        <v>0.13140268896284682</v>
      </c>
      <c r="AA57" s="2">
        <f t="shared" si="25"/>
        <v>1.8333333333333091E-2</v>
      </c>
      <c r="AB57" s="9">
        <f t="shared" si="26"/>
        <v>0.13069557503348511</v>
      </c>
      <c r="AC57" s="2">
        <f t="shared" si="27"/>
        <v>4.2333333333333556E-2</v>
      </c>
      <c r="AD57" s="9">
        <f t="shared" si="28"/>
        <v>0.15230451952147281</v>
      </c>
      <c r="AF57" s="14">
        <f t="shared" si="29"/>
        <v>1.8073333333333296E-3</v>
      </c>
      <c r="AG57" s="14">
        <f t="shared" si="30"/>
        <v>1.7266666666666666E-2</v>
      </c>
      <c r="AH57" s="14">
        <f t="shared" si="31"/>
        <v>1.7081333333333337E-2</v>
      </c>
      <c r="AI57" s="14">
        <f t="shared" si="32"/>
        <v>2.3196666666666692E-2</v>
      </c>
      <c r="AK57">
        <f t="shared" si="33"/>
        <v>0.24362265904467922</v>
      </c>
    </row>
    <row r="58" spans="1:37" x14ac:dyDescent="0.25">
      <c r="A58" t="str">
        <f>'Raw Data'!A58</f>
        <v>PKD1cat WT</v>
      </c>
      <c r="B58">
        <f>'Raw Data'!B58</f>
        <v>670</v>
      </c>
      <c r="C58">
        <f>'Raw Data'!C58</f>
        <v>685</v>
      </c>
      <c r="D58" t="str">
        <f>'Raw Data'!D58</f>
        <v>ILSSEKGRLPEHITKF</v>
      </c>
      <c r="E58" s="1">
        <f>AVERAGE('Raw Data'!J58,'Raw Data'!P58,'Raw Data'!V58)</f>
        <v>1.3140000000000001</v>
      </c>
      <c r="F58" s="9">
        <f>STDEV('Raw Data'!J58,'Raw Data'!P58,'Raw Data'!V58)</f>
        <v>0.10017983829094551</v>
      </c>
      <c r="G58" s="1">
        <f>AVERAGE('Raw Data'!AB58,'Raw Data'!AH58,'Raw Data'!AN58)</f>
        <v>1.7060000000000002</v>
      </c>
      <c r="H58" s="9">
        <f>STDEV('Raw Data'!AB58,'Raw Data'!AH58,'Raw Data'!AN58)</f>
        <v>5.0862559904118081E-2</v>
      </c>
      <c r="I58" s="1">
        <f>AVERAGE('Raw Data'!AT58,'Raw Data'!AZ58,'Raw Data'!BF58)</f>
        <v>2.1823333333333337</v>
      </c>
      <c r="J58" s="9">
        <f>STDEV('Raw Data'!AT58,'Raw Data'!AZ58,'Raw Data'!BF58)</f>
        <v>0.10854645702800877</v>
      </c>
      <c r="K58" s="1">
        <f>AVERAGE('Raw Data'!BL58,'Raw Data'!BR58,'Raw Data'!BX58)</f>
        <v>2.5163333333333333</v>
      </c>
      <c r="L58" s="9">
        <f>STDEV('Raw Data'!BL58,'Raw Data'!BR58,'Raw Data'!BX58)</f>
        <v>0.11260698616574968</v>
      </c>
      <c r="N58" s="1">
        <f>AVERAGE('Raw Data'!J240,'Raw Data'!P240,'Raw Data'!V240)</f>
        <v>1.3113333333333332</v>
      </c>
      <c r="O58" s="9">
        <f>STDEV('Raw Data'!J240,'Raw Data'!P240,'Raw Data'!V240)</f>
        <v>5.200320502943389E-2</v>
      </c>
      <c r="P58" s="1">
        <f>AVERAGE('Raw Data'!AB240,'Raw Data'!AH240,'Raw Data'!AN240)</f>
        <v>1.788</v>
      </c>
      <c r="Q58" s="9">
        <f>STDEV('Raw Data'!AB240,'Raw Data'!AH240,'Raw Data'!AN240)</f>
        <v>2.553429066960743E-2</v>
      </c>
      <c r="R58" s="1">
        <f>AVERAGE('Raw Data'!AT240,'Raw Data'!AZ240,'Raw Data'!BF240)</f>
        <v>2.1850000000000001</v>
      </c>
      <c r="S58" s="9">
        <f>STDEV('Raw Data'!AT240,'Raw Data'!AZ240,'Raw Data'!BF240)</f>
        <v>4.1940433951021629E-2</v>
      </c>
      <c r="T58" s="1">
        <f>AVERAGE('Raw Data'!BL240,'Raw Data'!BR240,'Raw Data'!BX240)</f>
        <v>2.5043333333333333</v>
      </c>
      <c r="U58" s="9">
        <f>STDEV('Raw Data'!BL240,'Raw Data'!BR240,'Raw Data'!BX240)</f>
        <v>8.3530433575633778E-2</v>
      </c>
      <c r="W58" s="1">
        <f t="shared" si="21"/>
        <v>2.6666666666668171E-3</v>
      </c>
      <c r="X58" s="1">
        <f t="shared" si="22"/>
        <v>0.11287308507050443</v>
      </c>
      <c r="Y58" s="2">
        <f t="shared" si="23"/>
        <v>-8.1999999999999851E-2</v>
      </c>
      <c r="Z58" s="9">
        <f t="shared" si="24"/>
        <v>5.6912213100528797E-2</v>
      </c>
      <c r="AA58" s="2">
        <f t="shared" si="25"/>
        <v>-2.666666666666373E-3</v>
      </c>
      <c r="AB58" s="9">
        <f t="shared" si="26"/>
        <v>0.11636723479284605</v>
      </c>
      <c r="AC58" s="2">
        <f t="shared" si="27"/>
        <v>1.2000000000000011E-2</v>
      </c>
      <c r="AD58" s="9">
        <f t="shared" si="28"/>
        <v>0.14020580111631153</v>
      </c>
      <c r="AF58" s="14">
        <f t="shared" si="29"/>
        <v>1.2740333333333331E-2</v>
      </c>
      <c r="AG58" s="14">
        <f t="shared" si="30"/>
        <v>3.2390000000000014E-3</v>
      </c>
      <c r="AH58" s="14">
        <f t="shared" si="31"/>
        <v>1.354133333333336E-2</v>
      </c>
      <c r="AI58" s="14">
        <f t="shared" si="32"/>
        <v>1.9657666666666705E-2</v>
      </c>
      <c r="AK58">
        <f t="shared" si="33"/>
        <v>0.22176188431137889</v>
      </c>
    </row>
    <row r="59" spans="1:37" x14ac:dyDescent="0.25">
      <c r="A59" t="str">
        <f>'Raw Data'!A59</f>
        <v>PKD1cat WT</v>
      </c>
      <c r="B59">
        <f>'Raw Data'!B59</f>
        <v>672</v>
      </c>
      <c r="C59">
        <f>'Raw Data'!C59</f>
        <v>685</v>
      </c>
      <c r="D59" t="str">
        <f>'Raw Data'!D59</f>
        <v>SSEKGRLPEHITKF</v>
      </c>
      <c r="E59" s="1">
        <f>AVERAGE('Raw Data'!J59,'Raw Data'!P59,'Raw Data'!V59)</f>
        <v>0.97166666666666668</v>
      </c>
      <c r="F59" s="9">
        <f>STDEV('Raw Data'!J59,'Raw Data'!P59,'Raw Data'!V59)</f>
        <v>5.7838856604650532E-2</v>
      </c>
      <c r="G59" s="1">
        <f>AVERAGE('Raw Data'!AB59,'Raw Data'!AH59,'Raw Data'!AN59)</f>
        <v>1.3956666666666664</v>
      </c>
      <c r="H59" s="9">
        <f>STDEV('Raw Data'!AB59,'Raw Data'!AH59,'Raw Data'!AN59)</f>
        <v>3.5104605585782163E-2</v>
      </c>
      <c r="I59" s="1">
        <f>AVERAGE('Raw Data'!AT59,'Raw Data'!AZ59,'Raw Data'!BF59)</f>
        <v>1.8083333333333333</v>
      </c>
      <c r="J59" s="9">
        <f>STDEV('Raw Data'!AT59,'Raw Data'!AZ59,'Raw Data'!BF59)</f>
        <v>6.8770148562681793E-2</v>
      </c>
      <c r="K59" s="1">
        <f>AVERAGE('Raw Data'!BL59,'Raw Data'!BR59,'Raw Data'!BX59)</f>
        <v>2.1183333333333332</v>
      </c>
      <c r="L59" s="9">
        <f>STDEV('Raw Data'!BL59,'Raw Data'!BR59,'Raw Data'!BX59)</f>
        <v>7.6722443478641641E-2</v>
      </c>
      <c r="N59" s="1">
        <f>AVERAGE('Raw Data'!J241,'Raw Data'!P241,'Raw Data'!V241)</f>
        <v>0.97000000000000008</v>
      </c>
      <c r="O59" s="9">
        <f>STDEV('Raw Data'!J241,'Raw Data'!P241,'Raw Data'!V241)</f>
        <v>4.9122296363260473E-2</v>
      </c>
      <c r="P59" s="1">
        <f>AVERAGE('Raw Data'!AB241,'Raw Data'!AH241,'Raw Data'!AN241)</f>
        <v>1.5110000000000001</v>
      </c>
      <c r="Q59" s="9">
        <f>STDEV('Raw Data'!AB241,'Raw Data'!AH241,'Raw Data'!AN241)</f>
        <v>4.5033320996790721E-2</v>
      </c>
      <c r="R59" s="1">
        <f>AVERAGE('Raw Data'!AT241,'Raw Data'!AZ241,'Raw Data'!BF241)</f>
        <v>1.7973333333333332</v>
      </c>
      <c r="S59" s="9">
        <f>STDEV('Raw Data'!AT241,'Raw Data'!AZ241,'Raw Data'!BF241)</f>
        <v>2.5929391302792537E-2</v>
      </c>
      <c r="T59" s="1">
        <f>AVERAGE('Raw Data'!BL241,'Raw Data'!BR241,'Raw Data'!BX241)</f>
        <v>2.0549999999999997</v>
      </c>
      <c r="U59" s="9">
        <f>STDEV('Raw Data'!BL241,'Raw Data'!BR241,'Raw Data'!BX241)</f>
        <v>4.4034077712608095E-2</v>
      </c>
      <c r="W59" s="1">
        <f t="shared" si="21"/>
        <v>1.6666666666665941E-3</v>
      </c>
      <c r="X59" s="1">
        <f t="shared" si="22"/>
        <v>7.5883682918881312E-2</v>
      </c>
      <c r="Y59" s="2">
        <f t="shared" si="23"/>
        <v>-0.11533333333333373</v>
      </c>
      <c r="Z59" s="9">
        <f t="shared" si="24"/>
        <v>5.7099328659217352E-2</v>
      </c>
      <c r="AA59" s="2">
        <f t="shared" si="25"/>
        <v>1.1000000000000121E-2</v>
      </c>
      <c r="AB59" s="9">
        <f t="shared" si="26"/>
        <v>7.3496031638903184E-2</v>
      </c>
      <c r="AC59" s="2">
        <f t="shared" si="27"/>
        <v>6.3333333333333464E-2</v>
      </c>
      <c r="AD59" s="9">
        <f t="shared" si="28"/>
        <v>8.8460914156102688E-2</v>
      </c>
      <c r="AF59" s="14">
        <f t="shared" si="29"/>
        <v>5.7583333333333193E-3</v>
      </c>
      <c r="AG59" s="14">
        <f t="shared" si="30"/>
        <v>3.26033333333332E-3</v>
      </c>
      <c r="AH59" s="14">
        <f t="shared" si="31"/>
        <v>5.4016666666666579E-3</v>
      </c>
      <c r="AI59" s="14">
        <f t="shared" si="32"/>
        <v>7.8253333333333681E-3</v>
      </c>
      <c r="AK59">
        <f t="shared" si="33"/>
        <v>0.14914981282813153</v>
      </c>
    </row>
    <row r="60" spans="1:37" x14ac:dyDescent="0.25">
      <c r="A60" t="str">
        <f>'Raw Data'!A60</f>
        <v>PKD1cat WT</v>
      </c>
      <c r="B60">
        <f>'Raw Data'!B60</f>
        <v>672</v>
      </c>
      <c r="C60">
        <f>'Raw Data'!C60</f>
        <v>685</v>
      </c>
      <c r="D60" t="str">
        <f>'Raw Data'!D60</f>
        <v>SSEKGRLPEHITKF</v>
      </c>
      <c r="E60" s="1">
        <f>AVERAGE('Raw Data'!J60,'Raw Data'!P60,'Raw Data'!V60)</f>
        <v>1.0039999999999998</v>
      </c>
      <c r="F60" s="9">
        <f>STDEV('Raw Data'!J60,'Raw Data'!P60,'Raw Data'!V60)</f>
        <v>2.8513154858766477E-2</v>
      </c>
      <c r="G60" s="1">
        <f>AVERAGE('Raw Data'!AB60,'Raw Data'!AH60,'Raw Data'!AN60)</f>
        <v>1.3959999999999999</v>
      </c>
      <c r="H60" s="9">
        <f>STDEV('Raw Data'!AB60,'Raw Data'!AH60,'Raw Data'!AN60)</f>
        <v>4.8662100242385674E-2</v>
      </c>
      <c r="I60" s="1">
        <f>AVERAGE('Raw Data'!AT60,'Raw Data'!AZ60,'Raw Data'!BF60)</f>
        <v>1.8049999999999999</v>
      </c>
      <c r="J60" s="9">
        <f>STDEV('Raw Data'!AT60,'Raw Data'!AZ60,'Raw Data'!BF60)</f>
        <v>6.8825867230279086E-2</v>
      </c>
      <c r="K60" s="1">
        <f>AVERAGE('Raw Data'!BL60,'Raw Data'!BR60,'Raw Data'!BX60)</f>
        <v>2.1280000000000001</v>
      </c>
      <c r="L60" s="9">
        <f>STDEV('Raw Data'!BL60,'Raw Data'!BR60,'Raw Data'!BX60)</f>
        <v>0.1041009125800538</v>
      </c>
      <c r="N60" s="1">
        <f>AVERAGE('Raw Data'!J242,'Raw Data'!P242,'Raw Data'!V242)</f>
        <v>0.96399999999999997</v>
      </c>
      <c r="O60" s="9">
        <f>STDEV('Raw Data'!J242,'Raw Data'!P242,'Raw Data'!V242)</f>
        <v>3.3045423283716589E-2</v>
      </c>
      <c r="P60" s="1">
        <f>AVERAGE('Raw Data'!AB242,'Raw Data'!AH242,'Raw Data'!AN242)</f>
        <v>1.4996666666666669</v>
      </c>
      <c r="Q60" s="9">
        <f>STDEV('Raw Data'!AB242,'Raw Data'!AH242,'Raw Data'!AN242)</f>
        <v>2.0502032419575697E-2</v>
      </c>
      <c r="R60" s="1">
        <f>AVERAGE('Raw Data'!AT242,'Raw Data'!AZ242,'Raw Data'!BF242)</f>
        <v>1.8070000000000002</v>
      </c>
      <c r="S60" s="9">
        <f>STDEV('Raw Data'!AT242,'Raw Data'!AZ242,'Raw Data'!BF242)</f>
        <v>3.9849717690342588E-2</v>
      </c>
      <c r="T60" s="1">
        <f>AVERAGE('Raw Data'!BL242,'Raw Data'!BR242,'Raw Data'!BX242)</f>
        <v>2.0433333333333334</v>
      </c>
      <c r="U60" s="9">
        <f>STDEV('Raw Data'!BL242,'Raw Data'!BR242,'Raw Data'!BX242)</f>
        <v>5.2690922684399302E-2</v>
      </c>
      <c r="W60" s="1">
        <f t="shared" si="21"/>
        <v>3.9999999999999813E-2</v>
      </c>
      <c r="X60" s="1">
        <f t="shared" si="22"/>
        <v>4.3646305685590359E-2</v>
      </c>
      <c r="Y60" s="2">
        <f t="shared" si="23"/>
        <v>-0.10366666666666702</v>
      </c>
      <c r="Z60" s="9">
        <f t="shared" si="24"/>
        <v>5.2804671510514337E-2</v>
      </c>
      <c r="AA60" s="2">
        <f t="shared" si="25"/>
        <v>-2.0000000000002238E-3</v>
      </c>
      <c r="AB60" s="9">
        <f t="shared" si="26"/>
        <v>7.9529868602934387E-2</v>
      </c>
      <c r="AC60" s="2">
        <f t="shared" si="27"/>
        <v>8.4666666666666668E-2</v>
      </c>
      <c r="AD60" s="9">
        <f t="shared" si="28"/>
        <v>0.11667619008749536</v>
      </c>
      <c r="AF60" s="14">
        <f t="shared" si="29"/>
        <v>1.9049999999999972E-3</v>
      </c>
      <c r="AG60" s="14">
        <f t="shared" si="30"/>
        <v>2.7883333333333245E-3</v>
      </c>
      <c r="AH60" s="14">
        <f t="shared" si="31"/>
        <v>6.3250000000000086E-3</v>
      </c>
      <c r="AI60" s="14">
        <f t="shared" si="32"/>
        <v>1.3613333333333351E-2</v>
      </c>
      <c r="AK60">
        <f t="shared" si="33"/>
        <v>0.15694478859352637</v>
      </c>
    </row>
    <row r="61" spans="1:37" x14ac:dyDescent="0.25">
      <c r="A61" t="str">
        <f>'Raw Data'!A61</f>
        <v>PKD1cat WT</v>
      </c>
      <c r="B61">
        <f>'Raw Data'!B61</f>
        <v>672</v>
      </c>
      <c r="C61">
        <f>'Raw Data'!C61</f>
        <v>685</v>
      </c>
      <c r="D61" t="str">
        <f>'Raw Data'!D61</f>
        <v>SSEKGRLPEHITKF</v>
      </c>
      <c r="E61" s="1">
        <f>AVERAGE('Raw Data'!J61,'Raw Data'!P61,'Raw Data'!V61)</f>
        <v>0.97100000000000009</v>
      </c>
      <c r="F61" s="9">
        <f>STDEV('Raw Data'!J61,'Raw Data'!P61,'Raw Data'!V61)</f>
        <v>5.1884487084291331E-2</v>
      </c>
      <c r="G61" s="1">
        <f>AVERAGE('Raw Data'!AB61,'Raw Data'!AH61,'Raw Data'!AN61)</f>
        <v>1.3926666666666667</v>
      </c>
      <c r="H61" s="9">
        <f>STDEV('Raw Data'!AB61,'Raw Data'!AH61,'Raw Data'!AN61)</f>
        <v>4.0079088479322199E-2</v>
      </c>
      <c r="I61" s="1">
        <f>AVERAGE('Raw Data'!AT61,'Raw Data'!AZ61,'Raw Data'!BF61)</f>
        <v>1.8086666666666666</v>
      </c>
      <c r="J61" s="9">
        <f>STDEV('Raw Data'!AT61,'Raw Data'!AZ61,'Raw Data'!BF61)</f>
        <v>5.7873425104561935E-2</v>
      </c>
      <c r="K61" s="1">
        <f>AVERAGE('Raw Data'!BL61,'Raw Data'!BR61,'Raw Data'!BX61)</f>
        <v>2.1106666666666665</v>
      </c>
      <c r="L61" s="9">
        <f>STDEV('Raw Data'!BL61,'Raw Data'!BR61,'Raw Data'!BX61)</f>
        <v>7.406978691297364E-2</v>
      </c>
      <c r="N61" s="1">
        <f>AVERAGE('Raw Data'!J243,'Raw Data'!P243,'Raw Data'!V243)</f>
        <v>0.98633333333333317</v>
      </c>
      <c r="O61" s="9">
        <f>STDEV('Raw Data'!J243,'Raw Data'!P243,'Raw Data'!V243)</f>
        <v>4.1860880704224723E-2</v>
      </c>
      <c r="P61" s="1">
        <f>AVERAGE('Raw Data'!AB243,'Raw Data'!AH243,'Raw Data'!AN243)</f>
        <v>1.4926666666666666</v>
      </c>
      <c r="Q61" s="9">
        <f>STDEV('Raw Data'!AB243,'Raw Data'!AH243,'Raw Data'!AN243)</f>
        <v>9.8657657246325036E-3</v>
      </c>
      <c r="R61" s="1">
        <f>AVERAGE('Raw Data'!AT243,'Raw Data'!AZ243,'Raw Data'!BF243)</f>
        <v>1.7993333333333332</v>
      </c>
      <c r="S61" s="9">
        <f>STDEV('Raw Data'!AT243,'Raw Data'!AZ243,'Raw Data'!BF243)</f>
        <v>3.4645827069552458E-2</v>
      </c>
      <c r="T61" s="1">
        <f>AVERAGE('Raw Data'!BL243,'Raw Data'!BR243,'Raw Data'!BX243)</f>
        <v>2.047333333333333</v>
      </c>
      <c r="U61" s="9">
        <f>STDEV('Raw Data'!BL243,'Raw Data'!BR243,'Raw Data'!BX243)</f>
        <v>4.1186567389542614E-2</v>
      </c>
      <c r="W61" s="1">
        <f t="shared" si="21"/>
        <v>-1.5333333333333088E-2</v>
      </c>
      <c r="X61" s="1">
        <f t="shared" si="22"/>
        <v>6.6665833328124896E-2</v>
      </c>
      <c r="Y61" s="2">
        <f t="shared" si="23"/>
        <v>-9.9999999999999867E-2</v>
      </c>
      <c r="Z61" s="9">
        <f t="shared" si="24"/>
        <v>4.1275497170436007E-2</v>
      </c>
      <c r="AA61" s="2">
        <f t="shared" si="25"/>
        <v>9.3333333333334156E-3</v>
      </c>
      <c r="AB61" s="9">
        <f t="shared" si="26"/>
        <v>6.7451216939849748E-2</v>
      </c>
      <c r="AC61" s="2">
        <f t="shared" si="27"/>
        <v>6.3333333333333464E-2</v>
      </c>
      <c r="AD61" s="9">
        <f t="shared" si="28"/>
        <v>8.4750614550377495E-2</v>
      </c>
      <c r="AF61" s="14">
        <f t="shared" si="29"/>
        <v>4.4443333333333279E-3</v>
      </c>
      <c r="AG61" s="14">
        <f t="shared" si="30"/>
        <v>1.7036666666666708E-3</v>
      </c>
      <c r="AH61" s="14">
        <f t="shared" si="31"/>
        <v>4.5496666666666732E-3</v>
      </c>
      <c r="AI61" s="14">
        <f t="shared" si="32"/>
        <v>7.1826666666666575E-3</v>
      </c>
      <c r="AK61">
        <f t="shared" si="33"/>
        <v>0.13371736361943923</v>
      </c>
    </row>
    <row r="62" spans="1:37" x14ac:dyDescent="0.25">
      <c r="A62" t="str">
        <f>'Raw Data'!A62</f>
        <v>PKD1cat WT</v>
      </c>
      <c r="B62">
        <f>'Raw Data'!B62</f>
        <v>672</v>
      </c>
      <c r="C62">
        <f>'Raw Data'!C62</f>
        <v>685</v>
      </c>
      <c r="D62" t="str">
        <f>'Raw Data'!D62</f>
        <v>SSEKGRLPEHITKF</v>
      </c>
      <c r="E62" s="1">
        <f>AVERAGE('Raw Data'!J62,'Raw Data'!P62,'Raw Data'!V62)</f>
        <v>1</v>
      </c>
      <c r="F62" s="9">
        <f>STDEV('Raw Data'!J62,'Raw Data'!P62,'Raw Data'!V62)</f>
        <v>3.00499584026334E-2</v>
      </c>
      <c r="G62" s="1">
        <f>AVERAGE('Raw Data'!AB62,'Raw Data'!AH62,'Raw Data'!AN62)</f>
        <v>1.3966666666666665</v>
      </c>
      <c r="H62" s="9">
        <f>STDEV('Raw Data'!AB62,'Raw Data'!AH62,'Raw Data'!AN62)</f>
        <v>3.3231511150312407E-2</v>
      </c>
      <c r="I62" s="1">
        <f>AVERAGE('Raw Data'!AT62,'Raw Data'!AZ62,'Raw Data'!BF62)</f>
        <v>1.8326666666666667</v>
      </c>
      <c r="J62" s="9">
        <f>STDEV('Raw Data'!AT62,'Raw Data'!AZ62,'Raw Data'!BF62)</f>
        <v>7.939983207370982E-2</v>
      </c>
      <c r="K62" s="1">
        <f>AVERAGE('Raw Data'!BL62,'Raw Data'!BR62,'Raw Data'!BX62)</f>
        <v>2.1343333333333332</v>
      </c>
      <c r="L62" s="9">
        <f>STDEV('Raw Data'!BL62,'Raw Data'!BR62,'Raw Data'!BX62)</f>
        <v>7.5975873363412702E-2</v>
      </c>
      <c r="N62" s="1">
        <f>AVERAGE('Raw Data'!J244,'Raw Data'!P244,'Raw Data'!V244)</f>
        <v>0.99400000000000011</v>
      </c>
      <c r="O62" s="9">
        <f>STDEV('Raw Data'!J244,'Raw Data'!P244,'Raw Data'!V244)</f>
        <v>4.715930449020643E-2</v>
      </c>
      <c r="P62" s="1">
        <f>AVERAGE('Raw Data'!AB244,'Raw Data'!AH244,'Raw Data'!AN244)</f>
        <v>1.5083333333333335</v>
      </c>
      <c r="Q62" s="9">
        <f>STDEV('Raw Data'!AB244,'Raw Data'!AH244,'Raw Data'!AN244)</f>
        <v>1.7009801096230653E-2</v>
      </c>
      <c r="R62" s="1">
        <f>AVERAGE('Raw Data'!AT244,'Raw Data'!AZ244,'Raw Data'!BF244)</f>
        <v>1.8256666666666668</v>
      </c>
      <c r="S62" s="9">
        <f>STDEV('Raw Data'!AT244,'Raw Data'!AZ244,'Raw Data'!BF244)</f>
        <v>2.1126602503321143E-2</v>
      </c>
      <c r="T62" s="1">
        <f>AVERAGE('Raw Data'!BL244,'Raw Data'!BR244,'Raw Data'!BX244)</f>
        <v>2.0693333333333332</v>
      </c>
      <c r="U62" s="9">
        <f>STDEV('Raw Data'!BL244,'Raw Data'!BR244,'Raw Data'!BX244)</f>
        <v>3.7004504230341274E-2</v>
      </c>
      <c r="W62" s="1">
        <f t="shared" si="21"/>
        <v>5.9999999999998943E-3</v>
      </c>
      <c r="X62" s="1">
        <f t="shared" si="22"/>
        <v>5.5919585120063273E-2</v>
      </c>
      <c r="Y62" s="2">
        <f t="shared" si="23"/>
        <v>-0.11166666666666702</v>
      </c>
      <c r="Z62" s="9">
        <f t="shared" si="24"/>
        <v>3.7331845208436555E-2</v>
      </c>
      <c r="AA62" s="2">
        <f t="shared" si="25"/>
        <v>6.9999999999998952E-3</v>
      </c>
      <c r="AB62" s="9">
        <f t="shared" si="26"/>
        <v>8.216244072973157E-2</v>
      </c>
      <c r="AC62" s="2">
        <f t="shared" si="27"/>
        <v>6.4999999999999947E-2</v>
      </c>
      <c r="AD62" s="9">
        <f t="shared" si="28"/>
        <v>8.4508382227248144E-2</v>
      </c>
      <c r="AF62" s="14">
        <f t="shared" si="29"/>
        <v>3.1270000000000017E-3</v>
      </c>
      <c r="AG62" s="14">
        <f t="shared" si="30"/>
        <v>1.3936666666666674E-3</v>
      </c>
      <c r="AH62" s="14">
        <f t="shared" si="31"/>
        <v>6.7506666666666531E-3</v>
      </c>
      <c r="AI62" s="14">
        <f t="shared" si="32"/>
        <v>7.1416666666666703E-3</v>
      </c>
      <c r="AK62">
        <f t="shared" si="33"/>
        <v>0.13569450983735484</v>
      </c>
    </row>
    <row r="63" spans="1:37" x14ac:dyDescent="0.25">
      <c r="A63" t="str">
        <f>'Raw Data'!A63</f>
        <v>PKD1cat WT</v>
      </c>
      <c r="B63">
        <f>'Raw Data'!B63</f>
        <v>672</v>
      </c>
      <c r="C63">
        <f>'Raw Data'!C63</f>
        <v>687</v>
      </c>
      <c r="D63" t="str">
        <f>'Raw Data'!D63</f>
        <v>SSEKGRLPEHITKFLI</v>
      </c>
      <c r="E63" s="1">
        <f>AVERAGE('Raw Data'!J63,'Raw Data'!P63,'Raw Data'!V63)</f>
        <v>1.2653333333333334</v>
      </c>
      <c r="F63" s="9">
        <f>STDEV('Raw Data'!J63,'Raw Data'!P63,'Raw Data'!V63)</f>
        <v>3.5076107727815636E-2</v>
      </c>
      <c r="G63" s="1">
        <f>AVERAGE('Raw Data'!AB63,'Raw Data'!AH63,'Raw Data'!AN63)</f>
        <v>1.6913333333333334</v>
      </c>
      <c r="H63" s="9">
        <f>STDEV('Raw Data'!AB63,'Raw Data'!AH63,'Raw Data'!AN63)</f>
        <v>5.3078558131634833E-2</v>
      </c>
      <c r="I63" s="1">
        <f>AVERAGE('Raw Data'!AT63,'Raw Data'!AZ63,'Raw Data'!BF63)</f>
        <v>2.1989999999999998</v>
      </c>
      <c r="J63" s="9">
        <f>STDEV('Raw Data'!AT63,'Raw Data'!AZ63,'Raw Data'!BF63)</f>
        <v>0.12946428078817726</v>
      </c>
      <c r="K63" s="1">
        <f>AVERAGE('Raw Data'!BL63,'Raw Data'!BR63,'Raw Data'!BX63)</f>
        <v>2.5286666666666666</v>
      </c>
      <c r="L63" s="9">
        <f>STDEV('Raw Data'!BL63,'Raw Data'!BR63,'Raw Data'!BX63)</f>
        <v>0.13496789741762055</v>
      </c>
      <c r="N63" s="1">
        <f>AVERAGE('Raw Data'!J245,'Raw Data'!P245,'Raw Data'!V245)</f>
        <v>1.3049999999999999</v>
      </c>
      <c r="O63" s="9">
        <f>STDEV('Raw Data'!J245,'Raw Data'!P245,'Raw Data'!V245)</f>
        <v>2.402082429892867E-2</v>
      </c>
      <c r="P63" s="1">
        <f>AVERAGE('Raw Data'!AB245,'Raw Data'!AH245,'Raw Data'!AN245)</f>
        <v>1.8393333333333333</v>
      </c>
      <c r="Q63" s="9">
        <f>STDEV('Raw Data'!AB245,'Raw Data'!AH245,'Raw Data'!AN245)</f>
        <v>0.12020537980195949</v>
      </c>
      <c r="R63" s="1">
        <f>AVERAGE('Raw Data'!AT245,'Raw Data'!AZ245,'Raw Data'!BF245)</f>
        <v>2.1806666666666668</v>
      </c>
      <c r="S63" s="9">
        <f>STDEV('Raw Data'!AT245,'Raw Data'!AZ245,'Raw Data'!BF245)</f>
        <v>1.7897858344878222E-2</v>
      </c>
      <c r="T63" s="1">
        <f>AVERAGE('Raw Data'!BL245,'Raw Data'!BR245,'Raw Data'!BX245)</f>
        <v>2.4863333333333331</v>
      </c>
      <c r="U63" s="9">
        <f>STDEV('Raw Data'!BL245,'Raw Data'!BR245,'Raw Data'!BX245)</f>
        <v>7.0571476768828856E-2</v>
      </c>
      <c r="W63" s="1">
        <f t="shared" si="21"/>
        <v>-3.9666666666666517E-2</v>
      </c>
      <c r="X63" s="1">
        <f t="shared" si="22"/>
        <v>4.2512743187582351E-2</v>
      </c>
      <c r="Y63" s="2">
        <f t="shared" si="23"/>
        <v>-0.14799999999999991</v>
      </c>
      <c r="Z63" s="9">
        <f t="shared" si="24"/>
        <v>0.13140268896284682</v>
      </c>
      <c r="AA63" s="2">
        <f t="shared" si="25"/>
        <v>1.8333333333333091E-2</v>
      </c>
      <c r="AB63" s="9">
        <f t="shared" si="26"/>
        <v>0.13069557503348511</v>
      </c>
      <c r="AC63" s="2">
        <f t="shared" si="27"/>
        <v>4.2333333333333556E-2</v>
      </c>
      <c r="AD63" s="9">
        <f t="shared" si="28"/>
        <v>0.15230451952147281</v>
      </c>
      <c r="AF63" s="14">
        <f t="shared" si="29"/>
        <v>1.8073333333333296E-3</v>
      </c>
      <c r="AG63" s="14">
        <f t="shared" si="30"/>
        <v>1.7266666666666666E-2</v>
      </c>
      <c r="AH63" s="14">
        <f t="shared" si="31"/>
        <v>1.7081333333333337E-2</v>
      </c>
      <c r="AI63" s="14">
        <f t="shared" si="32"/>
        <v>2.3196666666666692E-2</v>
      </c>
      <c r="AK63">
        <f t="shared" si="33"/>
        <v>0.24362265904467922</v>
      </c>
    </row>
    <row r="64" spans="1:37" x14ac:dyDescent="0.25">
      <c r="A64" t="str">
        <f>'Raw Data'!A64</f>
        <v>PKD1cat WT</v>
      </c>
      <c r="B64">
        <f>'Raw Data'!B64</f>
        <v>672</v>
      </c>
      <c r="C64">
        <f>'Raw Data'!C64</f>
        <v>687</v>
      </c>
      <c r="D64" t="str">
        <f>'Raw Data'!D64</f>
        <v>SSEKGRLPEHITKFLI</v>
      </c>
      <c r="E64" s="1">
        <f>AVERAGE('Raw Data'!J64,'Raw Data'!P64,'Raw Data'!V64)</f>
        <v>1.3140000000000001</v>
      </c>
      <c r="F64" s="9">
        <f>STDEV('Raw Data'!J64,'Raw Data'!P64,'Raw Data'!V64)</f>
        <v>0.10017983829094551</v>
      </c>
      <c r="G64" s="1">
        <f>AVERAGE('Raw Data'!AB64,'Raw Data'!AH64,'Raw Data'!AN64)</f>
        <v>1.7060000000000002</v>
      </c>
      <c r="H64" s="9">
        <f>STDEV('Raw Data'!AB64,'Raw Data'!AH64,'Raw Data'!AN64)</f>
        <v>5.0862559904118081E-2</v>
      </c>
      <c r="I64" s="1">
        <f>AVERAGE('Raw Data'!AT64,'Raw Data'!AZ64,'Raw Data'!BF64)</f>
        <v>2.1823333333333337</v>
      </c>
      <c r="J64" s="9">
        <f>STDEV('Raw Data'!AT64,'Raw Data'!AZ64,'Raw Data'!BF64)</f>
        <v>0.10854645702800877</v>
      </c>
      <c r="K64" s="1">
        <f>AVERAGE('Raw Data'!BL64,'Raw Data'!BR64,'Raw Data'!BX64)</f>
        <v>2.5163333333333333</v>
      </c>
      <c r="L64" s="9">
        <f>STDEV('Raw Data'!BL64,'Raw Data'!BR64,'Raw Data'!BX64)</f>
        <v>0.11260698616574968</v>
      </c>
      <c r="N64" s="1">
        <f>AVERAGE('Raw Data'!J246,'Raw Data'!P246,'Raw Data'!V246)</f>
        <v>1.3113333333333332</v>
      </c>
      <c r="O64" s="9">
        <f>STDEV('Raw Data'!J246,'Raw Data'!P246,'Raw Data'!V246)</f>
        <v>5.200320502943389E-2</v>
      </c>
      <c r="P64" s="1">
        <f>AVERAGE('Raw Data'!AB246,'Raw Data'!AH246,'Raw Data'!AN246)</f>
        <v>1.788</v>
      </c>
      <c r="Q64" s="9">
        <f>STDEV('Raw Data'!AB246,'Raw Data'!AH246,'Raw Data'!AN246)</f>
        <v>2.553429066960743E-2</v>
      </c>
      <c r="R64" s="1">
        <f>AVERAGE('Raw Data'!AT246,'Raw Data'!AZ246,'Raw Data'!BF246)</f>
        <v>2.1850000000000001</v>
      </c>
      <c r="S64" s="9">
        <f>STDEV('Raw Data'!AT246,'Raw Data'!AZ246,'Raw Data'!BF246)</f>
        <v>4.1940433951021629E-2</v>
      </c>
      <c r="T64" s="1">
        <f>AVERAGE('Raw Data'!BL246,'Raw Data'!BR246,'Raw Data'!BX246)</f>
        <v>2.5043333333333333</v>
      </c>
      <c r="U64" s="9">
        <f>STDEV('Raw Data'!BL246,'Raw Data'!BR246,'Raw Data'!BX246)</f>
        <v>8.3530433575633778E-2</v>
      </c>
      <c r="W64" s="1">
        <f t="shared" si="21"/>
        <v>2.6666666666668171E-3</v>
      </c>
      <c r="X64" s="1">
        <f t="shared" si="22"/>
        <v>0.11287308507050443</v>
      </c>
      <c r="Y64" s="2">
        <f t="shared" si="23"/>
        <v>-8.1999999999999851E-2</v>
      </c>
      <c r="Z64" s="9">
        <f t="shared" si="24"/>
        <v>5.6912213100528797E-2</v>
      </c>
      <c r="AA64" s="2">
        <f t="shared" si="25"/>
        <v>-2.666666666666373E-3</v>
      </c>
      <c r="AB64" s="9">
        <f t="shared" si="26"/>
        <v>0.11636723479284605</v>
      </c>
      <c r="AC64" s="2">
        <f t="shared" si="27"/>
        <v>1.2000000000000011E-2</v>
      </c>
      <c r="AD64" s="9">
        <f t="shared" si="28"/>
        <v>0.14020580111631153</v>
      </c>
      <c r="AF64" s="14">
        <f t="shared" si="29"/>
        <v>1.2740333333333331E-2</v>
      </c>
      <c r="AG64" s="14">
        <f t="shared" si="30"/>
        <v>3.2390000000000014E-3</v>
      </c>
      <c r="AH64" s="14">
        <f t="shared" si="31"/>
        <v>1.354133333333336E-2</v>
      </c>
      <c r="AI64" s="14">
        <f t="shared" si="32"/>
        <v>1.9657666666666705E-2</v>
      </c>
      <c r="AK64">
        <f t="shared" si="33"/>
        <v>0.22176188431137889</v>
      </c>
    </row>
    <row r="65" spans="1:37" x14ac:dyDescent="0.25">
      <c r="A65" t="str">
        <f>'Raw Data'!A65</f>
        <v>PKD1cat WT</v>
      </c>
      <c r="B65">
        <f>'Raw Data'!B65</f>
        <v>686</v>
      </c>
      <c r="C65">
        <f>'Raw Data'!C65</f>
        <v>691</v>
      </c>
      <c r="D65" t="str">
        <f>'Raw Data'!D65</f>
        <v>LITQIL</v>
      </c>
      <c r="E65" s="1">
        <f>AVERAGE('Raw Data'!J65,'Raw Data'!P65,'Raw Data'!V65)</f>
        <v>1.3333333333333334E-2</v>
      </c>
      <c r="F65" s="9">
        <f>STDEV('Raw Data'!J65,'Raw Data'!P65,'Raw Data'!V65)</f>
        <v>5.5075705472861017E-3</v>
      </c>
      <c r="G65" s="1">
        <f>AVERAGE('Raw Data'!AB65,'Raw Data'!AH65,'Raw Data'!AN65)</f>
        <v>1.7000000000000001E-2</v>
      </c>
      <c r="H65" s="9">
        <f>STDEV('Raw Data'!AB65,'Raw Data'!AH65,'Raw Data'!AN65)</f>
        <v>1.1789826122551592E-2</v>
      </c>
      <c r="I65" s="1">
        <f>AVERAGE('Raw Data'!AT65,'Raw Data'!AZ65,'Raw Data'!BF65)</f>
        <v>1.7999999999999999E-2</v>
      </c>
      <c r="J65" s="9">
        <f>STDEV('Raw Data'!AT65,'Raw Data'!AZ65,'Raw Data'!BF65)</f>
        <v>6.9282032302755113E-3</v>
      </c>
      <c r="K65" s="1">
        <f>AVERAGE('Raw Data'!BL65,'Raw Data'!BR65,'Raw Data'!BX65)</f>
        <v>2.5000000000000005E-2</v>
      </c>
      <c r="L65" s="9">
        <f>STDEV('Raw Data'!BL65,'Raw Data'!BR65,'Raw Data'!BX65)</f>
        <v>2.6457513110645912E-3</v>
      </c>
      <c r="N65" s="1">
        <f>AVERAGE('Raw Data'!J247,'Raw Data'!P247,'Raw Data'!V247)</f>
        <v>7.6666666666666662E-3</v>
      </c>
      <c r="O65" s="9">
        <f>STDEV('Raw Data'!J247,'Raw Data'!P247,'Raw Data'!V247)</f>
        <v>6.1101009266077881E-3</v>
      </c>
      <c r="P65" s="1">
        <f>AVERAGE('Raw Data'!AB247,'Raw Data'!AH247,'Raw Data'!AN247)</f>
        <v>2.7333333333333334E-2</v>
      </c>
      <c r="Q65" s="9">
        <f>STDEV('Raw Data'!AB247,'Raw Data'!AH247,'Raw Data'!AN247)</f>
        <v>1.0016652800877813E-2</v>
      </c>
      <c r="R65" s="1">
        <f>AVERAGE('Raw Data'!AT247,'Raw Data'!AZ247,'Raw Data'!BF247)</f>
        <v>2.1333333333333333E-2</v>
      </c>
      <c r="S65" s="9">
        <f>STDEV('Raw Data'!AT247,'Raw Data'!AZ247,'Raw Data'!BF247)</f>
        <v>1.7953644012660318E-2</v>
      </c>
      <c r="T65" s="1">
        <f>AVERAGE('Raw Data'!BL247,'Raw Data'!BR247,'Raw Data'!BX247)</f>
        <v>2.7999999999999997E-2</v>
      </c>
      <c r="U65" s="9">
        <f>STDEV('Raw Data'!BL247,'Raw Data'!BR247,'Raw Data'!BX247)</f>
        <v>1.2165525060596453E-2</v>
      </c>
      <c r="W65" s="1">
        <f t="shared" si="21"/>
        <v>5.6666666666666679E-3</v>
      </c>
      <c r="X65" s="1">
        <f t="shared" si="22"/>
        <v>8.2259751195020454E-3</v>
      </c>
      <c r="Y65" s="2">
        <f t="shared" si="23"/>
        <v>-1.0333333333333333E-2</v>
      </c>
      <c r="Z65" s="9">
        <f t="shared" si="24"/>
        <v>1.5470401847829721E-2</v>
      </c>
      <c r="AA65" s="2">
        <f t="shared" si="25"/>
        <v>-3.333333333333334E-3</v>
      </c>
      <c r="AB65" s="9">
        <f t="shared" si="26"/>
        <v>1.9244046698481423E-2</v>
      </c>
      <c r="AC65" s="2">
        <f t="shared" si="27"/>
        <v>-2.9999999999999923E-3</v>
      </c>
      <c r="AD65" s="9">
        <f t="shared" si="28"/>
        <v>1.2449899597988746E-2</v>
      </c>
      <c r="AF65" s="14">
        <f t="shared" si="29"/>
        <v>6.7666666666666694E-5</v>
      </c>
      <c r="AG65" s="14">
        <f t="shared" si="30"/>
        <v>2.3933333333333326E-4</v>
      </c>
      <c r="AH65" s="14">
        <f t="shared" si="31"/>
        <v>3.7033333333333373E-4</v>
      </c>
      <c r="AI65" s="14">
        <f t="shared" si="32"/>
        <v>1.5500000000000033E-4</v>
      </c>
      <c r="AK65">
        <f t="shared" si="33"/>
        <v>2.8850187752133157E-2</v>
      </c>
    </row>
    <row r="66" spans="1:37" x14ac:dyDescent="0.25">
      <c r="A66" t="str">
        <f>'Raw Data'!A66</f>
        <v>PKD1cat WT</v>
      </c>
      <c r="B66">
        <f>'Raw Data'!B66</f>
        <v>686</v>
      </c>
      <c r="C66">
        <f>'Raw Data'!C66</f>
        <v>693</v>
      </c>
      <c r="D66" t="str">
        <f>'Raw Data'!D66</f>
        <v>LITQILVA</v>
      </c>
      <c r="E66" s="1">
        <f>AVERAGE('Raw Data'!J66,'Raw Data'!P66,'Raw Data'!V66)</f>
        <v>1.6333333333333335E-2</v>
      </c>
      <c r="F66" s="9">
        <f>STDEV('Raw Data'!J66,'Raw Data'!P66,'Raw Data'!V66)</f>
        <v>1.1372481406154652E-2</v>
      </c>
      <c r="G66" s="1">
        <f>AVERAGE('Raw Data'!AB66,'Raw Data'!AH66,'Raw Data'!AN66)</f>
        <v>3.6666666666666667E-2</v>
      </c>
      <c r="H66" s="9">
        <f>STDEV('Raw Data'!AB66,'Raw Data'!AH66,'Raw Data'!AN66)</f>
        <v>1.8770544300401464E-2</v>
      </c>
      <c r="I66" s="1">
        <f>AVERAGE('Raw Data'!AT66,'Raw Data'!AZ66,'Raw Data'!BF66)</f>
        <v>3.266666666666667E-2</v>
      </c>
      <c r="J66" s="9">
        <f>STDEV('Raw Data'!AT66,'Raw Data'!AZ66,'Raw Data'!BF66)</f>
        <v>1.3051181300301253E-2</v>
      </c>
      <c r="K66" s="1">
        <f>AVERAGE('Raw Data'!BL66,'Raw Data'!BR66,'Raw Data'!BX66)</f>
        <v>3.0333333333333334E-2</v>
      </c>
      <c r="L66" s="9">
        <f>STDEV('Raw Data'!BL66,'Raw Data'!BR66,'Raw Data'!BX66)</f>
        <v>1.0503967504392489E-2</v>
      </c>
      <c r="N66" s="1">
        <f>AVERAGE('Raw Data'!J248,'Raw Data'!P248,'Raw Data'!V248)</f>
        <v>7.6999999999999999E-2</v>
      </c>
      <c r="O66" s="9">
        <f>STDEV('Raw Data'!J248,'Raw Data'!P248,'Raw Data'!V248)</f>
        <v>1.3114877048604012E-2</v>
      </c>
      <c r="P66" s="1">
        <f>AVERAGE('Raw Data'!AB248,'Raw Data'!AH248,'Raw Data'!AN248)</f>
        <v>2.7666666666666669E-2</v>
      </c>
      <c r="Q66" s="9">
        <f>STDEV('Raw Data'!AB248,'Raw Data'!AH248,'Raw Data'!AN248)</f>
        <v>1.6772994167212164E-2</v>
      </c>
      <c r="R66" s="1">
        <f>AVERAGE('Raw Data'!AT248,'Raw Data'!AZ248,'Raw Data'!BF248)</f>
        <v>3.9E-2</v>
      </c>
      <c r="S66" s="9">
        <f>STDEV('Raw Data'!AT248,'Raw Data'!AZ248,'Raw Data'!BF248)</f>
        <v>1.907878402833893E-2</v>
      </c>
      <c r="T66" s="1">
        <f>AVERAGE('Raw Data'!BL248,'Raw Data'!BR248,'Raw Data'!BX248)</f>
        <v>3.3333333333333333E-2</v>
      </c>
      <c r="U66" s="9">
        <f>STDEV('Raw Data'!BL248,'Raw Data'!BR248,'Raw Data'!BX248)</f>
        <v>2.7227437142216187E-2</v>
      </c>
      <c r="W66" s="1">
        <f t="shared" si="21"/>
        <v>-6.066666666666666E-2</v>
      </c>
      <c r="X66" s="1">
        <f t="shared" si="22"/>
        <v>1.7358955421722055E-2</v>
      </c>
      <c r="Y66" s="2">
        <f t="shared" si="23"/>
        <v>8.9999999999999976E-3</v>
      </c>
      <c r="Z66" s="9">
        <f t="shared" si="24"/>
        <v>2.5172736574847542E-2</v>
      </c>
      <c r="AA66" s="2">
        <f t="shared" si="25"/>
        <v>-6.3333333333333297E-3</v>
      </c>
      <c r="AB66" s="9">
        <f t="shared" si="26"/>
        <v>2.3115651263447754E-2</v>
      </c>
      <c r="AC66" s="2">
        <f t="shared" si="27"/>
        <v>-2.9999999999999992E-3</v>
      </c>
      <c r="AD66" s="9">
        <f t="shared" si="28"/>
        <v>2.918332857414772E-2</v>
      </c>
      <c r="AF66" s="14">
        <f t="shared" si="29"/>
        <v>3.0133333333333352E-4</v>
      </c>
      <c r="AG66" s="14">
        <f t="shared" si="30"/>
        <v>6.3366666666666714E-4</v>
      </c>
      <c r="AH66" s="14">
        <f t="shared" si="31"/>
        <v>5.3433333333333371E-4</v>
      </c>
      <c r="AI66" s="14">
        <f t="shared" si="32"/>
        <v>8.516666666666668E-4</v>
      </c>
      <c r="AK66">
        <f t="shared" si="33"/>
        <v>4.8176757881783626E-2</v>
      </c>
    </row>
    <row r="67" spans="1:37" x14ac:dyDescent="0.25">
      <c r="A67" t="str">
        <f>'Raw Data'!A67</f>
        <v>PKD1cat WT</v>
      </c>
      <c r="B67">
        <f>'Raw Data'!B67</f>
        <v>687</v>
      </c>
      <c r="C67">
        <f>'Raw Data'!C67</f>
        <v>694</v>
      </c>
      <c r="D67" t="str">
        <f>'Raw Data'!D67</f>
        <v>ITQILVAL</v>
      </c>
      <c r="E67" s="1">
        <f>AVERAGE('Raw Data'!J67,'Raw Data'!P67,'Raw Data'!V67)</f>
        <v>1.6333333333333335E-2</v>
      </c>
      <c r="F67" s="9">
        <f>STDEV('Raw Data'!J67,'Raw Data'!P67,'Raw Data'!V67)</f>
        <v>1.1372481406154652E-2</v>
      </c>
      <c r="G67" s="1">
        <f>AVERAGE('Raw Data'!AB67,'Raw Data'!AH67,'Raw Data'!AN67)</f>
        <v>3.6666666666666667E-2</v>
      </c>
      <c r="H67" s="9">
        <f>STDEV('Raw Data'!AB67,'Raw Data'!AH67,'Raw Data'!AN67)</f>
        <v>1.8770544300401464E-2</v>
      </c>
      <c r="I67" s="1">
        <f>AVERAGE('Raw Data'!AT67,'Raw Data'!AZ67,'Raw Data'!BF67)</f>
        <v>3.7666666666666668E-2</v>
      </c>
      <c r="J67" s="9">
        <f>STDEV('Raw Data'!AT67,'Raw Data'!AZ67,'Raw Data'!BF67)</f>
        <v>9.8657657246324967E-3</v>
      </c>
      <c r="K67" s="1">
        <f>AVERAGE('Raw Data'!BL67,'Raw Data'!BR67,'Raw Data'!BX67)</f>
        <v>0.03</v>
      </c>
      <c r="L67" s="9">
        <f>STDEV('Raw Data'!BL67,'Raw Data'!BR67,'Raw Data'!BX67)</f>
        <v>1.100000000000001E-2</v>
      </c>
      <c r="N67" s="1">
        <f>AVERAGE('Raw Data'!J249,'Raw Data'!P249,'Raw Data'!V249)</f>
        <v>7.6999999999999999E-2</v>
      </c>
      <c r="O67" s="9">
        <f>STDEV('Raw Data'!J249,'Raw Data'!P249,'Raw Data'!V249)</f>
        <v>1.3114877048604012E-2</v>
      </c>
      <c r="P67" s="1">
        <f>AVERAGE('Raw Data'!AB249,'Raw Data'!AH249,'Raw Data'!AN249)</f>
        <v>2.7666666666666669E-2</v>
      </c>
      <c r="Q67" s="9">
        <f>STDEV('Raw Data'!AB249,'Raw Data'!AH249,'Raw Data'!AN249)</f>
        <v>1.6772994167212164E-2</v>
      </c>
      <c r="R67" s="1">
        <f>AVERAGE('Raw Data'!AT249,'Raw Data'!AZ249,'Raw Data'!BF249)</f>
        <v>3.9E-2</v>
      </c>
      <c r="S67" s="9">
        <f>STDEV('Raw Data'!AT249,'Raw Data'!AZ249,'Raw Data'!BF249)</f>
        <v>1.907878402833893E-2</v>
      </c>
      <c r="T67" s="1">
        <f>AVERAGE('Raw Data'!BL249,'Raw Data'!BR249,'Raw Data'!BX249)</f>
        <v>3.3333333333333333E-2</v>
      </c>
      <c r="U67" s="9">
        <f>STDEV('Raw Data'!BL249,'Raw Data'!BR249,'Raw Data'!BX249)</f>
        <v>2.7227437142216187E-2</v>
      </c>
      <c r="W67" s="1">
        <f t="shared" si="21"/>
        <v>-6.066666666666666E-2</v>
      </c>
      <c r="X67" s="1">
        <f t="shared" si="22"/>
        <v>1.7358955421722055E-2</v>
      </c>
      <c r="Y67" s="2">
        <f t="shared" si="23"/>
        <v>8.9999999999999976E-3</v>
      </c>
      <c r="Z67" s="9">
        <f t="shared" si="24"/>
        <v>2.5172736574847542E-2</v>
      </c>
      <c r="AA67" s="2">
        <f t="shared" si="25"/>
        <v>-1.3333333333333322E-3</v>
      </c>
      <c r="AB67" s="9">
        <f t="shared" si="26"/>
        <v>2.1478671591449366E-2</v>
      </c>
      <c r="AC67" s="2">
        <f t="shared" si="27"/>
        <v>-3.333333333333334E-3</v>
      </c>
      <c r="AD67" s="9">
        <f t="shared" si="28"/>
        <v>2.9365512652316045E-2</v>
      </c>
      <c r="AF67" s="14">
        <f t="shared" si="29"/>
        <v>3.0133333333333352E-4</v>
      </c>
      <c r="AG67" s="14">
        <f t="shared" si="30"/>
        <v>6.3366666666666714E-4</v>
      </c>
      <c r="AH67" s="14">
        <f t="shared" si="31"/>
        <v>4.6133333333333405E-4</v>
      </c>
      <c r="AI67" s="14">
        <f t="shared" si="32"/>
        <v>8.6233333333333366E-4</v>
      </c>
      <c r="AK67">
        <f t="shared" si="33"/>
        <v>4.7525431788324329E-2</v>
      </c>
    </row>
    <row r="68" spans="1:37" x14ac:dyDescent="0.25">
      <c r="A68" t="str">
        <f>'Raw Data'!A68</f>
        <v>PKD1cat WT</v>
      </c>
      <c r="B68">
        <f>'Raw Data'!B68</f>
        <v>689</v>
      </c>
      <c r="C68">
        <f>'Raw Data'!C68</f>
        <v>693</v>
      </c>
      <c r="D68" t="str">
        <f>'Raw Data'!D68</f>
        <v>QILVA</v>
      </c>
      <c r="E68" s="1">
        <f>AVERAGE('Raw Data'!J68,'Raw Data'!P68,'Raw Data'!V68)</f>
        <v>2.3000000000000003E-2</v>
      </c>
      <c r="F68" s="9">
        <f>STDEV('Raw Data'!J68,'Raw Data'!P68,'Raw Data'!V68)</f>
        <v>4.9999999999999958E-3</v>
      </c>
      <c r="G68" s="1">
        <f>AVERAGE('Raw Data'!AB68,'Raw Data'!AH68,'Raw Data'!AN68)</f>
        <v>2.2666666666666668E-2</v>
      </c>
      <c r="H68" s="9">
        <f>STDEV('Raw Data'!AB68,'Raw Data'!AH68,'Raw Data'!AN68)</f>
        <v>5.0332229568471592E-3</v>
      </c>
      <c r="I68" s="1">
        <f>AVERAGE('Raw Data'!AT68,'Raw Data'!AZ68,'Raw Data'!BF68)</f>
        <v>2.9000000000000001E-2</v>
      </c>
      <c r="J68" s="9">
        <f>STDEV('Raw Data'!AT68,'Raw Data'!AZ68,'Raw Data'!BF68)</f>
        <v>1.8330302779823358E-2</v>
      </c>
      <c r="K68" s="1">
        <f>AVERAGE('Raw Data'!BL68,'Raw Data'!BR68,'Raw Data'!BX68)</f>
        <v>3.5999999999999997E-2</v>
      </c>
      <c r="L68" s="9">
        <f>STDEV('Raw Data'!BL68,'Raw Data'!BR68,'Raw Data'!BX68)</f>
        <v>4.3588989435406735E-3</v>
      </c>
      <c r="N68" s="1">
        <f>AVERAGE('Raw Data'!J250,'Raw Data'!P250,'Raw Data'!V250)</f>
        <v>1.1333333333333334E-2</v>
      </c>
      <c r="O68" s="9">
        <f>STDEV('Raw Data'!J250,'Raw Data'!P250,'Raw Data'!V250)</f>
        <v>2.5166114784235839E-3</v>
      </c>
      <c r="P68" s="1">
        <f>AVERAGE('Raw Data'!AB250,'Raw Data'!AH250,'Raw Data'!AN250)</f>
        <v>2.1666666666666667E-2</v>
      </c>
      <c r="Q68" s="9">
        <f>STDEV('Raw Data'!AB250,'Raw Data'!AH250,'Raw Data'!AN250)</f>
        <v>6.5064070986477042E-3</v>
      </c>
      <c r="R68" s="1">
        <f>AVERAGE('Raw Data'!AT250,'Raw Data'!AZ250,'Raw Data'!BF250)</f>
        <v>2.3666666666666669E-2</v>
      </c>
      <c r="S68" s="9">
        <f>STDEV('Raw Data'!AT250,'Raw Data'!AZ250,'Raw Data'!BF250)</f>
        <v>3.0550504633038928E-3</v>
      </c>
      <c r="T68" s="1">
        <f>AVERAGE('Raw Data'!BL250,'Raw Data'!BR250,'Raw Data'!BX250)</f>
        <v>3.0333333333333334E-2</v>
      </c>
      <c r="U68" s="9">
        <f>STDEV('Raw Data'!BL250,'Raw Data'!BR250,'Raw Data'!BX250)</f>
        <v>5.8594652770823097E-3</v>
      </c>
      <c r="W68" s="1">
        <f t="shared" si="21"/>
        <v>1.1666666666666669E-2</v>
      </c>
      <c r="X68" s="1">
        <f t="shared" si="22"/>
        <v>5.5976185412488846E-3</v>
      </c>
      <c r="Y68" s="2">
        <f t="shared" si="23"/>
        <v>1.0000000000000009E-3</v>
      </c>
      <c r="Z68" s="9">
        <f t="shared" si="24"/>
        <v>8.2259751195020332E-3</v>
      </c>
      <c r="AA68" s="2">
        <f t="shared" si="25"/>
        <v>5.3333333333333323E-3</v>
      </c>
      <c r="AB68" s="9">
        <f t="shared" si="26"/>
        <v>1.8583146486355135E-2</v>
      </c>
      <c r="AC68" s="2">
        <f t="shared" si="27"/>
        <v>5.6666666666666636E-3</v>
      </c>
      <c r="AD68" s="9">
        <f t="shared" si="28"/>
        <v>7.3029674334022104E-3</v>
      </c>
      <c r="AF68" s="14">
        <f t="shared" si="29"/>
        <v>3.1333333333333293E-5</v>
      </c>
      <c r="AG68" s="14">
        <f t="shared" si="30"/>
        <v>6.7666666666666491E-5</v>
      </c>
      <c r="AH68" s="14">
        <f t="shared" si="31"/>
        <v>3.4533333333333318E-4</v>
      </c>
      <c r="AI68" s="14">
        <f t="shared" si="32"/>
        <v>5.3333333333333272E-5</v>
      </c>
      <c r="AK68">
        <f t="shared" si="33"/>
        <v>2.2308443842336163E-2</v>
      </c>
    </row>
    <row r="69" spans="1:37" x14ac:dyDescent="0.25">
      <c r="A69" t="str">
        <f>'Raw Data'!A69</f>
        <v>PKD1cat WT</v>
      </c>
      <c r="B69">
        <f>'Raw Data'!B69</f>
        <v>692</v>
      </c>
      <c r="C69">
        <f>'Raw Data'!C69</f>
        <v>699</v>
      </c>
      <c r="D69" t="str">
        <f>'Raw Data'!D69</f>
        <v>VALRHLHF</v>
      </c>
      <c r="E69" s="1">
        <f>AVERAGE('Raw Data'!J69,'Raw Data'!P69,'Raw Data'!V69)</f>
        <v>2.3666666666666669E-2</v>
      </c>
      <c r="F69" s="9">
        <f>STDEV('Raw Data'!J69,'Raw Data'!P69,'Raw Data'!V69)</f>
        <v>1.2342339054382407E-2</v>
      </c>
      <c r="G69" s="1">
        <f>AVERAGE('Raw Data'!AB69,'Raw Data'!AH69,'Raw Data'!AN69)</f>
        <v>2.3666666666666669E-2</v>
      </c>
      <c r="H69" s="9">
        <f>STDEV('Raw Data'!AB69,'Raw Data'!AH69,'Raw Data'!AN69)</f>
        <v>2.3544284515213735E-2</v>
      </c>
      <c r="I69" s="1">
        <f>AVERAGE('Raw Data'!AT69,'Raw Data'!AZ69,'Raw Data'!BF69)</f>
        <v>9.1333333333333322E-2</v>
      </c>
      <c r="J69" s="9">
        <f>STDEV('Raw Data'!AT69,'Raw Data'!AZ69,'Raw Data'!BF69)</f>
        <v>1.3576941236277658E-2</v>
      </c>
      <c r="K69" s="1">
        <f>AVERAGE('Raw Data'!BL69,'Raw Data'!BR69,'Raw Data'!BX69)</f>
        <v>0.40966666666666662</v>
      </c>
      <c r="L69" s="9">
        <f>STDEV('Raw Data'!BL69,'Raw Data'!BR69,'Raw Data'!BX69)</f>
        <v>1.7214335111567124E-2</v>
      </c>
      <c r="N69" s="1">
        <f>AVERAGE('Raw Data'!J251,'Raw Data'!P251,'Raw Data'!V251)</f>
        <v>1.6333333333333335E-2</v>
      </c>
      <c r="O69" s="9">
        <f>STDEV('Raw Data'!J251,'Raw Data'!P251,'Raw Data'!V251)</f>
        <v>1.1590225767142472E-2</v>
      </c>
      <c r="P69" s="1">
        <f>AVERAGE('Raw Data'!AB251,'Raw Data'!AH251,'Raw Data'!AN251)</f>
        <v>8.666666666666668E-3</v>
      </c>
      <c r="Q69" s="9">
        <f>STDEV('Raw Data'!AB251,'Raw Data'!AH251,'Raw Data'!AN251)</f>
        <v>1.3279056191361393E-2</v>
      </c>
      <c r="R69" s="1">
        <f>AVERAGE('Raw Data'!AT251,'Raw Data'!AZ251,'Raw Data'!BF251)</f>
        <v>4.0333333333333332E-2</v>
      </c>
      <c r="S69" s="9">
        <f>STDEV('Raw Data'!AT251,'Raw Data'!AZ251,'Raw Data'!BF251)</f>
        <v>1.50443787951957E-2</v>
      </c>
      <c r="T69" s="1">
        <f>AVERAGE('Raw Data'!BL251,'Raw Data'!BR251,'Raw Data'!BX251)</f>
        <v>0.18166666666666664</v>
      </c>
      <c r="U69" s="9">
        <f>STDEV('Raw Data'!BL251,'Raw Data'!BR251,'Raw Data'!BX251)</f>
        <v>2.0647840887931441E-2</v>
      </c>
      <c r="W69" s="1">
        <f t="shared" si="21"/>
        <v>7.3333333333333341E-3</v>
      </c>
      <c r="X69" s="1">
        <f t="shared" si="22"/>
        <v>1.6931233465600388E-2</v>
      </c>
      <c r="Y69" s="2">
        <f t="shared" si="23"/>
        <v>1.5000000000000001E-2</v>
      </c>
      <c r="Z69" s="9">
        <f t="shared" si="24"/>
        <v>2.7030846576951054E-2</v>
      </c>
      <c r="AA69" s="2">
        <f t="shared" si="25"/>
        <v>5.099999999999999E-2</v>
      </c>
      <c r="AB69" s="9">
        <f t="shared" si="26"/>
        <v>2.0264912204760985E-2</v>
      </c>
      <c r="AC69" s="2">
        <f t="shared" si="27"/>
        <v>0.22799999999999998</v>
      </c>
      <c r="AD69" s="9">
        <f t="shared" si="28"/>
        <v>2.6882460204874593E-2</v>
      </c>
      <c r="AF69" s="14">
        <f t="shared" si="29"/>
        <v>2.8666666666666652E-4</v>
      </c>
      <c r="AG69" s="14">
        <f t="shared" si="30"/>
        <v>7.3066666666666647E-4</v>
      </c>
      <c r="AH69" s="14">
        <f t="shared" si="31"/>
        <v>4.1066666666667072E-4</v>
      </c>
      <c r="AI69" s="14">
        <f t="shared" si="32"/>
        <v>7.2266666666666616E-4</v>
      </c>
      <c r="AK69">
        <f t="shared" si="33"/>
        <v>4.6375280771836516E-2</v>
      </c>
    </row>
    <row r="70" spans="1:37" x14ac:dyDescent="0.25">
      <c r="A70" t="str">
        <f>'Raw Data'!A70</f>
        <v>PKD1cat WT</v>
      </c>
      <c r="B70">
        <f>'Raw Data'!B70</f>
        <v>692</v>
      </c>
      <c r="C70">
        <f>'Raw Data'!C70</f>
        <v>705</v>
      </c>
      <c r="D70" t="str">
        <f>'Raw Data'!D70</f>
        <v>VALRHLHFKNIVHC</v>
      </c>
      <c r="E70" s="1">
        <f>AVERAGE('Raw Data'!J70,'Raw Data'!P70,'Raw Data'!V70)</f>
        <v>7.8333333333333324E-2</v>
      </c>
      <c r="F70" s="9">
        <f>STDEV('Raw Data'!J70,'Raw Data'!P70,'Raw Data'!V70)</f>
        <v>1.3613718571108125E-2</v>
      </c>
      <c r="G70" s="1">
        <f>AVERAGE('Raw Data'!AB70,'Raw Data'!AH70,'Raw Data'!AN70)</f>
        <v>0.26066666666666666</v>
      </c>
      <c r="H70" s="9">
        <f>STDEV('Raw Data'!AB70,'Raw Data'!AH70,'Raw Data'!AN70)</f>
        <v>2.0744477176668802E-2</v>
      </c>
      <c r="I70" s="1">
        <f>AVERAGE('Raw Data'!AT70,'Raw Data'!AZ70,'Raw Data'!BF70)</f>
        <v>1.5713333333333335</v>
      </c>
      <c r="J70" s="9">
        <f>STDEV('Raw Data'!AT70,'Raw Data'!AZ70,'Raw Data'!BF70)</f>
        <v>8.9366287454125157E-2</v>
      </c>
      <c r="K70" s="1">
        <f>AVERAGE('Raw Data'!BL70,'Raw Data'!BR70,'Raw Data'!BX70)</f>
        <v>2.8190000000000004</v>
      </c>
      <c r="L70" s="9">
        <f>STDEV('Raw Data'!BL70,'Raw Data'!BR70,'Raw Data'!BX70)</f>
        <v>9.0066641993581706E-2</v>
      </c>
      <c r="N70" s="1">
        <f>AVERAGE('Raw Data'!J252,'Raw Data'!P252,'Raw Data'!V252)</f>
        <v>4.4000000000000004E-2</v>
      </c>
      <c r="O70" s="9">
        <f>STDEV('Raw Data'!J252,'Raw Data'!P252,'Raw Data'!V252)</f>
        <v>5.000000000000001E-3</v>
      </c>
      <c r="P70" s="1">
        <f>AVERAGE('Raw Data'!AB252,'Raw Data'!AH252,'Raw Data'!AN252)</f>
        <v>8.1000000000000003E-2</v>
      </c>
      <c r="Q70" s="9">
        <f>STDEV('Raw Data'!AB252,'Raw Data'!AH252,'Raw Data'!AN252)</f>
        <v>4.0000000000000036E-3</v>
      </c>
      <c r="R70" s="1">
        <f>AVERAGE('Raw Data'!AT252,'Raw Data'!AZ252,'Raw Data'!BF252)</f>
        <v>0.4366666666666667</v>
      </c>
      <c r="S70" s="9">
        <f>STDEV('Raw Data'!AT252,'Raw Data'!AZ252,'Raw Data'!BF252)</f>
        <v>2.3072349974229637E-2</v>
      </c>
      <c r="T70" s="1">
        <f>AVERAGE('Raw Data'!BL252,'Raw Data'!BR252,'Raw Data'!BX252)</f>
        <v>1.6319999999999999</v>
      </c>
      <c r="U70" s="9">
        <f>STDEV('Raw Data'!BL252,'Raw Data'!BR252,'Raw Data'!BX252)</f>
        <v>0.1455231940276189</v>
      </c>
      <c r="W70" s="1">
        <f t="shared" ref="W70:W133" si="34">E70-N70</f>
        <v>3.433333333333332E-2</v>
      </c>
      <c r="X70" s="1">
        <f t="shared" ref="X70:X133" si="35">SQRT((F70^2)+(O70^2))</f>
        <v>1.4502873278538093E-2</v>
      </c>
      <c r="Y70" s="2">
        <f t="shared" ref="Y70:Y133" si="36">G70-P70</f>
        <v>0.17966666666666664</v>
      </c>
      <c r="Z70" s="9">
        <f t="shared" ref="Z70:Z133" si="37">SQRT((H70^2)+(Q70^2))</f>
        <v>2.1126602503321087E-2</v>
      </c>
      <c r="AA70" s="2">
        <f t="shared" ref="AA70:AA133" si="38">I70-R70</f>
        <v>1.1346666666666667</v>
      </c>
      <c r="AB70" s="9">
        <f t="shared" ref="AB70:AB133" si="39">SQRT((J70^2)+(S70^2))</f>
        <v>9.2296623267954181E-2</v>
      </c>
      <c r="AC70" s="2">
        <f t="shared" ref="AC70:AC133" si="40">K70-T70</f>
        <v>1.1870000000000005</v>
      </c>
      <c r="AD70" s="9">
        <f t="shared" ref="AD70:AD133" si="41">SQRT((L70^2)+(U70^2))</f>
        <v>0.17114029332684935</v>
      </c>
      <c r="AF70" s="14">
        <f t="shared" si="29"/>
        <v>2.1033333333333426E-4</v>
      </c>
      <c r="AG70" s="14">
        <f t="shared" si="30"/>
        <v>4.4633333333333282E-4</v>
      </c>
      <c r="AH70" s="14">
        <f t="shared" si="31"/>
        <v>8.5186666666666605E-3</v>
      </c>
      <c r="AI70" s="14">
        <f t="shared" si="32"/>
        <v>2.9289000000000037E-2</v>
      </c>
      <c r="AK70">
        <f t="shared" si="33"/>
        <v>0.1961232605616513</v>
      </c>
    </row>
    <row r="71" spans="1:37" x14ac:dyDescent="0.25">
      <c r="A71" t="str">
        <f>'Raw Data'!A71</f>
        <v>PKD1cat WT</v>
      </c>
      <c r="B71">
        <f>'Raw Data'!B71</f>
        <v>692</v>
      </c>
      <c r="C71">
        <f>'Raw Data'!C71</f>
        <v>705</v>
      </c>
      <c r="D71" t="str">
        <f>'Raw Data'!D71</f>
        <v>VALRHLHFKNIVHC</v>
      </c>
      <c r="E71" s="1">
        <f>AVERAGE('Raw Data'!J71,'Raw Data'!P71,'Raw Data'!V71)</f>
        <v>9.5666666666666678E-2</v>
      </c>
      <c r="F71" s="9">
        <f>STDEV('Raw Data'!J71,'Raw Data'!P71,'Raw Data'!V71)</f>
        <v>1.4011899704655606E-2</v>
      </c>
      <c r="G71" s="1">
        <f>AVERAGE('Raw Data'!AB71,'Raw Data'!AH71,'Raw Data'!AN71)</f>
        <v>0.24366666666666667</v>
      </c>
      <c r="H71" s="9">
        <f>STDEV('Raw Data'!AB71,'Raw Data'!AH71,'Raw Data'!AN71)</f>
        <v>1.0214368964029701E-2</v>
      </c>
      <c r="I71" s="1">
        <f>AVERAGE('Raw Data'!AT71,'Raw Data'!AZ71,'Raw Data'!BF71)</f>
        <v>1.5980000000000001</v>
      </c>
      <c r="J71" s="9">
        <f>STDEV('Raw Data'!AT71,'Raw Data'!AZ71,'Raw Data'!BF71)</f>
        <v>0.12873616430513993</v>
      </c>
      <c r="K71" s="1">
        <f>AVERAGE('Raw Data'!BL71,'Raw Data'!BR71,'Raw Data'!BX71)</f>
        <v>2.8216666666666668</v>
      </c>
      <c r="L71" s="9">
        <f>STDEV('Raw Data'!BL71,'Raw Data'!BR71,'Raw Data'!BX71)</f>
        <v>8.1008230034567016E-2</v>
      </c>
      <c r="N71" s="1">
        <f>AVERAGE('Raw Data'!J253,'Raw Data'!P253,'Raw Data'!V253)</f>
        <v>4.6666666666666669E-2</v>
      </c>
      <c r="O71" s="9">
        <f>STDEV('Raw Data'!J253,'Raw Data'!P253,'Raw Data'!V253)</f>
        <v>2.4664414311581225E-2</v>
      </c>
      <c r="P71" s="1">
        <f>AVERAGE('Raw Data'!AB253,'Raw Data'!AH253,'Raw Data'!AN253)</f>
        <v>9.5333333333333339E-2</v>
      </c>
      <c r="Q71" s="9">
        <f>STDEV('Raw Data'!AB253,'Raw Data'!AH253,'Raw Data'!AN253)</f>
        <v>7.7674534651540278E-3</v>
      </c>
      <c r="R71" s="1">
        <f>AVERAGE('Raw Data'!AT253,'Raw Data'!AZ253,'Raw Data'!BF253)</f>
        <v>0.45700000000000002</v>
      </c>
      <c r="S71" s="9">
        <f>STDEV('Raw Data'!AT253,'Raw Data'!AZ253,'Raw Data'!BF253)</f>
        <v>7.9372539331937792E-3</v>
      </c>
      <c r="T71" s="1">
        <f>AVERAGE('Raw Data'!BL253,'Raw Data'!BR253,'Raw Data'!BX253)</f>
        <v>1.6356666666666666</v>
      </c>
      <c r="U71" s="9">
        <f>STDEV('Raw Data'!BL253,'Raw Data'!BR253,'Raw Data'!BX253)</f>
        <v>0.13984753602882435</v>
      </c>
      <c r="W71" s="1">
        <f t="shared" si="34"/>
        <v>4.9000000000000009E-2</v>
      </c>
      <c r="X71" s="1">
        <f t="shared" si="35"/>
        <v>2.8366647081857606E-2</v>
      </c>
      <c r="Y71" s="2">
        <f t="shared" si="36"/>
        <v>0.14833333333333332</v>
      </c>
      <c r="Z71" s="9">
        <f t="shared" si="37"/>
        <v>1.2832251036613432E-2</v>
      </c>
      <c r="AA71" s="2">
        <f t="shared" si="38"/>
        <v>1.141</v>
      </c>
      <c r="AB71" s="9">
        <f t="shared" si="39"/>
        <v>0.12898061869908978</v>
      </c>
      <c r="AC71" s="2">
        <f t="shared" si="40"/>
        <v>1.1860000000000002</v>
      </c>
      <c r="AD71" s="9">
        <f t="shared" si="41"/>
        <v>0.16161579955767522</v>
      </c>
      <c r="AF71" s="14">
        <f t="shared" si="29"/>
        <v>8.0466666666666067E-4</v>
      </c>
      <c r="AG71" s="14">
        <f t="shared" si="30"/>
        <v>1.646666666666665E-4</v>
      </c>
      <c r="AH71" s="14">
        <f t="shared" si="31"/>
        <v>1.6635999999999988E-2</v>
      </c>
      <c r="AI71" s="14">
        <f t="shared" si="32"/>
        <v>2.6119666666666652E-2</v>
      </c>
      <c r="AK71">
        <f t="shared" si="33"/>
        <v>0.20910523666326475</v>
      </c>
    </row>
    <row r="72" spans="1:37" x14ac:dyDescent="0.25">
      <c r="A72" t="str">
        <f>'Raw Data'!A72</f>
        <v>PKD1cat WT</v>
      </c>
      <c r="B72">
        <f>'Raw Data'!B72</f>
        <v>692</v>
      </c>
      <c r="C72">
        <f>'Raw Data'!C72</f>
        <v>705</v>
      </c>
      <c r="D72" t="str">
        <f>'Raw Data'!D72</f>
        <v>VALRHLHFKNIVHC</v>
      </c>
      <c r="E72" s="1">
        <f>AVERAGE('Raw Data'!J72,'Raw Data'!P72,'Raw Data'!V72)</f>
        <v>7.8666666666666663E-2</v>
      </c>
      <c r="F72" s="9">
        <f>STDEV('Raw Data'!J72,'Raw Data'!P72,'Raw Data'!V72)</f>
        <v>1.6196707484341783E-2</v>
      </c>
      <c r="G72" s="1">
        <f>AVERAGE('Raw Data'!AB72,'Raw Data'!AH72,'Raw Data'!AN72)</f>
        <v>0.27599999999999997</v>
      </c>
      <c r="H72" s="9">
        <f>STDEV('Raw Data'!AB72,'Raw Data'!AH72,'Raw Data'!AN72)</f>
        <v>2.7838821814150108E-2</v>
      </c>
      <c r="I72" s="1">
        <f>AVERAGE('Raw Data'!AT72,'Raw Data'!AZ72,'Raw Data'!BF72)</f>
        <v>1.5786666666666669</v>
      </c>
      <c r="J72" s="9">
        <f>STDEV('Raw Data'!AT72,'Raw Data'!AZ72,'Raw Data'!BF72)</f>
        <v>0.11443047379668295</v>
      </c>
      <c r="K72" s="1">
        <f>AVERAGE('Raw Data'!BL72,'Raw Data'!BR72,'Raw Data'!BX72)</f>
        <v>2.855</v>
      </c>
      <c r="L72" s="9">
        <f>STDEV('Raw Data'!BL72,'Raw Data'!BR72,'Raw Data'!BX72)</f>
        <v>8.671216754296944E-2</v>
      </c>
      <c r="N72" s="1">
        <f>AVERAGE('Raw Data'!J254,'Raw Data'!P254,'Raw Data'!V254)</f>
        <v>5.3666666666666668E-2</v>
      </c>
      <c r="O72" s="9">
        <f>STDEV('Raw Data'!J254,'Raw Data'!P254,'Raw Data'!V254)</f>
        <v>8.6216781042516601E-3</v>
      </c>
      <c r="P72" s="1">
        <f>AVERAGE('Raw Data'!AB254,'Raw Data'!AH254,'Raw Data'!AN254)</f>
        <v>8.6333333333333331E-2</v>
      </c>
      <c r="Q72" s="9">
        <f>STDEV('Raw Data'!AB254,'Raw Data'!AH254,'Raw Data'!AN254)</f>
        <v>2.0033305601755671E-2</v>
      </c>
      <c r="R72" s="1">
        <f>AVERAGE('Raw Data'!AT254,'Raw Data'!AZ254,'Raw Data'!BF254)</f>
        <v>0.47766666666666668</v>
      </c>
      <c r="S72" s="9">
        <f>STDEV('Raw Data'!AT254,'Raw Data'!AZ254,'Raw Data'!BF254)</f>
        <v>2.9022979401386984E-2</v>
      </c>
      <c r="T72" s="1">
        <f>AVERAGE('Raw Data'!BL254,'Raw Data'!BR254,'Raw Data'!BX254)</f>
        <v>1.6953333333333334</v>
      </c>
      <c r="U72" s="9">
        <f>STDEV('Raw Data'!BL254,'Raw Data'!BR254,'Raw Data'!BX254)</f>
        <v>0.18799024797401948</v>
      </c>
      <c r="W72" s="1">
        <f t="shared" si="34"/>
        <v>2.4999999999999994E-2</v>
      </c>
      <c r="X72" s="1">
        <f t="shared" si="35"/>
        <v>1.834847859269715E-2</v>
      </c>
      <c r="Y72" s="2">
        <f t="shared" si="36"/>
        <v>0.18966666666666665</v>
      </c>
      <c r="Z72" s="9">
        <f t="shared" si="37"/>
        <v>3.4297716153314568E-2</v>
      </c>
      <c r="AA72" s="2">
        <f t="shared" si="38"/>
        <v>1.1010000000000002</v>
      </c>
      <c r="AB72" s="9">
        <f t="shared" si="39"/>
        <v>0.11805366011550289</v>
      </c>
      <c r="AC72" s="2">
        <f t="shared" si="40"/>
        <v>1.1596666666666666</v>
      </c>
      <c r="AD72" s="9">
        <f t="shared" si="41"/>
        <v>0.20702495823772876</v>
      </c>
      <c r="AF72" s="14">
        <f t="shared" si="29"/>
        <v>3.3666666666666556E-4</v>
      </c>
      <c r="AG72" s="14">
        <f t="shared" si="30"/>
        <v>1.176333333333335E-3</v>
      </c>
      <c r="AH72" s="14">
        <f t="shared" si="31"/>
        <v>1.3936666666666677E-2</v>
      </c>
      <c r="AI72" s="14">
        <f t="shared" si="32"/>
        <v>4.285933333333334E-2</v>
      </c>
      <c r="AK72">
        <f t="shared" si="33"/>
        <v>0.2414725657295255</v>
      </c>
    </row>
    <row r="73" spans="1:37" x14ac:dyDescent="0.25">
      <c r="A73" t="str">
        <f>'Raw Data'!A73</f>
        <v>PKD1cat WT</v>
      </c>
      <c r="B73">
        <f>'Raw Data'!B73</f>
        <v>692</v>
      </c>
      <c r="C73">
        <f>'Raw Data'!C73</f>
        <v>705</v>
      </c>
      <c r="D73" t="str">
        <f>'Raw Data'!D73</f>
        <v>VALRHLHFKNIVHC</v>
      </c>
      <c r="E73" s="1">
        <f>AVERAGE('Raw Data'!J73,'Raw Data'!P73,'Raw Data'!V73)</f>
        <v>7.3333333333333334E-2</v>
      </c>
      <c r="F73" s="9">
        <f>STDEV('Raw Data'!J73,'Raw Data'!P73,'Raw Data'!V73)</f>
        <v>1.3576941236277593E-2</v>
      </c>
      <c r="G73" s="1">
        <f>AVERAGE('Raw Data'!AB73,'Raw Data'!AH73,'Raw Data'!AN73)</f>
        <v>0.27133333333333337</v>
      </c>
      <c r="H73" s="9">
        <f>STDEV('Raw Data'!AB73,'Raw Data'!AH73,'Raw Data'!AN73)</f>
        <v>3.3321664624285104E-2</v>
      </c>
      <c r="I73" s="1">
        <f>AVERAGE('Raw Data'!AT73,'Raw Data'!AZ73,'Raw Data'!BF73)</f>
        <v>1.595</v>
      </c>
      <c r="J73" s="9">
        <f>STDEV('Raw Data'!AT73,'Raw Data'!AZ73,'Raw Data'!BF73)</f>
        <v>0.11729876384685391</v>
      </c>
      <c r="K73" s="1">
        <f>AVERAGE('Raw Data'!BL73,'Raw Data'!BR73,'Raw Data'!BX73)</f>
        <v>2.8560000000000003</v>
      </c>
      <c r="L73" s="9">
        <f>STDEV('Raw Data'!BL73,'Raw Data'!BR73,'Raw Data'!BX73)</f>
        <v>0.11366177897604821</v>
      </c>
      <c r="N73" s="1">
        <f>AVERAGE('Raw Data'!J255,'Raw Data'!P255,'Raw Data'!V255)</f>
        <v>4.8333333333333339E-2</v>
      </c>
      <c r="O73" s="9">
        <f>STDEV('Raw Data'!J255,'Raw Data'!P255,'Raw Data'!V255)</f>
        <v>5.0332229568471679E-3</v>
      </c>
      <c r="P73" s="1">
        <f>AVERAGE('Raw Data'!AB255,'Raw Data'!AH255,'Raw Data'!AN255)</f>
        <v>7.6333333333333322E-2</v>
      </c>
      <c r="Q73" s="9">
        <f>STDEV('Raw Data'!AB255,'Raw Data'!AH255,'Raw Data'!AN255)</f>
        <v>1.5947831618540929E-2</v>
      </c>
      <c r="R73" s="1">
        <f>AVERAGE('Raw Data'!AT255,'Raw Data'!AZ255,'Raw Data'!BF255)</f>
        <v>0.4423333333333333</v>
      </c>
      <c r="S73" s="9">
        <f>STDEV('Raw Data'!AT255,'Raw Data'!AZ255,'Raw Data'!BF255)</f>
        <v>1.5502687938977994E-2</v>
      </c>
      <c r="T73" s="1">
        <f>AVERAGE('Raw Data'!BL255,'Raw Data'!BR255,'Raw Data'!BX255)</f>
        <v>1.6733333333333336</v>
      </c>
      <c r="U73" s="9">
        <f>STDEV('Raw Data'!BL255,'Raw Data'!BR255,'Raw Data'!BX255)</f>
        <v>0.15217862311551295</v>
      </c>
      <c r="W73" s="1">
        <f t="shared" si="34"/>
        <v>2.4999999999999994E-2</v>
      </c>
      <c r="X73" s="1">
        <f t="shared" si="35"/>
        <v>1.4479871085982371E-2</v>
      </c>
      <c r="Y73" s="2">
        <f t="shared" si="36"/>
        <v>0.19500000000000006</v>
      </c>
      <c r="Z73" s="9">
        <f t="shared" si="37"/>
        <v>3.6941395028702792E-2</v>
      </c>
      <c r="AA73" s="2">
        <f t="shared" si="38"/>
        <v>1.1526666666666667</v>
      </c>
      <c r="AB73" s="9">
        <f t="shared" si="39"/>
        <v>0.11831877844760456</v>
      </c>
      <c r="AC73" s="2">
        <f t="shared" si="40"/>
        <v>1.1826666666666668</v>
      </c>
      <c r="AD73" s="9">
        <f t="shared" si="41"/>
        <v>0.18994034151104752</v>
      </c>
      <c r="AF73" s="14">
        <f t="shared" si="29"/>
        <v>2.0966666666666828E-4</v>
      </c>
      <c r="AG73" s="14">
        <f t="shared" si="30"/>
        <v>1.3646666666666675E-3</v>
      </c>
      <c r="AH73" s="14">
        <f t="shared" si="31"/>
        <v>1.3999333333333334E-2</v>
      </c>
      <c r="AI73" s="14">
        <f t="shared" si="32"/>
        <v>3.6077333333333364E-2</v>
      </c>
      <c r="AK73">
        <f t="shared" si="33"/>
        <v>0.22726856359822409</v>
      </c>
    </row>
    <row r="74" spans="1:37" x14ac:dyDescent="0.25">
      <c r="A74" t="str">
        <f>'Raw Data'!A74</f>
        <v>PKD1cat WT</v>
      </c>
      <c r="B74">
        <f>'Raw Data'!B74</f>
        <v>692</v>
      </c>
      <c r="C74">
        <f>'Raw Data'!C74</f>
        <v>707</v>
      </c>
      <c r="D74" t="str">
        <f>'Raw Data'!D74</f>
        <v>VALRHLHFKNIVHCDL</v>
      </c>
      <c r="E74" s="1">
        <f>AVERAGE('Raw Data'!J74,'Raw Data'!P74,'Raw Data'!V74)</f>
        <v>0.10300000000000002</v>
      </c>
      <c r="F74" s="9">
        <f>STDEV('Raw Data'!J74,'Raw Data'!P74,'Raw Data'!V74)</f>
        <v>3.1192947920964303E-2</v>
      </c>
      <c r="G74" s="1">
        <f>AVERAGE('Raw Data'!AB74,'Raw Data'!AH74,'Raw Data'!AN74)</f>
        <v>0.219</v>
      </c>
      <c r="H74" s="9">
        <f>STDEV('Raw Data'!AB74,'Raw Data'!AH74,'Raw Data'!AN74)</f>
        <v>1.5716233645501707E-2</v>
      </c>
      <c r="I74" s="1">
        <f>AVERAGE('Raw Data'!AT74,'Raw Data'!AZ74,'Raw Data'!BF74)</f>
        <v>1.5529999999999999</v>
      </c>
      <c r="J74" s="9">
        <f>STDEV('Raw Data'!AT74,'Raw Data'!AZ74,'Raw Data'!BF74)</f>
        <v>0.10479026672358452</v>
      </c>
      <c r="K74" s="1">
        <f>AVERAGE('Raw Data'!BL74,'Raw Data'!BR74,'Raw Data'!BX74)</f>
        <v>2.8669999999999995</v>
      </c>
      <c r="L74" s="9">
        <f>STDEV('Raw Data'!BL74,'Raw Data'!BR74,'Raw Data'!BX74)</f>
        <v>3.1000000000000111E-2</v>
      </c>
      <c r="N74" s="1">
        <f>AVERAGE('Raw Data'!J256,'Raw Data'!P256,'Raw Data'!V256)</f>
        <v>6.7666666666666667E-2</v>
      </c>
      <c r="O74" s="9">
        <f>STDEV('Raw Data'!J256,'Raw Data'!P256,'Raw Data'!V256)</f>
        <v>1.7897858344878392E-2</v>
      </c>
      <c r="P74" s="1">
        <f>AVERAGE('Raw Data'!AB256,'Raw Data'!AH256,'Raw Data'!AN256)</f>
        <v>7.1999999999999995E-2</v>
      </c>
      <c r="Q74" s="9">
        <f>STDEV('Raw Data'!AB256,'Raw Data'!AH256,'Raw Data'!AN256)</f>
        <v>2.3579652245103229E-2</v>
      </c>
      <c r="R74" s="1">
        <f>AVERAGE('Raw Data'!AT256,'Raw Data'!AZ256,'Raw Data'!BF256)</f>
        <v>0.3813333333333333</v>
      </c>
      <c r="S74" s="9">
        <f>STDEV('Raw Data'!AT256,'Raw Data'!AZ256,'Raw Data'!BF256)</f>
        <v>2.7646579052991945E-2</v>
      </c>
      <c r="T74" s="1">
        <f>AVERAGE('Raw Data'!BL256,'Raw Data'!BR256,'Raw Data'!BX256)</f>
        <v>1.8129999999999999</v>
      </c>
      <c r="U74" s="9">
        <f>STDEV('Raw Data'!BL256,'Raw Data'!BR256,'Raw Data'!BX256)</f>
        <v>0.13322537295875739</v>
      </c>
      <c r="W74" s="1">
        <f t="shared" si="34"/>
        <v>3.5333333333333355E-2</v>
      </c>
      <c r="X74" s="1">
        <f t="shared" si="35"/>
        <v>3.5962943891363015E-2</v>
      </c>
      <c r="Y74" s="2">
        <f t="shared" si="36"/>
        <v>0.14700000000000002</v>
      </c>
      <c r="Z74" s="9">
        <f t="shared" si="37"/>
        <v>2.8337254630609536E-2</v>
      </c>
      <c r="AA74" s="2">
        <f t="shared" si="38"/>
        <v>1.1716666666666666</v>
      </c>
      <c r="AB74" s="9">
        <f t="shared" si="39"/>
        <v>0.10837588907747571</v>
      </c>
      <c r="AC74" s="2">
        <f t="shared" si="40"/>
        <v>1.0539999999999996</v>
      </c>
      <c r="AD74" s="9">
        <f t="shared" si="41"/>
        <v>0.13678450204610174</v>
      </c>
      <c r="AF74" s="14">
        <f t="shared" si="29"/>
        <v>1.2933333333333245E-3</v>
      </c>
      <c r="AG74" s="14">
        <f t="shared" si="30"/>
        <v>8.0300000000000163E-4</v>
      </c>
      <c r="AH74" s="14">
        <f t="shared" si="31"/>
        <v>1.1745333333333319E-2</v>
      </c>
      <c r="AI74" s="14">
        <f t="shared" si="32"/>
        <v>1.8710000000000011E-2</v>
      </c>
      <c r="AK74">
        <f t="shared" si="33"/>
        <v>0.18042080441752459</v>
      </c>
    </row>
    <row r="75" spans="1:37" x14ac:dyDescent="0.25">
      <c r="A75" t="str">
        <f>'Raw Data'!A75</f>
        <v>PKD1cat WT</v>
      </c>
      <c r="B75">
        <f>'Raw Data'!B75</f>
        <v>692</v>
      </c>
      <c r="C75">
        <f>'Raw Data'!C75</f>
        <v>707</v>
      </c>
      <c r="D75" t="str">
        <f>'Raw Data'!D75</f>
        <v>VALRHLHFKNIVHCDL</v>
      </c>
      <c r="E75" s="1">
        <f>AVERAGE('Raw Data'!J75,'Raw Data'!P75,'Raw Data'!V75)</f>
        <v>9.2666666666666675E-2</v>
      </c>
      <c r="F75" s="9">
        <f>STDEV('Raw Data'!J75,'Raw Data'!P75,'Raw Data'!V75)</f>
        <v>2.0008331597945159E-2</v>
      </c>
      <c r="G75" s="1">
        <f>AVERAGE('Raw Data'!AB75,'Raw Data'!AH75,'Raw Data'!AN75)</f>
        <v>0.20333333333333337</v>
      </c>
      <c r="H75" s="9">
        <f>STDEV('Raw Data'!AB75,'Raw Data'!AH75,'Raw Data'!AN75)</f>
        <v>9.7125348562223032E-3</v>
      </c>
      <c r="I75" s="1">
        <f>AVERAGE('Raw Data'!AT75,'Raw Data'!AZ75,'Raw Data'!BF75)</f>
        <v>1.5583333333333333</v>
      </c>
      <c r="J75" s="9">
        <f>STDEV('Raw Data'!AT75,'Raw Data'!AZ75,'Raw Data'!BF75)</f>
        <v>9.1658787540166195E-2</v>
      </c>
      <c r="K75" s="1">
        <f>AVERAGE('Raw Data'!BL75,'Raw Data'!BR75,'Raw Data'!BX75)</f>
        <v>2.871</v>
      </c>
      <c r="L75" s="9">
        <f>STDEV('Raw Data'!BL75,'Raw Data'!BR75,'Raw Data'!BX75)</f>
        <v>7.0000000000001172E-3</v>
      </c>
      <c r="N75" s="1">
        <f>AVERAGE('Raw Data'!J257,'Raw Data'!P257,'Raw Data'!V257)</f>
        <v>6.7999999999999991E-2</v>
      </c>
      <c r="O75" s="9">
        <f>STDEV('Raw Data'!J257,'Raw Data'!P257,'Raw Data'!V257)</f>
        <v>3.3181320046074124E-2</v>
      </c>
      <c r="P75" s="1">
        <f>AVERAGE('Raw Data'!AB257,'Raw Data'!AH257,'Raw Data'!AN257)</f>
        <v>9.0666666666666659E-2</v>
      </c>
      <c r="Q75" s="9">
        <f>STDEV('Raw Data'!AB257,'Raw Data'!AH257,'Raw Data'!AN257)</f>
        <v>1.9629909152447313E-2</v>
      </c>
      <c r="R75" s="1">
        <f>AVERAGE('Raw Data'!AT257,'Raw Data'!AZ257,'Raw Data'!BF257)</f>
        <v>0.434</v>
      </c>
      <c r="S75" s="9">
        <f>STDEV('Raw Data'!AT257,'Raw Data'!AZ257,'Raw Data'!BF257)</f>
        <v>2.6457513110645929E-3</v>
      </c>
      <c r="T75" s="1">
        <f>AVERAGE('Raw Data'!BL257,'Raw Data'!BR257,'Raw Data'!BX257)</f>
        <v>1.861</v>
      </c>
      <c r="U75" s="9">
        <f>STDEV('Raw Data'!BL257,'Raw Data'!BR257,'Raw Data'!BX257)</f>
        <v>0.12667675398430442</v>
      </c>
      <c r="W75" s="1">
        <f t="shared" si="34"/>
        <v>2.4666666666666684E-2</v>
      </c>
      <c r="X75" s="1">
        <f t="shared" si="35"/>
        <v>3.8747042897921011E-2</v>
      </c>
      <c r="Y75" s="2">
        <f t="shared" si="36"/>
        <v>0.11266666666666671</v>
      </c>
      <c r="Z75" s="9">
        <f t="shared" si="37"/>
        <v>2.1901293721300299E-2</v>
      </c>
      <c r="AA75" s="2">
        <f t="shared" si="38"/>
        <v>1.1243333333333334</v>
      </c>
      <c r="AB75" s="9">
        <f t="shared" si="39"/>
        <v>9.1696964689859412E-2</v>
      </c>
      <c r="AC75" s="2">
        <f t="shared" si="40"/>
        <v>1.01</v>
      </c>
      <c r="AD75" s="9">
        <f t="shared" si="41"/>
        <v>0.1268700122172296</v>
      </c>
      <c r="AF75" s="14">
        <f t="shared" si="29"/>
        <v>1.5013333333333311E-3</v>
      </c>
      <c r="AG75" s="14">
        <f t="shared" si="30"/>
        <v>4.796666666666679E-4</v>
      </c>
      <c r="AH75" s="14">
        <f t="shared" si="31"/>
        <v>8.4083333333333232E-3</v>
      </c>
      <c r="AI75" s="14">
        <f t="shared" si="32"/>
        <v>1.6095999999999989E-2</v>
      </c>
      <c r="AK75">
        <f t="shared" si="33"/>
        <v>0.1627431514176044</v>
      </c>
    </row>
    <row r="76" spans="1:37" x14ac:dyDescent="0.25">
      <c r="A76" t="str">
        <f>'Raw Data'!A76</f>
        <v>PKD1cat WT</v>
      </c>
      <c r="B76">
        <f>'Raw Data'!B76</f>
        <v>692</v>
      </c>
      <c r="C76">
        <f>'Raw Data'!C76</f>
        <v>707</v>
      </c>
      <c r="D76" t="str">
        <f>'Raw Data'!D76</f>
        <v>VALRHLHFKNIVHCDL</v>
      </c>
      <c r="E76" s="1">
        <f>AVERAGE('Raw Data'!J76,'Raw Data'!P76,'Raw Data'!V76)</f>
        <v>7.3666666666666672E-2</v>
      </c>
      <c r="F76" s="9">
        <f>STDEV('Raw Data'!J76,'Raw Data'!P76,'Raw Data'!V76)</f>
        <v>2.9704096238285592E-2</v>
      </c>
      <c r="G76" s="1">
        <f>AVERAGE('Raw Data'!AB76,'Raw Data'!AH76,'Raw Data'!AN76)</f>
        <v>0.2173333333333333</v>
      </c>
      <c r="H76" s="9">
        <f>STDEV('Raw Data'!AB76,'Raw Data'!AH76,'Raw Data'!AN76)</f>
        <v>6.5378385826918003E-2</v>
      </c>
      <c r="I76" s="1">
        <f>AVERAGE('Raw Data'!AT76,'Raw Data'!AZ76,'Raw Data'!BF76)</f>
        <v>1.5269999999999999</v>
      </c>
      <c r="J76" s="9">
        <f>STDEV('Raw Data'!AT76,'Raw Data'!AZ76,'Raw Data'!BF76)</f>
        <v>0.10667239567948217</v>
      </c>
      <c r="K76" s="1">
        <f>AVERAGE('Raw Data'!BL76,'Raw Data'!BR76,'Raw Data'!BX76)</f>
        <v>2.9033333333333338</v>
      </c>
      <c r="L76" s="9">
        <f>STDEV('Raw Data'!BL76,'Raw Data'!BR76,'Raw Data'!BX76)</f>
        <v>2.8676354952004116E-2</v>
      </c>
      <c r="N76" s="1">
        <f>AVERAGE('Raw Data'!J258,'Raw Data'!P258,'Raw Data'!V258)</f>
        <v>3.0333333333333334E-2</v>
      </c>
      <c r="O76" s="9">
        <f>STDEV('Raw Data'!J258,'Raw Data'!P258,'Raw Data'!V258)</f>
        <v>2.0816659994661327E-2</v>
      </c>
      <c r="P76" s="1">
        <f>AVERAGE('Raw Data'!AB258,'Raw Data'!AH258,'Raw Data'!AN258)</f>
        <v>7.3666666666666672E-2</v>
      </c>
      <c r="Q76" s="9">
        <f>STDEV('Raw Data'!AB258,'Raw Data'!AH258,'Raw Data'!AN258)</f>
        <v>3.6115555282084953E-2</v>
      </c>
      <c r="R76" s="1">
        <f>AVERAGE('Raw Data'!AT258,'Raw Data'!AZ258,'Raw Data'!BF258)</f>
        <v>0.41133333333333333</v>
      </c>
      <c r="S76" s="9">
        <f>STDEV('Raw Data'!AT258,'Raw Data'!AZ258,'Raw Data'!BF258)</f>
        <v>5.2080066564217417E-2</v>
      </c>
      <c r="T76" s="1">
        <f>AVERAGE('Raw Data'!BL258,'Raw Data'!BR258,'Raw Data'!BX258)</f>
        <v>1.7936666666666667</v>
      </c>
      <c r="U76" s="9">
        <f>STDEV('Raw Data'!BL258,'Raw Data'!BR258,'Raw Data'!BX258)</f>
        <v>0.1062889144423506</v>
      </c>
      <c r="W76" s="1">
        <f t="shared" si="34"/>
        <v>4.3333333333333335E-2</v>
      </c>
      <c r="X76" s="1">
        <f t="shared" si="35"/>
        <v>3.6272119688083651E-2</v>
      </c>
      <c r="Y76" s="2">
        <f t="shared" si="36"/>
        <v>0.14366666666666661</v>
      </c>
      <c r="Z76" s="9">
        <f t="shared" si="37"/>
        <v>7.4690472395525037E-2</v>
      </c>
      <c r="AA76" s="2">
        <f t="shared" si="38"/>
        <v>1.1156666666666666</v>
      </c>
      <c r="AB76" s="9">
        <f t="shared" si="39"/>
        <v>0.11870692201103238</v>
      </c>
      <c r="AC76" s="2">
        <f t="shared" si="40"/>
        <v>1.109666666666667</v>
      </c>
      <c r="AD76" s="9">
        <f t="shared" si="41"/>
        <v>0.1100893576448998</v>
      </c>
      <c r="AF76" s="14">
        <f t="shared" si="29"/>
        <v>1.3156666666666657E-3</v>
      </c>
      <c r="AG76" s="14">
        <f t="shared" si="30"/>
        <v>5.5786666666666875E-3</v>
      </c>
      <c r="AH76" s="14">
        <f t="shared" si="31"/>
        <v>1.4091333333333322E-2</v>
      </c>
      <c r="AI76" s="14">
        <f t="shared" si="32"/>
        <v>1.2119666666666657E-2</v>
      </c>
      <c r="AK76">
        <f t="shared" si="33"/>
        <v>0.1819487107218222</v>
      </c>
    </row>
    <row r="77" spans="1:37" x14ac:dyDescent="0.25">
      <c r="A77" t="str">
        <f>'Raw Data'!A77</f>
        <v>PKD1cat WT</v>
      </c>
      <c r="B77">
        <f>'Raw Data'!B77</f>
        <v>692</v>
      </c>
      <c r="C77">
        <f>'Raw Data'!C77</f>
        <v>711</v>
      </c>
      <c r="D77" t="str">
        <f>'Raw Data'!D77</f>
        <v>VALRHLHFKNIVHCDLKPEN</v>
      </c>
      <c r="E77" s="1">
        <f>AVERAGE('Raw Data'!J77,'Raw Data'!P77,'Raw Data'!V77)</f>
        <v>0.11166666666666665</v>
      </c>
      <c r="F77" s="9">
        <f>STDEV('Raw Data'!J77,'Raw Data'!P77,'Raw Data'!V77)</f>
        <v>3.7541088600802928E-2</v>
      </c>
      <c r="G77" s="1">
        <f>AVERAGE('Raw Data'!AB77,'Raw Data'!AH77,'Raw Data'!AN77)</f>
        <v>0.41099999999999998</v>
      </c>
      <c r="H77" s="9">
        <f>STDEV('Raw Data'!AB77,'Raw Data'!AH77,'Raw Data'!AN77)</f>
        <v>4.9487372126634496E-2</v>
      </c>
      <c r="I77" s="1">
        <f>AVERAGE('Raw Data'!AT77,'Raw Data'!AZ77,'Raw Data'!BF77)</f>
        <v>1.9756666666666665</v>
      </c>
      <c r="J77" s="9">
        <f>STDEV('Raw Data'!AT77,'Raw Data'!AZ77,'Raw Data'!BF77)</f>
        <v>0.11452656169349239</v>
      </c>
      <c r="K77" s="1">
        <f>AVERAGE('Raw Data'!BL77,'Raw Data'!BR77,'Raw Data'!BX77)</f>
        <v>3.4629999999999996</v>
      </c>
      <c r="L77" s="9">
        <f>STDEV('Raw Data'!BL77,'Raw Data'!BR77,'Raw Data'!BX77)</f>
        <v>8.8639720216165105E-2</v>
      </c>
      <c r="N77" s="1">
        <f>AVERAGE('Raw Data'!J259,'Raw Data'!P259,'Raw Data'!V259)</f>
        <v>3.7666666666666668E-2</v>
      </c>
      <c r="O77" s="9">
        <f>STDEV('Raw Data'!J259,'Raw Data'!P259,'Raw Data'!V259)</f>
        <v>2.8746014216467192E-2</v>
      </c>
      <c r="P77" s="1">
        <f>AVERAGE('Raw Data'!AB259,'Raw Data'!AH259,'Raw Data'!AN259)</f>
        <v>0.26099999999999995</v>
      </c>
      <c r="Q77" s="9">
        <f>STDEV('Raw Data'!AB259,'Raw Data'!AH259,'Raw Data'!AN259)</f>
        <v>3.1764760348537167E-2</v>
      </c>
      <c r="R77" s="1">
        <f>AVERAGE('Raw Data'!AT259,'Raw Data'!AZ259,'Raw Data'!BF259)</f>
        <v>0.82433333333333325</v>
      </c>
      <c r="S77" s="9">
        <f>STDEV('Raw Data'!AT259,'Raw Data'!AZ259,'Raw Data'!BF259)</f>
        <v>3.96274315762873E-2</v>
      </c>
      <c r="T77" s="1">
        <f>AVERAGE('Raw Data'!BL259,'Raw Data'!BR259,'Raw Data'!BX259)</f>
        <v>2.2596666666666665</v>
      </c>
      <c r="U77" s="9">
        <f>STDEV('Raw Data'!BL259,'Raw Data'!BR259,'Raw Data'!BX259)</f>
        <v>0.20714326765148144</v>
      </c>
      <c r="W77" s="1">
        <f t="shared" si="34"/>
        <v>7.3999999999999982E-2</v>
      </c>
      <c r="X77" s="1">
        <f t="shared" si="35"/>
        <v>4.7282836914325159E-2</v>
      </c>
      <c r="Y77" s="2">
        <f t="shared" si="36"/>
        <v>0.15000000000000002</v>
      </c>
      <c r="Z77" s="9">
        <f t="shared" si="37"/>
        <v>5.8804761711956623E-2</v>
      </c>
      <c r="AA77" s="2">
        <f t="shared" si="38"/>
        <v>1.1513333333333331</v>
      </c>
      <c r="AB77" s="9">
        <f t="shared" si="39"/>
        <v>0.12118855831581894</v>
      </c>
      <c r="AC77" s="2">
        <f t="shared" si="40"/>
        <v>1.2033333333333331</v>
      </c>
      <c r="AD77" s="9">
        <f t="shared" si="41"/>
        <v>0.22531163603625382</v>
      </c>
      <c r="AF77" s="14">
        <f t="shared" si="29"/>
        <v>2.2356666666666701E-3</v>
      </c>
      <c r="AG77" s="14">
        <f t="shared" si="30"/>
        <v>3.4579999999999997E-3</v>
      </c>
      <c r="AH77" s="14">
        <f t="shared" si="31"/>
        <v>1.4686666666666648E-2</v>
      </c>
      <c r="AI77" s="14">
        <f t="shared" si="32"/>
        <v>5.0765333333333308E-2</v>
      </c>
      <c r="AK77">
        <f t="shared" si="33"/>
        <v>0.26673145046406999</v>
      </c>
    </row>
    <row r="78" spans="1:37" x14ac:dyDescent="0.25">
      <c r="A78" t="str">
        <f>'Raw Data'!A78</f>
        <v>PKD1cat WT</v>
      </c>
      <c r="B78">
        <f>'Raw Data'!B78</f>
        <v>692</v>
      </c>
      <c r="C78">
        <f>'Raw Data'!C78</f>
        <v>711</v>
      </c>
      <c r="D78" t="str">
        <f>'Raw Data'!D78</f>
        <v>VALRHLHFKNIVHCDLKPEN</v>
      </c>
      <c r="E78" s="1">
        <f>AVERAGE('Raw Data'!J78,'Raw Data'!P78,'Raw Data'!V78)</f>
        <v>0.14600000000000002</v>
      </c>
      <c r="F78" s="9">
        <f>STDEV('Raw Data'!J78,'Raw Data'!P78,'Raw Data'!V78)</f>
        <v>1.9924858845171138E-2</v>
      </c>
      <c r="G78" s="1">
        <f>AVERAGE('Raw Data'!AB78,'Raw Data'!AH78,'Raw Data'!AN78)</f>
        <v>0.44800000000000001</v>
      </c>
      <c r="H78" s="9">
        <f>STDEV('Raw Data'!AB78,'Raw Data'!AH78,'Raw Data'!AN78)</f>
        <v>3.6510272527057373E-2</v>
      </c>
      <c r="I78" s="1">
        <f>AVERAGE('Raw Data'!AT78,'Raw Data'!AZ78,'Raw Data'!BF78)</f>
        <v>2.052</v>
      </c>
      <c r="J78" s="9">
        <f>STDEV('Raw Data'!AT78,'Raw Data'!AZ78,'Raw Data'!BF78)</f>
        <v>9.9352906349034334E-2</v>
      </c>
      <c r="K78" s="1">
        <f>AVERAGE('Raw Data'!BL78,'Raw Data'!BR78,'Raw Data'!BX78)</f>
        <v>3.4286666666666665</v>
      </c>
      <c r="L78" s="9">
        <f>STDEV('Raw Data'!BL78,'Raw Data'!BR78,'Raw Data'!BX78)</f>
        <v>0.11421179156870495</v>
      </c>
      <c r="N78" s="1">
        <f>AVERAGE('Raw Data'!J260,'Raw Data'!P260,'Raw Data'!V260)</f>
        <v>0.10066666666666667</v>
      </c>
      <c r="O78" s="9">
        <f>STDEV('Raw Data'!J260,'Raw Data'!P260,'Raw Data'!V260)</f>
        <v>9.0737717258774671E-3</v>
      </c>
      <c r="P78" s="1">
        <f>AVERAGE('Raw Data'!AB260,'Raw Data'!AH260,'Raw Data'!AN260)</f>
        <v>0.28699999999999998</v>
      </c>
      <c r="Q78" s="9">
        <f>STDEV('Raw Data'!AB260,'Raw Data'!AH260,'Raw Data'!AN260)</f>
        <v>3.0049958402633439E-2</v>
      </c>
      <c r="R78" s="1">
        <f>AVERAGE('Raw Data'!AT260,'Raw Data'!AZ260,'Raw Data'!BF260)</f>
        <v>0.90166666666666673</v>
      </c>
      <c r="S78" s="9">
        <f>STDEV('Raw Data'!AT260,'Raw Data'!AZ260,'Raw Data'!BF260)</f>
        <v>3.0892285984260456E-2</v>
      </c>
      <c r="T78" s="1">
        <f>AVERAGE('Raw Data'!BL260,'Raw Data'!BR260,'Raw Data'!BX260)</f>
        <v>2.3006666666666664</v>
      </c>
      <c r="U78" s="9">
        <f>STDEV('Raw Data'!BL260,'Raw Data'!BR260,'Raw Data'!BX260)</f>
        <v>0.12064963047325653</v>
      </c>
      <c r="W78" s="1">
        <f t="shared" si="34"/>
        <v>4.533333333333335E-2</v>
      </c>
      <c r="X78" s="1">
        <f t="shared" si="35"/>
        <v>2.1893682498230576E-2</v>
      </c>
      <c r="Y78" s="2">
        <f t="shared" si="36"/>
        <v>0.16100000000000003</v>
      </c>
      <c r="Z78" s="9">
        <f t="shared" si="37"/>
        <v>4.7286361670147561E-2</v>
      </c>
      <c r="AA78" s="2">
        <f t="shared" si="38"/>
        <v>1.1503333333333332</v>
      </c>
      <c r="AB78" s="9">
        <f t="shared" si="39"/>
        <v>0.10404486211886353</v>
      </c>
      <c r="AC78" s="2">
        <f t="shared" si="40"/>
        <v>1.1280000000000001</v>
      </c>
      <c r="AD78" s="9">
        <f t="shared" si="41"/>
        <v>0.16613448367713024</v>
      </c>
      <c r="AF78" s="14">
        <f t="shared" si="29"/>
        <v>4.7933333333332782E-4</v>
      </c>
      <c r="AG78" s="14">
        <f t="shared" si="30"/>
        <v>2.2360000000000006E-3</v>
      </c>
      <c r="AH78" s="14">
        <f t="shared" si="31"/>
        <v>1.0825333333333324E-2</v>
      </c>
      <c r="AI78" s="14">
        <f t="shared" si="32"/>
        <v>2.7600666666666655E-2</v>
      </c>
      <c r="AK78">
        <f t="shared" si="33"/>
        <v>0.20283326485893113</v>
      </c>
    </row>
    <row r="79" spans="1:37" x14ac:dyDescent="0.25">
      <c r="A79" t="str">
        <f>'Raw Data'!A79</f>
        <v>PKD1cat WT</v>
      </c>
      <c r="B79">
        <f>'Raw Data'!B79</f>
        <v>692</v>
      </c>
      <c r="C79">
        <f>'Raw Data'!C79</f>
        <v>713</v>
      </c>
      <c r="D79" t="str">
        <f>'Raw Data'!D79</f>
        <v>VALRHLHFKNIVHCDLKPENVL</v>
      </c>
      <c r="E79" s="1">
        <f>AVERAGE('Raw Data'!J79,'Raw Data'!P79,'Raw Data'!V79)</f>
        <v>0.10000000000000002</v>
      </c>
      <c r="F79" s="9">
        <f>STDEV('Raw Data'!J79,'Raw Data'!P79,'Raw Data'!V79)</f>
        <v>7.2642962494655974E-2</v>
      </c>
      <c r="G79" s="1">
        <f>AVERAGE('Raw Data'!AB79,'Raw Data'!AH79,'Raw Data'!AN79)</f>
        <v>0.53966666666666663</v>
      </c>
      <c r="H79" s="9">
        <f>STDEV('Raw Data'!AB79,'Raw Data'!AH79,'Raw Data'!AN79)</f>
        <v>5.6145643939074494E-2</v>
      </c>
      <c r="I79" s="1">
        <f>AVERAGE('Raw Data'!AT79,'Raw Data'!AZ79,'Raw Data'!BF79)</f>
        <v>2.037666666666667</v>
      </c>
      <c r="J79" s="9">
        <f>STDEV('Raw Data'!AT79,'Raw Data'!AZ79,'Raw Data'!BF79)</f>
        <v>7.3275734955941182E-2</v>
      </c>
      <c r="K79" s="1">
        <f>AVERAGE('Raw Data'!BL79,'Raw Data'!BR79,'Raw Data'!BX79)</f>
        <v>3.4563333333333333</v>
      </c>
      <c r="L79" s="9">
        <f>STDEV('Raw Data'!BL79,'Raw Data'!BR79,'Raw Data'!BX79)</f>
        <v>2.5579940057266298E-2</v>
      </c>
      <c r="N79" s="1">
        <f>AVERAGE('Raw Data'!J261,'Raw Data'!P261,'Raw Data'!V261)</f>
        <v>0.11733333333333333</v>
      </c>
      <c r="O79" s="9">
        <f>STDEV('Raw Data'!J261,'Raw Data'!P261,'Raw Data'!V261)</f>
        <v>5.5075705472860982E-3</v>
      </c>
      <c r="P79" s="1">
        <f>AVERAGE('Raw Data'!AB261,'Raw Data'!AH261,'Raw Data'!AN261)</f>
        <v>0.36833333333333335</v>
      </c>
      <c r="Q79" s="9">
        <f>STDEV('Raw Data'!AB261,'Raw Data'!AH261,'Raw Data'!AN261)</f>
        <v>4.5368858629386971E-2</v>
      </c>
      <c r="R79" s="1">
        <f>AVERAGE('Raw Data'!AT261,'Raw Data'!AZ261,'Raw Data'!BF261)</f>
        <v>0.9956666666666667</v>
      </c>
      <c r="S79" s="9">
        <f>STDEV('Raw Data'!AT261,'Raw Data'!AZ261,'Raw Data'!BF261)</f>
        <v>2.5423086620891135E-2</v>
      </c>
      <c r="T79" s="1">
        <f>AVERAGE('Raw Data'!BL261,'Raw Data'!BR261,'Raw Data'!BX261)</f>
        <v>2.339</v>
      </c>
      <c r="U79" s="9">
        <f>STDEV('Raw Data'!BL261,'Raw Data'!BR261,'Raw Data'!BX261)</f>
        <v>0.11316801668316001</v>
      </c>
      <c r="W79" s="1">
        <f t="shared" si="34"/>
        <v>-1.7333333333333312E-2</v>
      </c>
      <c r="X79" s="1">
        <f t="shared" si="35"/>
        <v>7.2851447022920054E-2</v>
      </c>
      <c r="Y79" s="2">
        <f t="shared" si="36"/>
        <v>0.17133333333333328</v>
      </c>
      <c r="Z79" s="9">
        <f t="shared" si="37"/>
        <v>7.2184947646075304E-2</v>
      </c>
      <c r="AA79" s="2">
        <f t="shared" si="38"/>
        <v>1.0420000000000003</v>
      </c>
      <c r="AB79" s="9">
        <f t="shared" si="39"/>
        <v>7.7560728894632461E-2</v>
      </c>
      <c r="AC79" s="2">
        <f t="shared" si="40"/>
        <v>1.1173333333333333</v>
      </c>
      <c r="AD79" s="9">
        <f t="shared" si="41"/>
        <v>0.11602298622830443</v>
      </c>
      <c r="AF79" s="14">
        <f t="shared" si="29"/>
        <v>5.3073333333333271E-3</v>
      </c>
      <c r="AG79" s="14">
        <f t="shared" si="30"/>
        <v>5.2106666666666326E-3</v>
      </c>
      <c r="AH79" s="14">
        <f t="shared" si="31"/>
        <v>6.0156666666666744E-3</v>
      </c>
      <c r="AI79" s="14">
        <f t="shared" si="32"/>
        <v>1.3461333333333318E-2</v>
      </c>
      <c r="AK79">
        <f t="shared" si="33"/>
        <v>0.17319064639870119</v>
      </c>
    </row>
    <row r="80" spans="1:37" x14ac:dyDescent="0.25">
      <c r="A80" t="str">
        <f>'Raw Data'!A80</f>
        <v>PKD1cat WT</v>
      </c>
      <c r="B80">
        <f>'Raw Data'!B80</f>
        <v>692</v>
      </c>
      <c r="C80">
        <f>'Raw Data'!C80</f>
        <v>713</v>
      </c>
      <c r="D80" t="str">
        <f>'Raw Data'!D80</f>
        <v>VALRHLHFKNIVHCDLKPENVL</v>
      </c>
      <c r="E80" s="1">
        <f>AVERAGE('Raw Data'!J80,'Raw Data'!P80,'Raw Data'!V80)</f>
        <v>0.12533333333333332</v>
      </c>
      <c r="F80" s="9">
        <f>STDEV('Raw Data'!J80,'Raw Data'!P80,'Raw Data'!V80)</f>
        <v>2.2030282189144428E-2</v>
      </c>
      <c r="G80" s="1">
        <f>AVERAGE('Raw Data'!AB80,'Raw Data'!AH80,'Raw Data'!AN80)</f>
        <v>0.52533333333333332</v>
      </c>
      <c r="H80" s="9">
        <f>STDEV('Raw Data'!AB80,'Raw Data'!AH80,'Raw Data'!AN80)</f>
        <v>5.1032669275017657E-2</v>
      </c>
      <c r="I80" s="1">
        <f>AVERAGE('Raw Data'!AT80,'Raw Data'!AZ80,'Raw Data'!BF80)</f>
        <v>2.0786666666666669</v>
      </c>
      <c r="J80" s="9">
        <f>STDEV('Raw Data'!AT80,'Raw Data'!AZ80,'Raw Data'!BF80)</f>
        <v>0.15632125042147443</v>
      </c>
      <c r="K80" s="1">
        <f>AVERAGE('Raw Data'!BL80,'Raw Data'!BR80,'Raw Data'!BX80)</f>
        <v>3.4990000000000001</v>
      </c>
      <c r="L80" s="9">
        <f>STDEV('Raw Data'!BL80,'Raw Data'!BR80,'Raw Data'!BX80)</f>
        <v>0.11282287002199493</v>
      </c>
      <c r="N80" s="1">
        <f>AVERAGE('Raw Data'!J262,'Raw Data'!P262,'Raw Data'!V262)</f>
        <v>7.9666666666666663E-2</v>
      </c>
      <c r="O80" s="9">
        <f>STDEV('Raw Data'!J262,'Raw Data'!P262,'Raw Data'!V262)</f>
        <v>1.9502136635080096E-2</v>
      </c>
      <c r="P80" s="1">
        <f>AVERAGE('Raw Data'!AB262,'Raw Data'!AH262,'Raw Data'!AN262)</f>
        <v>0.35633333333333334</v>
      </c>
      <c r="Q80" s="9">
        <f>STDEV('Raw Data'!AB262,'Raw Data'!AH262,'Raw Data'!AN262)</f>
        <v>6.3508529610858885E-3</v>
      </c>
      <c r="R80" s="1">
        <f>AVERAGE('Raw Data'!AT262,'Raw Data'!AZ262,'Raw Data'!BF262)</f>
        <v>1.0003333333333335</v>
      </c>
      <c r="S80" s="9">
        <f>STDEV('Raw Data'!AT262,'Raw Data'!AZ262,'Raw Data'!BF262)</f>
        <v>4.3546909572704837E-2</v>
      </c>
      <c r="T80" s="1">
        <f>AVERAGE('Raw Data'!BL262,'Raw Data'!BR262,'Raw Data'!BX262)</f>
        <v>2.3496666666666663</v>
      </c>
      <c r="U80" s="9">
        <f>STDEV('Raw Data'!BL262,'Raw Data'!BR262,'Raw Data'!BX262)</f>
        <v>0.12097244865395322</v>
      </c>
      <c r="W80" s="1">
        <f t="shared" si="34"/>
        <v>4.5666666666666661E-2</v>
      </c>
      <c r="X80" s="1">
        <f t="shared" si="35"/>
        <v>2.9422213830143158E-2</v>
      </c>
      <c r="Y80" s="2">
        <f t="shared" si="36"/>
        <v>0.16899999999999998</v>
      </c>
      <c r="Z80" s="9">
        <f t="shared" si="37"/>
        <v>5.1426322702159681E-2</v>
      </c>
      <c r="AA80" s="2">
        <f t="shared" si="38"/>
        <v>1.0783333333333334</v>
      </c>
      <c r="AB80" s="9">
        <f t="shared" si="39"/>
        <v>0.1622734317954318</v>
      </c>
      <c r="AC80" s="2">
        <f t="shared" si="40"/>
        <v>1.1493333333333338</v>
      </c>
      <c r="AD80" s="9">
        <f t="shared" si="41"/>
        <v>0.16541866077723308</v>
      </c>
      <c r="AF80" s="14">
        <f t="shared" ref="AF80:AF86" si="42">X80^2</f>
        <v>8.6566666666666736E-4</v>
      </c>
      <c r="AG80" s="14">
        <f t="shared" ref="AG80:AG86" si="43">Z80^2</f>
        <v>2.6446666666666641E-3</v>
      </c>
      <c r="AH80" s="14">
        <f t="shared" ref="AH80:AH86" si="44">AB80^2</f>
        <v>2.6332666666666657E-2</v>
      </c>
      <c r="AI80" s="14">
        <f t="shared" ref="AI80:AI86" si="45">AD80^2</f>
        <v>2.7363333333333309E-2</v>
      </c>
      <c r="AK80">
        <f t="shared" ref="AK80:AK86" si="46">SQRT(AF80+AG80+AH80+AI80)</f>
        <v>0.23917845499403431</v>
      </c>
    </row>
    <row r="81" spans="1:37" x14ac:dyDescent="0.25">
      <c r="A81" t="str">
        <f>'Raw Data'!A81</f>
        <v>PKD1cat WT</v>
      </c>
      <c r="B81">
        <f>'Raw Data'!B81</f>
        <v>692</v>
      </c>
      <c r="C81">
        <f>'Raw Data'!C81</f>
        <v>714</v>
      </c>
      <c r="D81" t="str">
        <f>'Raw Data'!D81</f>
        <v>VALRHLHFKNIVHCDLKPENVLL</v>
      </c>
      <c r="E81" s="1">
        <f>AVERAGE('Raw Data'!J81,'Raw Data'!P81,'Raw Data'!V81)</f>
        <v>3.6999999999999998E-2</v>
      </c>
      <c r="F81" s="9">
        <f>STDEV('Raw Data'!J81,'Raw Data'!P81,'Raw Data'!V81)</f>
        <v>5.0388490749376492E-2</v>
      </c>
      <c r="G81" s="1">
        <f>AVERAGE('Raw Data'!AB81,'Raw Data'!AH81,'Raw Data'!AN81)</f>
        <v>0.42699999999999999</v>
      </c>
      <c r="H81" s="9">
        <f>STDEV('Raw Data'!AB81,'Raw Data'!AH81,'Raw Data'!AN81)</f>
        <v>7.1042240955645306E-2</v>
      </c>
      <c r="I81" s="1">
        <f>AVERAGE('Raw Data'!AT81,'Raw Data'!AZ81,'Raw Data'!BF81)</f>
        <v>1.8526666666666667</v>
      </c>
      <c r="J81" s="9">
        <f>STDEV('Raw Data'!AT81,'Raw Data'!AZ81,'Raw Data'!BF81)</f>
        <v>7.5632885263840974E-2</v>
      </c>
      <c r="K81" s="1">
        <f>AVERAGE('Raw Data'!BL81,'Raw Data'!BR81,'Raw Data'!BX81)</f>
        <v>3.3356666666666666</v>
      </c>
      <c r="L81" s="9">
        <f>STDEV('Raw Data'!BL81,'Raw Data'!BR81,'Raw Data'!BX81)</f>
        <v>2.6312227829154575E-2</v>
      </c>
      <c r="N81" s="1">
        <f>AVERAGE('Raw Data'!J263,'Raw Data'!P263,'Raw Data'!V263)</f>
        <v>2.6666666666666668E-2</v>
      </c>
      <c r="O81" s="9">
        <f>STDEV('Raw Data'!J263,'Raw Data'!P263,'Raw Data'!V263)</f>
        <v>2.1571586249817913E-2</v>
      </c>
      <c r="P81" s="1">
        <f>AVERAGE('Raw Data'!AB263,'Raw Data'!AH263,'Raw Data'!AN263)</f>
        <v>0.22066666666666665</v>
      </c>
      <c r="Q81" s="9">
        <f>STDEV('Raw Data'!AB263,'Raw Data'!AH263,'Raw Data'!AN263)</f>
        <v>2.01080415091409E-2</v>
      </c>
      <c r="R81" s="1">
        <f>AVERAGE('Raw Data'!AT263,'Raw Data'!AZ263,'Raw Data'!BF263)</f>
        <v>0.90200000000000014</v>
      </c>
      <c r="S81" s="9">
        <f>STDEV('Raw Data'!AT263,'Raw Data'!AZ263,'Raw Data'!BF263)</f>
        <v>2.5632011235952615E-2</v>
      </c>
      <c r="T81" s="1">
        <f>AVERAGE('Raw Data'!BL263,'Raw Data'!BR263,'Raw Data'!BX263)</f>
        <v>2.162666666666667</v>
      </c>
      <c r="U81" s="9">
        <f>STDEV('Raw Data'!BL263,'Raw Data'!BR263,'Raw Data'!BX263)</f>
        <v>8.404958853756124E-2</v>
      </c>
      <c r="W81" s="1">
        <f t="shared" si="34"/>
        <v>1.033333333333333E-2</v>
      </c>
      <c r="X81" s="1">
        <f t="shared" si="35"/>
        <v>5.4811799216348787E-2</v>
      </c>
      <c r="Y81" s="2">
        <f t="shared" si="36"/>
        <v>0.20633333333333334</v>
      </c>
      <c r="Z81" s="9">
        <f t="shared" si="37"/>
        <v>7.3833145221731553E-2</v>
      </c>
      <c r="AA81" s="2">
        <f t="shared" si="38"/>
        <v>0.95066666666666655</v>
      </c>
      <c r="AB81" s="9">
        <f t="shared" si="39"/>
        <v>7.9858207676689913E-2</v>
      </c>
      <c r="AC81" s="2">
        <f t="shared" si="40"/>
        <v>1.1729999999999996</v>
      </c>
      <c r="AD81" s="9">
        <f t="shared" si="41"/>
        <v>8.8071940291256687E-2</v>
      </c>
      <c r="AF81" s="14">
        <f t="shared" si="42"/>
        <v>3.0043333333333337E-3</v>
      </c>
      <c r="AG81" s="14">
        <f t="shared" si="43"/>
        <v>5.4513333333333011E-3</v>
      </c>
      <c r="AH81" s="14">
        <f t="shared" si="44"/>
        <v>6.3773333333333355E-3</v>
      </c>
      <c r="AI81" s="14">
        <f t="shared" si="45"/>
        <v>7.7566666666666834E-3</v>
      </c>
      <c r="AK81">
        <f t="shared" si="46"/>
        <v>0.15029859169888005</v>
      </c>
    </row>
    <row r="82" spans="1:37" x14ac:dyDescent="0.25">
      <c r="A82" t="str">
        <f>'Raw Data'!A82</f>
        <v>PKD1cat WT</v>
      </c>
      <c r="B82">
        <f>'Raw Data'!B82</f>
        <v>692</v>
      </c>
      <c r="C82">
        <f>'Raw Data'!C82</f>
        <v>714</v>
      </c>
      <c r="D82" t="str">
        <f>'Raw Data'!D82</f>
        <v>VALRHLHFKNIVHCDLKPENVLL</v>
      </c>
      <c r="E82" s="1">
        <f>AVERAGE('Raw Data'!J82,'Raw Data'!P82,'Raw Data'!V82)</f>
        <v>0.12533333333333332</v>
      </c>
      <c r="F82" s="9">
        <f>STDEV('Raw Data'!J82,'Raw Data'!P82,'Raw Data'!V82)</f>
        <v>3.5345909711497522E-2</v>
      </c>
      <c r="G82" s="1">
        <f>AVERAGE('Raw Data'!AB82,'Raw Data'!AH82,'Raw Data'!AN82)</f>
        <v>0.5056666666666666</v>
      </c>
      <c r="H82" s="9">
        <f>STDEV('Raw Data'!AB82,'Raw Data'!AH82,'Raw Data'!AN82)</f>
        <v>6.5607418279744506E-2</v>
      </c>
      <c r="I82" s="1">
        <f>AVERAGE('Raw Data'!AT82,'Raw Data'!AZ82,'Raw Data'!BF82)</f>
        <v>1.9446666666666665</v>
      </c>
      <c r="J82" s="9">
        <f>STDEV('Raw Data'!AT82,'Raw Data'!AZ82,'Raw Data'!BF82)</f>
        <v>3.1214312956291991E-2</v>
      </c>
      <c r="K82" s="1">
        <f>AVERAGE('Raw Data'!BL82,'Raw Data'!BR82,'Raw Data'!BX82)</f>
        <v>3.3640000000000003</v>
      </c>
      <c r="L82" s="9">
        <f>STDEV('Raw Data'!BL82,'Raw Data'!BR82,'Raw Data'!BX82)</f>
        <v>0.12124768039018299</v>
      </c>
      <c r="N82" s="1">
        <f>AVERAGE('Raw Data'!J264,'Raw Data'!P264,'Raw Data'!V264)</f>
        <v>7.9666666666666663E-2</v>
      </c>
      <c r="O82" s="9">
        <f>STDEV('Raw Data'!J264,'Raw Data'!P264,'Raw Data'!V264)</f>
        <v>2.2854612955229257E-2</v>
      </c>
      <c r="P82" s="1">
        <f>AVERAGE('Raw Data'!AB264,'Raw Data'!AH264,'Raw Data'!AN264)</f>
        <v>0.27233333333333337</v>
      </c>
      <c r="Q82" s="9">
        <f>STDEV('Raw Data'!AB264,'Raw Data'!AH264,'Raw Data'!AN264)</f>
        <v>4.7258156262526127E-3</v>
      </c>
      <c r="R82" s="1">
        <f>AVERAGE('Raw Data'!AT264,'Raw Data'!AZ264,'Raw Data'!BF264)</f>
        <v>0.94433333333333325</v>
      </c>
      <c r="S82" s="9">
        <f>STDEV('Raw Data'!AT264,'Raw Data'!AZ264,'Raw Data'!BF264)</f>
        <v>3.0550504633038962E-3</v>
      </c>
      <c r="T82" s="1">
        <f>AVERAGE('Raw Data'!BL264,'Raw Data'!BR264,'Raw Data'!BX264)</f>
        <v>2.23</v>
      </c>
      <c r="U82" s="9">
        <f>STDEV('Raw Data'!BL264,'Raw Data'!BR264,'Raw Data'!BX264)</f>
        <v>7.1630998876184779E-2</v>
      </c>
      <c r="W82" s="1">
        <f t="shared" si="34"/>
        <v>4.5666666666666661E-2</v>
      </c>
      <c r="X82" s="1">
        <f t="shared" si="35"/>
        <v>4.2091170887332989E-2</v>
      </c>
      <c r="Y82" s="2">
        <f t="shared" si="36"/>
        <v>0.23333333333333323</v>
      </c>
      <c r="Z82" s="9">
        <f t="shared" si="37"/>
        <v>6.5777402401331467E-2</v>
      </c>
      <c r="AA82" s="2">
        <f t="shared" si="38"/>
        <v>1.0003333333333333</v>
      </c>
      <c r="AB82" s="9">
        <f t="shared" si="39"/>
        <v>3.136346069340358E-2</v>
      </c>
      <c r="AC82" s="2">
        <f t="shared" si="40"/>
        <v>1.1340000000000003</v>
      </c>
      <c r="AD82" s="9">
        <f t="shared" si="41"/>
        <v>0.14082613393827137</v>
      </c>
      <c r="AF82" s="14">
        <f t="shared" si="42"/>
        <v>1.7716666666666681E-3</v>
      </c>
      <c r="AG82" s="14">
        <f t="shared" si="43"/>
        <v>4.326666666666687E-3</v>
      </c>
      <c r="AH82" s="14">
        <f t="shared" si="44"/>
        <v>9.8366666666667131E-4</v>
      </c>
      <c r="AI82" s="14">
        <f t="shared" si="45"/>
        <v>1.9831999999999947E-2</v>
      </c>
      <c r="AK82">
        <f t="shared" si="46"/>
        <v>0.16405486887014348</v>
      </c>
    </row>
    <row r="83" spans="1:37" x14ac:dyDescent="0.25">
      <c r="A83" t="str">
        <f>'Raw Data'!A83</f>
        <v>PKD1cat WT</v>
      </c>
      <c r="B83">
        <f>'Raw Data'!B83</f>
        <v>692</v>
      </c>
      <c r="C83">
        <f>'Raw Data'!C83</f>
        <v>714</v>
      </c>
      <c r="D83" t="str">
        <f>'Raw Data'!D83</f>
        <v>VALRHLHFKNIVHCDLKPENVLL</v>
      </c>
      <c r="E83" s="1">
        <f>AVERAGE('Raw Data'!J83,'Raw Data'!P83,'Raw Data'!V83)</f>
        <v>0.13600000000000001</v>
      </c>
      <c r="F83" s="9">
        <f>STDEV('Raw Data'!J83,'Raw Data'!P83,'Raw Data'!V83)</f>
        <v>1.0440306508910544E-2</v>
      </c>
      <c r="G83" s="1">
        <f>AVERAGE('Raw Data'!AB83,'Raw Data'!AH83,'Raw Data'!AN83)</f>
        <v>0.50666666666666671</v>
      </c>
      <c r="H83" s="9">
        <f>STDEV('Raw Data'!AB83,'Raw Data'!AH83,'Raw Data'!AN83)</f>
        <v>4.5081407845511401E-2</v>
      </c>
      <c r="I83" s="1">
        <f>AVERAGE('Raw Data'!AT83,'Raw Data'!AZ83,'Raw Data'!BF83)</f>
        <v>1.9676666666666669</v>
      </c>
      <c r="J83" s="9">
        <f>STDEV('Raw Data'!AT83,'Raw Data'!AZ83,'Raw Data'!BF83)</f>
        <v>9.1084210120818104E-2</v>
      </c>
      <c r="K83" s="1">
        <f>AVERAGE('Raw Data'!BL83,'Raw Data'!BR83,'Raw Data'!BX83)</f>
        <v>3.3726666666666669</v>
      </c>
      <c r="L83" s="9">
        <f>STDEV('Raw Data'!BL83,'Raw Data'!BR83,'Raw Data'!BX83)</f>
        <v>1.0969655114602963E-2</v>
      </c>
      <c r="N83" s="1">
        <f>AVERAGE('Raw Data'!J265,'Raw Data'!P265,'Raw Data'!V265)</f>
        <v>0.11033333333333334</v>
      </c>
      <c r="O83" s="9">
        <f>STDEV('Raw Data'!J265,'Raw Data'!P265,'Raw Data'!V265)</f>
        <v>1.0969655114602886E-2</v>
      </c>
      <c r="P83" s="1">
        <f>AVERAGE('Raw Data'!AB265,'Raw Data'!AH265,'Raw Data'!AN265)</f>
        <v>0.34033333333333332</v>
      </c>
      <c r="Q83" s="9">
        <f>STDEV('Raw Data'!AB265,'Raw Data'!AH265,'Raw Data'!AN265)</f>
        <v>1.5011106998930256E-2</v>
      </c>
      <c r="R83" s="1">
        <f>AVERAGE('Raw Data'!AT265,'Raw Data'!AZ265,'Raw Data'!BF265)</f>
        <v>0.92966666666666653</v>
      </c>
      <c r="S83" s="9">
        <f>STDEV('Raw Data'!AT265,'Raw Data'!AZ265,'Raw Data'!BF265)</f>
        <v>2.6764404221527739E-2</v>
      </c>
      <c r="T83" s="1">
        <f>AVERAGE('Raw Data'!BL265,'Raw Data'!BR265,'Raw Data'!BX265)</f>
        <v>2.2363333333333331</v>
      </c>
      <c r="U83" s="9">
        <f>STDEV('Raw Data'!BL265,'Raw Data'!BR265,'Raw Data'!BX265)</f>
        <v>5.4243279153581056E-2</v>
      </c>
      <c r="W83" s="1">
        <f t="shared" si="34"/>
        <v>2.5666666666666671E-2</v>
      </c>
      <c r="X83" s="1">
        <f t="shared" si="35"/>
        <v>1.5143755588800724E-2</v>
      </c>
      <c r="Y83" s="2">
        <f t="shared" si="36"/>
        <v>0.16633333333333339</v>
      </c>
      <c r="Z83" s="9">
        <f t="shared" si="37"/>
        <v>4.7514909940635161E-2</v>
      </c>
      <c r="AA83" s="2">
        <f t="shared" si="38"/>
        <v>1.0380000000000003</v>
      </c>
      <c r="AB83" s="9">
        <f t="shared" si="39"/>
        <v>9.4935065527268034E-2</v>
      </c>
      <c r="AC83" s="2">
        <f t="shared" si="40"/>
        <v>1.1363333333333339</v>
      </c>
      <c r="AD83" s="9">
        <f t="shared" si="41"/>
        <v>5.5341364878964239E-2</v>
      </c>
      <c r="AF83" s="14">
        <f t="shared" si="42"/>
        <v>2.2933333333333315E-4</v>
      </c>
      <c r="AG83" s="14">
        <f t="shared" si="43"/>
        <v>2.25766666666667E-3</v>
      </c>
      <c r="AH83" s="14">
        <f t="shared" si="44"/>
        <v>9.0126666666666758E-3</v>
      </c>
      <c r="AI83" s="14">
        <f t="shared" si="45"/>
        <v>3.0626666666666567E-3</v>
      </c>
      <c r="AK83">
        <f t="shared" si="46"/>
        <v>0.1206744933005038</v>
      </c>
    </row>
    <row r="84" spans="1:37" x14ac:dyDescent="0.25">
      <c r="A84" t="str">
        <f>'Raw Data'!A84</f>
        <v>PKD1cat WT</v>
      </c>
      <c r="B84">
        <f>'Raw Data'!B84</f>
        <v>694</v>
      </c>
      <c r="C84">
        <f>'Raw Data'!C84</f>
        <v>705</v>
      </c>
      <c r="D84" t="str">
        <f>'Raw Data'!D84</f>
        <v>LRHLHFKNIVHC</v>
      </c>
      <c r="E84" s="1">
        <f>AVERAGE('Raw Data'!J84,'Raw Data'!P84,'Raw Data'!V84)</f>
        <v>8.6333333333333331E-2</v>
      </c>
      <c r="F84" s="9">
        <f>STDEV('Raw Data'!J84,'Raw Data'!P84,'Raw Data'!V84)</f>
        <v>2.1361959960016143E-2</v>
      </c>
      <c r="G84" s="1">
        <f>AVERAGE('Raw Data'!AB84,'Raw Data'!AH84,'Raw Data'!AN84)</f>
        <v>0.26333333333333336</v>
      </c>
      <c r="H84" s="9">
        <f>STDEV('Raw Data'!AB84,'Raw Data'!AH84,'Raw Data'!AN84)</f>
        <v>5.0332229568471705E-3</v>
      </c>
      <c r="I84" s="1">
        <f>AVERAGE('Raw Data'!AT84,'Raw Data'!AZ84,'Raw Data'!BF84)</f>
        <v>1.6290000000000002</v>
      </c>
      <c r="J84" s="9">
        <f>STDEV('Raw Data'!AT84,'Raw Data'!AZ84,'Raw Data'!BF84)</f>
        <v>0.12310970717209925</v>
      </c>
      <c r="K84" s="1">
        <f>AVERAGE('Raw Data'!BL84,'Raw Data'!BR84,'Raw Data'!BX84)</f>
        <v>2.9090000000000003</v>
      </c>
      <c r="L84" s="9">
        <f>STDEV('Raw Data'!BL84,'Raw Data'!BR84,'Raw Data'!BX84)</f>
        <v>0.11166019881766287</v>
      </c>
      <c r="N84" s="1">
        <f>AVERAGE('Raw Data'!J266,'Raw Data'!P266,'Raw Data'!V266)</f>
        <v>5.4666666666666662E-2</v>
      </c>
      <c r="O84" s="9">
        <f>STDEV('Raw Data'!J266,'Raw Data'!P266,'Raw Data'!V266)</f>
        <v>6.1101009266077855E-3</v>
      </c>
      <c r="P84" s="1">
        <f>AVERAGE('Raw Data'!AB266,'Raw Data'!AH266,'Raw Data'!AN266)</f>
        <v>7.1000000000000008E-2</v>
      </c>
      <c r="Q84" s="9">
        <f>STDEV('Raw Data'!AB266,'Raw Data'!AH266,'Raw Data'!AN266)</f>
        <v>4.582575694955837E-3</v>
      </c>
      <c r="R84" s="1">
        <f>AVERAGE('Raw Data'!AT266,'Raw Data'!AZ266,'Raw Data'!BF266)</f>
        <v>0.44866666666666671</v>
      </c>
      <c r="S84" s="9">
        <f>STDEV('Raw Data'!AT266,'Raw Data'!AZ266,'Raw Data'!BF266)</f>
        <v>1.5307950004273393E-2</v>
      </c>
      <c r="T84" s="1">
        <f>AVERAGE('Raw Data'!BL266,'Raw Data'!BR266,'Raw Data'!BX266)</f>
        <v>1.6946666666666665</v>
      </c>
      <c r="U84" s="9">
        <f>STDEV('Raw Data'!BL266,'Raw Data'!BR266,'Raw Data'!BX266)</f>
        <v>0.14339223595904116</v>
      </c>
      <c r="W84" s="1">
        <f t="shared" si="34"/>
        <v>3.1666666666666669E-2</v>
      </c>
      <c r="X84" s="1">
        <f t="shared" si="35"/>
        <v>2.2218610817660637E-2</v>
      </c>
      <c r="Y84" s="2">
        <f t="shared" si="36"/>
        <v>0.19233333333333336</v>
      </c>
      <c r="Z84" s="9">
        <f t="shared" si="37"/>
        <v>6.8068592855540467E-3</v>
      </c>
      <c r="AA84" s="2">
        <f t="shared" si="38"/>
        <v>1.1803333333333335</v>
      </c>
      <c r="AB84" s="9">
        <f t="shared" si="39"/>
        <v>0.12405778223607482</v>
      </c>
      <c r="AC84" s="2">
        <f t="shared" si="40"/>
        <v>1.2143333333333337</v>
      </c>
      <c r="AD84" s="9">
        <f t="shared" si="41"/>
        <v>0.18173974065496334</v>
      </c>
      <c r="AF84" s="14">
        <f t="shared" si="42"/>
        <v>4.9366666666666623E-4</v>
      </c>
      <c r="AG84" s="14">
        <f t="shared" si="43"/>
        <v>4.6333333333333346E-5</v>
      </c>
      <c r="AH84" s="14">
        <f t="shared" si="44"/>
        <v>1.539033333333336E-2</v>
      </c>
      <c r="AI84" s="14">
        <f t="shared" si="45"/>
        <v>3.3029333333333334E-2</v>
      </c>
      <c r="AK84">
        <f t="shared" si="46"/>
        <v>0.221268313742991</v>
      </c>
    </row>
    <row r="85" spans="1:37" x14ac:dyDescent="0.25">
      <c r="A85" t="str">
        <f>'Raw Data'!A85</f>
        <v>PKD1cat WT</v>
      </c>
      <c r="B85">
        <f>'Raw Data'!B85</f>
        <v>694</v>
      </c>
      <c r="C85">
        <f>'Raw Data'!C85</f>
        <v>713</v>
      </c>
      <c r="D85" t="str">
        <f>'Raw Data'!D85</f>
        <v>LRHLHFKNIVHCDLKPENVL</v>
      </c>
      <c r="E85" s="1">
        <f>AVERAGE('Raw Data'!J85,'Raw Data'!P85,'Raw Data'!V85)</f>
        <v>0.16</v>
      </c>
      <c r="F85" s="9">
        <f>STDEV('Raw Data'!J85,'Raw Data'!P85,'Raw Data'!V85)</f>
        <v>1.9000000000000003E-2</v>
      </c>
      <c r="G85" s="1">
        <f>AVERAGE('Raw Data'!AB85,'Raw Data'!AH85,'Raw Data'!AN85)</f>
        <v>0.53733333333333333</v>
      </c>
      <c r="H85" s="9">
        <f>STDEV('Raw Data'!AB85,'Raw Data'!AH85,'Raw Data'!AN85)</f>
        <v>7.9939560502502616E-2</v>
      </c>
      <c r="I85" s="1">
        <f>AVERAGE('Raw Data'!AT85,'Raw Data'!AZ85,'Raw Data'!BF85)</f>
        <v>2.0276666666666667</v>
      </c>
      <c r="J85" s="9">
        <f>STDEV('Raw Data'!AT85,'Raw Data'!AZ85,'Raw Data'!BF85)</f>
        <v>8.0773345438537689E-2</v>
      </c>
      <c r="K85" s="1">
        <f>AVERAGE('Raw Data'!BL85,'Raw Data'!BR85,'Raw Data'!BX85)</f>
        <v>3.4710000000000001</v>
      </c>
      <c r="L85" s="9">
        <f>STDEV('Raw Data'!BL85,'Raw Data'!BR85,'Raw Data'!BX85)</f>
        <v>2.4515301344262486E-2</v>
      </c>
      <c r="N85" s="1">
        <f>AVERAGE('Raw Data'!J267,'Raw Data'!P267,'Raw Data'!V267)</f>
        <v>8.6000000000000007E-2</v>
      </c>
      <c r="O85" s="9">
        <f>STDEV('Raw Data'!J267,'Raw Data'!P267,'Raw Data'!V267)</f>
        <v>1.5524174696260076E-2</v>
      </c>
      <c r="P85" s="1">
        <f>AVERAGE('Raw Data'!AB267,'Raw Data'!AH267,'Raw Data'!AN267)</f>
        <v>0.36366666666666664</v>
      </c>
      <c r="Q85" s="9">
        <f>STDEV('Raw Data'!AB267,'Raw Data'!AH267,'Raw Data'!AN267)</f>
        <v>3.0892285984260432E-2</v>
      </c>
      <c r="R85" s="1">
        <f>AVERAGE('Raw Data'!AT267,'Raw Data'!AZ267,'Raw Data'!BF267)</f>
        <v>0.98666666666666669</v>
      </c>
      <c r="S85" s="9">
        <f>STDEV('Raw Data'!AT267,'Raw Data'!AZ267,'Raw Data'!BF267)</f>
        <v>3.0435724623102556E-2</v>
      </c>
      <c r="T85" s="1">
        <f>AVERAGE('Raw Data'!BL267,'Raw Data'!BR267,'Raw Data'!BX267)</f>
        <v>2.3740000000000001</v>
      </c>
      <c r="U85" s="9">
        <f>STDEV('Raw Data'!BL267,'Raw Data'!BR267,'Raw Data'!BX267)</f>
        <v>0.13351778907696163</v>
      </c>
      <c r="W85" s="1">
        <f t="shared" si="34"/>
        <v>7.3999999999999996E-2</v>
      </c>
      <c r="X85" s="1">
        <f t="shared" si="35"/>
        <v>2.4535688292770631E-2</v>
      </c>
      <c r="Y85" s="2">
        <f t="shared" si="36"/>
        <v>0.17366666666666669</v>
      </c>
      <c r="Z85" s="9">
        <f t="shared" si="37"/>
        <v>8.5701030721144836E-2</v>
      </c>
      <c r="AA85" s="2">
        <f t="shared" si="38"/>
        <v>1.0409999999999999</v>
      </c>
      <c r="AB85" s="9">
        <f t="shared" si="39"/>
        <v>8.6317244318077413E-2</v>
      </c>
      <c r="AC85" s="2">
        <f t="shared" si="40"/>
        <v>1.097</v>
      </c>
      <c r="AD85" s="9">
        <f t="shared" si="41"/>
        <v>0.13574976979722658</v>
      </c>
      <c r="AF85" s="14">
        <f t="shared" si="42"/>
        <v>6.0200000000000173E-4</v>
      </c>
      <c r="AG85" s="14">
        <f t="shared" si="43"/>
        <v>7.3446666666666105E-3</v>
      </c>
      <c r="AH85" s="14">
        <f t="shared" si="44"/>
        <v>7.4506666666666671E-3</v>
      </c>
      <c r="AI85" s="14">
        <f t="shared" si="45"/>
        <v>1.842800000000001E-2</v>
      </c>
      <c r="AK85">
        <f t="shared" si="46"/>
        <v>0.18391664778734221</v>
      </c>
    </row>
    <row r="86" spans="1:37" x14ac:dyDescent="0.25">
      <c r="A86" t="str">
        <f>'Raw Data'!A86</f>
        <v>PKD1cat WT</v>
      </c>
      <c r="B86">
        <f>'Raw Data'!B86</f>
        <v>694</v>
      </c>
      <c r="C86">
        <f>'Raw Data'!C86</f>
        <v>714</v>
      </c>
      <c r="D86" t="str">
        <f>'Raw Data'!D86</f>
        <v>LRHLHFKNIVHCDLKPENVLL</v>
      </c>
      <c r="E86" s="1">
        <f>AVERAGE('Raw Data'!J86,'Raw Data'!P86,'Raw Data'!V86)</f>
        <v>0.13333333333333333</v>
      </c>
      <c r="F86" s="9">
        <f>STDEV('Raw Data'!J86,'Raw Data'!P86,'Raw Data'!V86)</f>
        <v>7.3711147958319999E-3</v>
      </c>
      <c r="G86" s="1">
        <f>AVERAGE('Raw Data'!AB86,'Raw Data'!AH86,'Raw Data'!AN86)</f>
        <v>0.48799999999999999</v>
      </c>
      <c r="H86" s="9">
        <f>STDEV('Raw Data'!AB86,'Raw Data'!AH86,'Raw Data'!AN86)</f>
        <v>8.6017440092111805E-2</v>
      </c>
      <c r="I86" s="1">
        <f>AVERAGE('Raw Data'!AT86,'Raw Data'!AZ86,'Raw Data'!BF86)</f>
        <v>1.9880000000000002</v>
      </c>
      <c r="J86" s="9">
        <f>STDEV('Raw Data'!AT86,'Raw Data'!AZ86,'Raw Data'!BF86)</f>
        <v>5.3702886328390133E-2</v>
      </c>
      <c r="K86" s="1">
        <f>AVERAGE('Raw Data'!BL86,'Raw Data'!BR86,'Raw Data'!BX86)</f>
        <v>3.3846666666666665</v>
      </c>
      <c r="L86" s="9">
        <f>STDEV('Raw Data'!BL86,'Raw Data'!BR86,'Raw Data'!BX86)</f>
        <v>8.5594002905187996E-2</v>
      </c>
      <c r="N86" s="1">
        <f>AVERAGE('Raw Data'!J268,'Raw Data'!P268,'Raw Data'!V268)</f>
        <v>8.7000000000000008E-2</v>
      </c>
      <c r="O86" s="9">
        <f>STDEV('Raw Data'!J268,'Raw Data'!P268,'Raw Data'!V268)</f>
        <v>2.9597297173897485E-2</v>
      </c>
      <c r="P86" s="1">
        <f>AVERAGE('Raw Data'!AB268,'Raw Data'!AH268,'Raw Data'!AN268)</f>
        <v>0.33800000000000002</v>
      </c>
      <c r="Q86" s="9">
        <f>STDEV('Raw Data'!AB268,'Raw Data'!AH268,'Raw Data'!AN268)</f>
        <v>6.0398675482165869E-2</v>
      </c>
      <c r="R86" s="1">
        <f>AVERAGE('Raw Data'!AT268,'Raw Data'!AZ268,'Raw Data'!BF268)</f>
        <v>0.96333333333333326</v>
      </c>
      <c r="S86" s="9">
        <f>STDEV('Raw Data'!AT268,'Raw Data'!AZ268,'Raw Data'!BF268)</f>
        <v>2.3629078131263061E-2</v>
      </c>
      <c r="T86" s="1">
        <f>AVERAGE('Raw Data'!BL268,'Raw Data'!BR268,'Raw Data'!BX268)</f>
        <v>2.2696666666666663</v>
      </c>
      <c r="U86" s="9">
        <f>STDEV('Raw Data'!BL268,'Raw Data'!BR268,'Raw Data'!BX268)</f>
        <v>0.13123388789993723</v>
      </c>
      <c r="W86" s="1">
        <f t="shared" si="34"/>
        <v>4.6333333333333324E-2</v>
      </c>
      <c r="X86" s="1">
        <f t="shared" si="35"/>
        <v>3.0501366089625125E-2</v>
      </c>
      <c r="Y86" s="2">
        <f t="shared" si="36"/>
        <v>0.14999999999999997</v>
      </c>
      <c r="Z86" s="9">
        <f t="shared" si="37"/>
        <v>0.10510470969466605</v>
      </c>
      <c r="AA86" s="2">
        <f t="shared" si="38"/>
        <v>1.0246666666666671</v>
      </c>
      <c r="AB86" s="9">
        <f t="shared" si="39"/>
        <v>5.8671401324097643E-2</v>
      </c>
      <c r="AC86" s="2">
        <f t="shared" si="40"/>
        <v>1.1150000000000002</v>
      </c>
      <c r="AD86" s="9">
        <f t="shared" si="41"/>
        <v>0.15668014126450941</v>
      </c>
      <c r="AF86" s="14">
        <f t="shared" si="42"/>
        <v>9.3033333333333347E-4</v>
      </c>
      <c r="AG86" s="14">
        <f t="shared" si="43"/>
        <v>1.1047000000000027E-2</v>
      </c>
      <c r="AH86" s="14">
        <f t="shared" si="44"/>
        <v>3.4423333333333268E-3</v>
      </c>
      <c r="AI86" s="14">
        <f t="shared" si="45"/>
        <v>2.4548666666666625E-2</v>
      </c>
      <c r="AK86">
        <f t="shared" si="46"/>
        <v>0.19992081765872535</v>
      </c>
    </row>
    <row r="87" spans="1:37" x14ac:dyDescent="0.25">
      <c r="A87" t="str">
        <f>'Raw Data'!A87</f>
        <v>PKD1cat WT</v>
      </c>
      <c r="B87">
        <f>'Raw Data'!B87</f>
        <v>700</v>
      </c>
      <c r="C87">
        <f>'Raw Data'!C87</f>
        <v>711</v>
      </c>
      <c r="D87" t="str">
        <f>'Raw Data'!D87</f>
        <v>KNIVHCDLKPEN</v>
      </c>
      <c r="E87" s="1">
        <f>AVERAGE('Raw Data'!J87,'Raw Data'!P87,'Raw Data'!V87)</f>
        <v>0.16133333333333333</v>
      </c>
      <c r="F87" s="9">
        <f>STDEV('Raw Data'!J87,'Raw Data'!P87,'Raw Data'!V87)</f>
        <v>1.171893055416464E-2</v>
      </c>
      <c r="G87" s="1">
        <f>AVERAGE('Raw Data'!AB87,'Raw Data'!AH87,'Raw Data'!AN87)</f>
        <v>0.54</v>
      </c>
      <c r="H87" s="9">
        <f>STDEV('Raw Data'!AB87,'Raw Data'!AH87,'Raw Data'!AN87)</f>
        <v>3.5763109484495313E-2</v>
      </c>
      <c r="I87" s="1">
        <f>AVERAGE('Raw Data'!AT87,'Raw Data'!AZ87,'Raw Data'!BF87)</f>
        <v>2.1466666666666665</v>
      </c>
      <c r="J87" s="9">
        <f>STDEV('Raw Data'!AT87,'Raw Data'!AZ87,'Raw Data'!BF87)</f>
        <v>5.3313537993021298E-2</v>
      </c>
      <c r="K87" s="1">
        <f>AVERAGE('Raw Data'!BL87,'Raw Data'!BR87,'Raw Data'!BX87)</f>
        <v>3.5596666666666668</v>
      </c>
      <c r="L87" s="9">
        <f>STDEV('Raw Data'!BL87,'Raw Data'!BR87,'Raw Data'!BX87)</f>
        <v>6.4779111859713967E-2</v>
      </c>
      <c r="N87" s="1">
        <f>AVERAGE('Raw Data'!J269,'Raw Data'!P269,'Raw Data'!V269)</f>
        <v>0.11466666666666665</v>
      </c>
      <c r="O87" s="9">
        <f>STDEV('Raw Data'!J269,'Raw Data'!P269,'Raw Data'!V269)</f>
        <v>1.285820101465727E-2</v>
      </c>
      <c r="P87" s="1">
        <f>AVERAGE('Raw Data'!AB269,'Raw Data'!AH269,'Raw Data'!AN269)</f>
        <v>0.43766666666666665</v>
      </c>
      <c r="Q87" s="9">
        <f>STDEV('Raw Data'!AB269,'Raw Data'!AH269,'Raw Data'!AN269)</f>
        <v>6.8573561474764927E-2</v>
      </c>
      <c r="R87" s="1">
        <f>AVERAGE('Raw Data'!AT269,'Raw Data'!AZ269,'Raw Data'!BF269)</f>
        <v>1.0353333333333334</v>
      </c>
      <c r="S87" s="9">
        <f>STDEV('Raw Data'!AT269,'Raw Data'!AZ269,'Raw Data'!BF269)</f>
        <v>3.8397048497681871E-2</v>
      </c>
      <c r="T87" s="1">
        <f>AVERAGE('Raw Data'!BL269,'Raw Data'!BR269,'Raw Data'!BX269)</f>
        <v>2.4266666666666663</v>
      </c>
      <c r="U87" s="9">
        <f>STDEV('Raw Data'!BL269,'Raw Data'!BR269,'Raw Data'!BX269)</f>
        <v>2.5106440076867308E-2</v>
      </c>
      <c r="W87" s="1">
        <f t="shared" si="34"/>
        <v>4.6666666666666676E-2</v>
      </c>
      <c r="X87" s="1">
        <f t="shared" si="35"/>
        <v>1.739731780093319E-2</v>
      </c>
      <c r="Y87" s="2">
        <f t="shared" si="36"/>
        <v>0.10233333333333339</v>
      </c>
      <c r="Z87" s="9">
        <f t="shared" si="37"/>
        <v>7.7339080246233621E-2</v>
      </c>
      <c r="AA87" s="2">
        <f t="shared" si="38"/>
        <v>1.1113333333333331</v>
      </c>
      <c r="AB87" s="9">
        <f t="shared" si="39"/>
        <v>6.5701344481423354E-2</v>
      </c>
      <c r="AC87" s="2">
        <f t="shared" si="40"/>
        <v>1.1330000000000005</v>
      </c>
      <c r="AD87" s="9">
        <f t="shared" si="41"/>
        <v>6.9474215840602788E-2</v>
      </c>
      <c r="AF87" s="14">
        <f t="shared" ref="AF87:AF150" si="47">X87^2</f>
        <v>3.0266666666666685E-4</v>
      </c>
      <c r="AG87" s="14">
        <f t="shared" ref="AG87:AG150" si="48">Z87^2</f>
        <v>5.9813333333333637E-3</v>
      </c>
      <c r="AH87" s="14">
        <f t="shared" ref="AH87:AH150" si="49">AB87^2</f>
        <v>4.3166666666666588E-3</v>
      </c>
      <c r="AI87" s="14">
        <f t="shared" ref="AI87:AI150" si="50">AD87^2</f>
        <v>4.8266666666666631E-3</v>
      </c>
      <c r="AK87">
        <f t="shared" ref="AK87:AK150" si="51">SQRT(AF87+AG87+AH87+AI87)</f>
        <v>0.12420681677481857</v>
      </c>
    </row>
    <row r="88" spans="1:37" x14ac:dyDescent="0.25">
      <c r="A88" t="str">
        <f>'Raw Data'!A88</f>
        <v>PKD1cat WT</v>
      </c>
      <c r="B88">
        <f>'Raw Data'!B88</f>
        <v>700</v>
      </c>
      <c r="C88">
        <f>'Raw Data'!C88</f>
        <v>714</v>
      </c>
      <c r="D88" t="str">
        <f>'Raw Data'!D88</f>
        <v>KNIVHCDLKPENVLL</v>
      </c>
      <c r="E88" s="1">
        <f>AVERAGE('Raw Data'!J88,'Raw Data'!P88,'Raw Data'!V88)</f>
        <v>0.14566666666666669</v>
      </c>
      <c r="F88" s="9">
        <f>STDEV('Raw Data'!J88,'Raw Data'!P88,'Raw Data'!V88)</f>
        <v>1.069267662156362E-2</v>
      </c>
      <c r="G88" s="1">
        <f>AVERAGE('Raw Data'!AB88,'Raw Data'!AH88,'Raw Data'!AN88)</f>
        <v>0.49199999999999999</v>
      </c>
      <c r="H88" s="9">
        <f>STDEV('Raw Data'!AB88,'Raw Data'!AH88,'Raw Data'!AN88)</f>
        <v>7.1267103210387331E-2</v>
      </c>
      <c r="I88" s="1">
        <f>AVERAGE('Raw Data'!AT88,'Raw Data'!AZ88,'Raw Data'!BF88)</f>
        <v>1.9279999999999999</v>
      </c>
      <c r="J88" s="9">
        <f>STDEV('Raw Data'!AT88,'Raw Data'!AZ88,'Raw Data'!BF88)</f>
        <v>6.0099916805266808E-2</v>
      </c>
      <c r="K88" s="1">
        <f>AVERAGE('Raw Data'!BL88,'Raw Data'!BR88,'Raw Data'!BX88)</f>
        <v>3.0960000000000001</v>
      </c>
      <c r="L88" s="9">
        <f>STDEV('Raw Data'!BL88,'Raw Data'!BR88,'Raw Data'!BX88)</f>
        <v>1.4177446878757861E-2</v>
      </c>
      <c r="N88" s="1">
        <f>AVERAGE('Raw Data'!J270,'Raw Data'!P270,'Raw Data'!V270)</f>
        <v>0.10133333333333333</v>
      </c>
      <c r="O88" s="9">
        <f>STDEV('Raw Data'!J270,'Raw Data'!P270,'Raw Data'!V270)</f>
        <v>1.2858201014657339E-2</v>
      </c>
      <c r="P88" s="1">
        <f>AVERAGE('Raw Data'!AB270,'Raw Data'!AH270,'Raw Data'!AN270)</f>
        <v>0.35966666666666663</v>
      </c>
      <c r="Q88" s="9">
        <f>STDEV('Raw Data'!AB270,'Raw Data'!AH270,'Raw Data'!AN270)</f>
        <v>3.0237945256470944E-2</v>
      </c>
      <c r="R88" s="1">
        <f>AVERAGE('Raw Data'!AT270,'Raw Data'!AZ270,'Raw Data'!BF270)</f>
        <v>0.92433333333333323</v>
      </c>
      <c r="S88" s="9">
        <f>STDEV('Raw Data'!AT270,'Raw Data'!AZ270,'Raw Data'!BF270)</f>
        <v>4.4467216388406089E-2</v>
      </c>
      <c r="T88" s="1">
        <f>AVERAGE('Raw Data'!BL270,'Raw Data'!BR270,'Raw Data'!BX270)</f>
        <v>2.1563333333333334</v>
      </c>
      <c r="U88" s="9">
        <f>STDEV('Raw Data'!BL270,'Raw Data'!BR270,'Raw Data'!BX270)</f>
        <v>0.1140540807395042</v>
      </c>
      <c r="W88" s="1">
        <f t="shared" si="34"/>
        <v>4.4333333333333363E-2</v>
      </c>
      <c r="X88" s="1">
        <f t="shared" si="35"/>
        <v>1.6723237326147958E-2</v>
      </c>
      <c r="Y88" s="2">
        <f t="shared" si="36"/>
        <v>0.13233333333333336</v>
      </c>
      <c r="Z88" s="9">
        <f t="shared" si="37"/>
        <v>7.7416621815559306E-2</v>
      </c>
      <c r="AA88" s="2">
        <f t="shared" si="38"/>
        <v>1.0036666666666667</v>
      </c>
      <c r="AB88" s="9">
        <f t="shared" si="39"/>
        <v>7.4761844100672922E-2</v>
      </c>
      <c r="AC88" s="2">
        <f t="shared" si="40"/>
        <v>0.93966666666666665</v>
      </c>
      <c r="AD88" s="9">
        <f t="shared" si="41"/>
        <v>0.11493186387305021</v>
      </c>
      <c r="AF88" s="14">
        <f t="shared" si="47"/>
        <v>2.796666666666683E-4</v>
      </c>
      <c r="AG88" s="14">
        <f t="shared" si="48"/>
        <v>5.9933333333333332E-3</v>
      </c>
      <c r="AH88" s="14">
        <f t="shared" si="49"/>
        <v>5.5893333333333229E-3</v>
      </c>
      <c r="AI88" s="14">
        <f t="shared" si="50"/>
        <v>1.3209333333333344E-2</v>
      </c>
      <c r="AK88">
        <f t="shared" si="51"/>
        <v>0.15834035072168645</v>
      </c>
    </row>
    <row r="89" spans="1:37" x14ac:dyDescent="0.25">
      <c r="A89" t="str">
        <f>'Raw Data'!A89</f>
        <v>PKD1cat WT</v>
      </c>
      <c r="B89">
        <f>'Raw Data'!B89</f>
        <v>706</v>
      </c>
      <c r="C89">
        <f>'Raw Data'!C89</f>
        <v>713</v>
      </c>
      <c r="D89" t="str">
        <f>'Raw Data'!D89</f>
        <v>DLKPENVL</v>
      </c>
      <c r="E89" s="1">
        <f>AVERAGE('Raw Data'!J89,'Raw Data'!P89,'Raw Data'!V89)</f>
        <v>0.11866666666666666</v>
      </c>
      <c r="F89" s="9">
        <f>STDEV('Raw Data'!J89,'Raw Data'!P89,'Raw Data'!V89)</f>
        <v>9.8657657246324967E-3</v>
      </c>
      <c r="G89" s="1">
        <f>AVERAGE('Raw Data'!AB89,'Raw Data'!AH89,'Raw Data'!AN89)</f>
        <v>0.5046666666666666</v>
      </c>
      <c r="H89" s="9">
        <f>STDEV('Raw Data'!AB89,'Raw Data'!AH89,'Raw Data'!AN89)</f>
        <v>3.2715949219506608E-2</v>
      </c>
      <c r="I89" s="1">
        <f>AVERAGE('Raw Data'!AT89,'Raw Data'!AZ89,'Raw Data'!BF89)</f>
        <v>0.80133333333333334</v>
      </c>
      <c r="J89" s="9">
        <f>STDEV('Raw Data'!AT89,'Raw Data'!AZ89,'Raw Data'!BF89)</f>
        <v>1.1547005383792525E-2</v>
      </c>
      <c r="K89" s="1">
        <f>AVERAGE('Raw Data'!BL89,'Raw Data'!BR89,'Raw Data'!BX89)</f>
        <v>0.85566666666666669</v>
      </c>
      <c r="L89" s="9">
        <f>STDEV('Raw Data'!BL89,'Raw Data'!BR89,'Raw Data'!BX89)</f>
        <v>6.4291005073286427E-3</v>
      </c>
      <c r="N89" s="1">
        <f>AVERAGE('Raw Data'!J271,'Raw Data'!P271,'Raw Data'!V271)</f>
        <v>9.3000000000000013E-2</v>
      </c>
      <c r="O89" s="9">
        <f>STDEV('Raw Data'!J271,'Raw Data'!P271,'Raw Data'!V271)</f>
        <v>1.7320508075688787E-3</v>
      </c>
      <c r="P89" s="1">
        <f>AVERAGE('Raw Data'!AB271,'Raw Data'!AH271,'Raw Data'!AN271)</f>
        <v>0.3833333333333333</v>
      </c>
      <c r="Q89" s="9">
        <f>STDEV('Raw Data'!AB271,'Raw Data'!AH271,'Raw Data'!AN271)</f>
        <v>1.2503332889007379E-2</v>
      </c>
      <c r="R89" s="1">
        <f>AVERAGE('Raw Data'!AT271,'Raw Data'!AZ271,'Raw Data'!BF271)</f>
        <v>0.80766666666666664</v>
      </c>
      <c r="S89" s="9">
        <f>STDEV('Raw Data'!AT271,'Raw Data'!AZ271,'Raw Data'!BF271)</f>
        <v>1.9425069712444575E-2</v>
      </c>
      <c r="T89" s="1">
        <f>AVERAGE('Raw Data'!BL271,'Raw Data'!BR271,'Raw Data'!BX271)</f>
        <v>0.84333333333333327</v>
      </c>
      <c r="U89" s="9">
        <f>STDEV('Raw Data'!BL271,'Raw Data'!BR271,'Raw Data'!BX271)</f>
        <v>2.8728615235220349E-2</v>
      </c>
      <c r="W89" s="1">
        <f t="shared" si="34"/>
        <v>2.5666666666666643E-2</v>
      </c>
      <c r="X89" s="1">
        <f t="shared" si="35"/>
        <v>1.0016652800877815E-2</v>
      </c>
      <c r="Y89" s="2">
        <f t="shared" si="36"/>
        <v>0.12133333333333329</v>
      </c>
      <c r="Z89" s="9">
        <f t="shared" si="37"/>
        <v>3.5023801430836554E-2</v>
      </c>
      <c r="AA89" s="2">
        <f t="shared" si="38"/>
        <v>-6.333333333333302E-3</v>
      </c>
      <c r="AB89" s="9">
        <f t="shared" si="39"/>
        <v>2.2597935008904356E-2</v>
      </c>
      <c r="AC89" s="2">
        <f t="shared" si="40"/>
        <v>1.2333333333333418E-2</v>
      </c>
      <c r="AD89" s="9">
        <f t="shared" si="41"/>
        <v>2.9439202887759516E-2</v>
      </c>
      <c r="AF89" s="14">
        <f t="shared" si="47"/>
        <v>1.0033333333333336E-4</v>
      </c>
      <c r="AG89" s="14">
        <f t="shared" si="48"/>
        <v>1.2266666666666687E-3</v>
      </c>
      <c r="AH89" s="14">
        <f t="shared" si="49"/>
        <v>5.1066666666666513E-4</v>
      </c>
      <c r="AI89" s="14">
        <f t="shared" si="50"/>
        <v>8.6666666666666825E-4</v>
      </c>
      <c r="AK89">
        <f t="shared" si="51"/>
        <v>5.2003205029433862E-2</v>
      </c>
    </row>
    <row r="90" spans="1:37" x14ac:dyDescent="0.25">
      <c r="A90" t="str">
        <f>'Raw Data'!A90</f>
        <v>PKD1cat WT</v>
      </c>
      <c r="B90">
        <f>'Raw Data'!B90</f>
        <v>706</v>
      </c>
      <c r="C90">
        <f>'Raw Data'!C90</f>
        <v>714</v>
      </c>
      <c r="D90" t="str">
        <f>'Raw Data'!D90</f>
        <v>DLKPENVLL</v>
      </c>
      <c r="E90" s="1">
        <f>AVERAGE('Raw Data'!J90,'Raw Data'!P90,'Raw Data'!V90)</f>
        <v>0.12233333333333334</v>
      </c>
      <c r="F90" s="9">
        <f>STDEV('Raw Data'!J90,'Raw Data'!P90,'Raw Data'!V90)</f>
        <v>1.0016652800877815E-2</v>
      </c>
      <c r="G90" s="1">
        <f>AVERAGE('Raw Data'!AB90,'Raw Data'!AH90,'Raw Data'!AN90)</f>
        <v>0.44800000000000001</v>
      </c>
      <c r="H90" s="9">
        <f>STDEV('Raw Data'!AB90,'Raw Data'!AH90,'Raw Data'!AN90)</f>
        <v>3.2233522922572394E-2</v>
      </c>
      <c r="I90" s="1">
        <f>AVERAGE('Raw Data'!AT90,'Raw Data'!AZ90,'Raw Data'!BF90)</f>
        <v>0.753</v>
      </c>
      <c r="J90" s="9">
        <f>STDEV('Raw Data'!AT90,'Raw Data'!AZ90,'Raw Data'!BF90)</f>
        <v>3.0049958402633466E-2</v>
      </c>
      <c r="K90" s="1">
        <f>AVERAGE('Raw Data'!BL90,'Raw Data'!BR90,'Raw Data'!BX90)</f>
        <v>0.81099999999999994</v>
      </c>
      <c r="L90" s="9">
        <f>STDEV('Raw Data'!BL90,'Raw Data'!BR90,'Raw Data'!BX90)</f>
        <v>1.8999999999999958E-2</v>
      </c>
      <c r="N90" s="1">
        <f>AVERAGE('Raw Data'!J272,'Raw Data'!P272,'Raw Data'!V272)</f>
        <v>8.8000000000000009E-2</v>
      </c>
      <c r="O90" s="9">
        <f>STDEV('Raw Data'!J272,'Raw Data'!P272,'Raw Data'!V272)</f>
        <v>2.5357444666211957E-2</v>
      </c>
      <c r="P90" s="1">
        <f>AVERAGE('Raw Data'!AB272,'Raw Data'!AH272,'Raw Data'!AN272)</f>
        <v>0.33833333333333337</v>
      </c>
      <c r="Q90" s="9">
        <f>STDEV('Raw Data'!AB272,'Raw Data'!AH272,'Raw Data'!AN272)</f>
        <v>2.814841617806112E-2</v>
      </c>
      <c r="R90" s="1">
        <f>AVERAGE('Raw Data'!AT272,'Raw Data'!AZ272,'Raw Data'!BF272)</f>
        <v>0.72833333333333339</v>
      </c>
      <c r="S90" s="9">
        <f>STDEV('Raw Data'!AT272,'Raw Data'!AZ272,'Raw Data'!BF272)</f>
        <v>2.0599352740640519E-2</v>
      </c>
      <c r="T90" s="1">
        <f>AVERAGE('Raw Data'!BL272,'Raw Data'!BR272,'Raw Data'!BX272)</f>
        <v>0.74099999999999999</v>
      </c>
      <c r="U90" s="9">
        <f>STDEV('Raw Data'!BL272,'Raw Data'!BR272,'Raw Data'!BX272)</f>
        <v>1.8357559750685835E-2</v>
      </c>
      <c r="W90" s="1">
        <f t="shared" si="34"/>
        <v>3.4333333333333327E-2</v>
      </c>
      <c r="X90" s="1">
        <f t="shared" si="35"/>
        <v>2.7264140062238065E-2</v>
      </c>
      <c r="Y90" s="2">
        <f t="shared" si="36"/>
        <v>0.10966666666666663</v>
      </c>
      <c r="Z90" s="9">
        <f t="shared" si="37"/>
        <v>4.2794080587545434E-2</v>
      </c>
      <c r="AA90" s="2">
        <f t="shared" si="38"/>
        <v>2.4666666666666615E-2</v>
      </c>
      <c r="AB90" s="9">
        <f t="shared" si="39"/>
        <v>3.6432586146653602E-2</v>
      </c>
      <c r="AC90" s="2">
        <f t="shared" si="40"/>
        <v>6.9999999999999951E-2</v>
      </c>
      <c r="AD90" s="9">
        <f t="shared" si="41"/>
        <v>2.6419689627245793E-2</v>
      </c>
      <c r="AF90" s="14">
        <f t="shared" si="47"/>
        <v>7.4333333333333467E-4</v>
      </c>
      <c r="AG90" s="14">
        <f t="shared" si="48"/>
        <v>1.831333333333333E-3</v>
      </c>
      <c r="AH90" s="14">
        <f t="shared" si="49"/>
        <v>1.327333333333336E-3</v>
      </c>
      <c r="AI90" s="14">
        <f t="shared" si="50"/>
        <v>6.9799999999999897E-4</v>
      </c>
      <c r="AK90">
        <f t="shared" si="51"/>
        <v>6.7823299831252695E-2</v>
      </c>
    </row>
    <row r="91" spans="1:37" x14ac:dyDescent="0.25">
      <c r="A91" t="str">
        <f>'Raw Data'!A91</f>
        <v>PKD1cat WT</v>
      </c>
      <c r="B91">
        <f>'Raw Data'!B91</f>
        <v>708</v>
      </c>
      <c r="C91">
        <f>'Raw Data'!C91</f>
        <v>713</v>
      </c>
      <c r="D91" t="str">
        <f>'Raw Data'!D91</f>
        <v>KPENVL</v>
      </c>
      <c r="E91" s="1">
        <f>AVERAGE('Raw Data'!J91,'Raw Data'!P91,'Raw Data'!V91)</f>
        <v>0.10066666666666667</v>
      </c>
      <c r="F91" s="9">
        <f>STDEV('Raw Data'!J91,'Raw Data'!P91,'Raw Data'!V91)</f>
        <v>1.7925772879665E-2</v>
      </c>
      <c r="G91" s="1">
        <f>AVERAGE('Raw Data'!AB91,'Raw Data'!AH91,'Raw Data'!AN91)</f>
        <v>0.43</v>
      </c>
      <c r="H91" s="9">
        <f>STDEV('Raw Data'!AB91,'Raw Data'!AH91,'Raw Data'!AN91)</f>
        <v>2.406241883103195E-2</v>
      </c>
      <c r="I91" s="1">
        <f>AVERAGE('Raw Data'!AT91,'Raw Data'!AZ91,'Raw Data'!BF91)</f>
        <v>0.70666666666666655</v>
      </c>
      <c r="J91" s="9">
        <f>STDEV('Raw Data'!AT91,'Raw Data'!AZ91,'Raw Data'!BF91)</f>
        <v>1.8502252115170575E-2</v>
      </c>
      <c r="K91" s="1">
        <f>AVERAGE('Raw Data'!BL91,'Raw Data'!BR91,'Raw Data'!BX91)</f>
        <v>0.73233333333333339</v>
      </c>
      <c r="L91" s="9">
        <f>STDEV('Raw Data'!BL91,'Raw Data'!BR91,'Raw Data'!BX91)</f>
        <v>2.2188585654190178E-2</v>
      </c>
      <c r="N91" s="1">
        <f>AVERAGE('Raw Data'!J273,'Raw Data'!P273,'Raw Data'!V273)</f>
        <v>6.3666666666666663E-2</v>
      </c>
      <c r="O91" s="9">
        <f>STDEV('Raw Data'!J273,'Raw Data'!P273,'Raw Data'!V273)</f>
        <v>2.6539279065817399E-2</v>
      </c>
      <c r="P91" s="1">
        <f>AVERAGE('Raw Data'!AB273,'Raw Data'!AH273,'Raw Data'!AN273)</f>
        <v>0.32700000000000001</v>
      </c>
      <c r="Q91" s="9">
        <f>STDEV('Raw Data'!AB273,'Raw Data'!AH273,'Raw Data'!AN273)</f>
        <v>9.1651513899116879E-3</v>
      </c>
      <c r="R91" s="1">
        <f>AVERAGE('Raw Data'!AT273,'Raw Data'!AZ273,'Raw Data'!BF273)</f>
        <v>0.73166666666666658</v>
      </c>
      <c r="S91" s="9">
        <f>STDEV('Raw Data'!AT273,'Raw Data'!AZ273,'Raw Data'!BF273)</f>
        <v>1.5143755588800743E-2</v>
      </c>
      <c r="T91" s="1">
        <f>AVERAGE('Raw Data'!BL273,'Raw Data'!BR273,'Raw Data'!BX273)</f>
        <v>0.75</v>
      </c>
      <c r="U91" s="9">
        <f>STDEV('Raw Data'!BL273,'Raw Data'!BR273,'Raw Data'!BX273)</f>
        <v>1.8330302779823376E-2</v>
      </c>
      <c r="W91" s="1">
        <f t="shared" si="34"/>
        <v>3.7000000000000005E-2</v>
      </c>
      <c r="X91" s="1">
        <f t="shared" si="35"/>
        <v>3.2026031078899973E-2</v>
      </c>
      <c r="Y91" s="2">
        <f t="shared" si="36"/>
        <v>0.10299999999999998</v>
      </c>
      <c r="Z91" s="9">
        <f t="shared" si="37"/>
        <v>2.5748786379167485E-2</v>
      </c>
      <c r="AA91" s="2">
        <f t="shared" si="38"/>
        <v>-2.5000000000000022E-2</v>
      </c>
      <c r="AB91" s="9">
        <f t="shared" si="39"/>
        <v>2.3909551787239088E-2</v>
      </c>
      <c r="AC91" s="2">
        <f t="shared" si="40"/>
        <v>-1.7666666666666608E-2</v>
      </c>
      <c r="AD91" s="9">
        <f t="shared" si="41"/>
        <v>2.8780780624113288E-2</v>
      </c>
      <c r="AF91" s="14">
        <f t="shared" si="47"/>
        <v>1.0256666666666669E-3</v>
      </c>
      <c r="AG91" s="14">
        <f t="shared" si="48"/>
        <v>6.6300000000000105E-4</v>
      </c>
      <c r="AH91" s="14">
        <f t="shared" si="49"/>
        <v>5.716666666666678E-4</v>
      </c>
      <c r="AI91" s="14">
        <f t="shared" si="50"/>
        <v>8.2833333333333489E-4</v>
      </c>
      <c r="AK91">
        <f t="shared" si="51"/>
        <v>5.557577409867244E-2</v>
      </c>
    </row>
    <row r="92" spans="1:37" x14ac:dyDescent="0.25">
      <c r="A92" t="str">
        <f>'Raw Data'!A92</f>
        <v>PKD1cat WT</v>
      </c>
      <c r="B92">
        <f>'Raw Data'!B92</f>
        <v>712</v>
      </c>
      <c r="C92">
        <f>'Raw Data'!C92</f>
        <v>725</v>
      </c>
      <c r="D92" t="str">
        <f>'Raw Data'!D92</f>
        <v>VLLASADPFPQVKL</v>
      </c>
      <c r="E92" s="1">
        <f>AVERAGE('Raw Data'!J92,'Raw Data'!P92,'Raw Data'!V92)</f>
        <v>0.93599999999999994</v>
      </c>
      <c r="F92" s="9">
        <f>STDEV('Raw Data'!J92,'Raw Data'!P92,'Raw Data'!V92)</f>
        <v>4.0037482438335187E-2</v>
      </c>
      <c r="G92" s="1">
        <f>AVERAGE('Raw Data'!AB92,'Raw Data'!AH92,'Raw Data'!AN92)</f>
        <v>1.1433333333333335</v>
      </c>
      <c r="H92" s="9">
        <f>STDEV('Raw Data'!AB92,'Raw Data'!AH92,'Raw Data'!AN92)</f>
        <v>4.3247350593225167E-2</v>
      </c>
      <c r="I92" s="1">
        <f>AVERAGE('Raw Data'!AT92,'Raw Data'!AZ92,'Raw Data'!BF92)</f>
        <v>2.4903333333333335</v>
      </c>
      <c r="J92" s="9">
        <f>STDEV('Raw Data'!AT92,'Raw Data'!AZ92,'Raw Data'!BF92)</f>
        <v>5.7709040308545415E-2</v>
      </c>
      <c r="K92" s="1">
        <f>AVERAGE('Raw Data'!BL92,'Raw Data'!BR92,'Raw Data'!BX92)</f>
        <v>3.4883333333333333</v>
      </c>
      <c r="L92" s="9">
        <f>STDEV('Raw Data'!BL92,'Raw Data'!BR92,'Raw Data'!BX92)</f>
        <v>4.6576102599222763E-2</v>
      </c>
      <c r="N92" s="1">
        <f>AVERAGE('Raw Data'!J274,'Raw Data'!P274,'Raw Data'!V274)</f>
        <v>0.95799999999999985</v>
      </c>
      <c r="O92" s="9">
        <f>STDEV('Raw Data'!J274,'Raw Data'!P274,'Raw Data'!V274)</f>
        <v>4.1509035161034498E-2</v>
      </c>
      <c r="P92" s="1">
        <f>AVERAGE('Raw Data'!AB274,'Raw Data'!AH274,'Raw Data'!AN274)</f>
        <v>1.1989999999999998</v>
      </c>
      <c r="Q92" s="9">
        <f>STDEV('Raw Data'!AB274,'Raw Data'!AH274,'Raw Data'!AN274)</f>
        <v>3.2908965343808654E-2</v>
      </c>
      <c r="R92" s="1">
        <f>AVERAGE('Raw Data'!AT274,'Raw Data'!AZ274,'Raw Data'!BF274)</f>
        <v>2.4319999999999999</v>
      </c>
      <c r="S92" s="9">
        <f>STDEV('Raw Data'!AT274,'Raw Data'!AZ274,'Raw Data'!BF274)</f>
        <v>0.11546861045323095</v>
      </c>
      <c r="T92" s="1">
        <f>AVERAGE('Raw Data'!BL274,'Raw Data'!BR274,'Raw Data'!BX274)</f>
        <v>3.4743333333333335</v>
      </c>
      <c r="U92" s="9">
        <f>STDEV('Raw Data'!BL274,'Raw Data'!BR274,'Raw Data'!BX274)</f>
        <v>9.4452810087013006E-2</v>
      </c>
      <c r="W92" s="1">
        <f t="shared" si="34"/>
        <v>-2.1999999999999909E-2</v>
      </c>
      <c r="X92" s="1">
        <f t="shared" si="35"/>
        <v>5.7671483421184826E-2</v>
      </c>
      <c r="Y92" s="2">
        <f t="shared" si="36"/>
        <v>-5.5666666666666309E-2</v>
      </c>
      <c r="Z92" s="9">
        <f t="shared" si="37"/>
        <v>5.434457961318067E-2</v>
      </c>
      <c r="AA92" s="2">
        <f t="shared" si="38"/>
        <v>5.833333333333357E-2</v>
      </c>
      <c r="AB92" s="9">
        <f t="shared" si="39"/>
        <v>0.12908653428353134</v>
      </c>
      <c r="AC92" s="2">
        <f t="shared" si="40"/>
        <v>1.399999999999979E-2</v>
      </c>
      <c r="AD92" s="9">
        <f t="shared" si="41"/>
        <v>0.10531223417374959</v>
      </c>
      <c r="AF92" s="14">
        <f t="shared" si="47"/>
        <v>3.3259999999999961E-3</v>
      </c>
      <c r="AG92" s="14">
        <f t="shared" si="48"/>
        <v>2.9533333333333321E-3</v>
      </c>
      <c r="AH92" s="14">
        <f t="shared" si="49"/>
        <v>1.6663333333333311E-2</v>
      </c>
      <c r="AI92" s="14">
        <f t="shared" si="50"/>
        <v>1.1090666666666671E-2</v>
      </c>
      <c r="AK92">
        <f t="shared" si="51"/>
        <v>0.18448125469362275</v>
      </c>
    </row>
    <row r="93" spans="1:37" x14ac:dyDescent="0.25">
      <c r="A93" t="str">
        <f>'Raw Data'!A93</f>
        <v>PKD1cat WT</v>
      </c>
      <c r="B93">
        <f>'Raw Data'!B93</f>
        <v>712</v>
      </c>
      <c r="C93">
        <f>'Raw Data'!C93</f>
        <v>725</v>
      </c>
      <c r="D93" t="str">
        <f>'Raw Data'!D93</f>
        <v>VLLASADPFPQVKL</v>
      </c>
      <c r="E93" s="1">
        <f>AVERAGE('Raw Data'!J93,'Raw Data'!P93,'Raw Data'!V93)</f>
        <v>0.89900000000000002</v>
      </c>
      <c r="F93" s="9">
        <f>STDEV('Raw Data'!J93,'Raw Data'!P93,'Raw Data'!V93)</f>
        <v>4.7570999569065173E-2</v>
      </c>
      <c r="G93" s="1">
        <f>AVERAGE('Raw Data'!AB93,'Raw Data'!AH93,'Raw Data'!AN93)</f>
        <v>1.0976666666666668</v>
      </c>
      <c r="H93" s="9">
        <f>STDEV('Raw Data'!AB93,'Raw Data'!AH93,'Raw Data'!AN93)</f>
        <v>5.2785730394997211E-2</v>
      </c>
      <c r="I93" s="1">
        <f>AVERAGE('Raw Data'!AT93,'Raw Data'!AZ93,'Raw Data'!BF93)</f>
        <v>2.464</v>
      </c>
      <c r="J93" s="9">
        <f>STDEV('Raw Data'!AT93,'Raw Data'!AZ93,'Raw Data'!BF93)</f>
        <v>4.6508063816934023E-2</v>
      </c>
      <c r="K93" s="1">
        <f>AVERAGE('Raw Data'!BL93,'Raw Data'!BR93,'Raw Data'!BX93)</f>
        <v>3.4456666666666664</v>
      </c>
      <c r="L93" s="9">
        <f>STDEV('Raw Data'!BL93,'Raw Data'!BR93,'Raw Data'!BX93)</f>
        <v>5.3928965624544807E-2</v>
      </c>
      <c r="N93" s="1">
        <f>AVERAGE('Raw Data'!J275,'Raw Data'!P275,'Raw Data'!V275)</f>
        <v>0.88233333333333341</v>
      </c>
      <c r="O93" s="9">
        <f>STDEV('Raw Data'!J275,'Raw Data'!P275,'Raw Data'!V275)</f>
        <v>3.7872593432894661E-2</v>
      </c>
      <c r="P93" s="1">
        <f>AVERAGE('Raw Data'!AB275,'Raw Data'!AH275,'Raw Data'!AN275)</f>
        <v>1.1703333333333334</v>
      </c>
      <c r="Q93" s="9">
        <f>STDEV('Raw Data'!AB275,'Raw Data'!AH275,'Raw Data'!AN275)</f>
        <v>4.2500980380849346E-2</v>
      </c>
      <c r="R93" s="1">
        <f>AVERAGE('Raw Data'!AT275,'Raw Data'!AZ275,'Raw Data'!BF275)</f>
        <v>2.3866666666666667</v>
      </c>
      <c r="S93" s="9">
        <f>STDEV('Raw Data'!AT275,'Raw Data'!AZ275,'Raw Data'!BF275)</f>
        <v>0.11474464402896269</v>
      </c>
      <c r="T93" s="1">
        <f>AVERAGE('Raw Data'!BL275,'Raw Data'!BR275,'Raw Data'!BX275)</f>
        <v>3.4403333333333332</v>
      </c>
      <c r="U93" s="9">
        <f>STDEV('Raw Data'!BL275,'Raw Data'!BR275,'Raw Data'!BX275)</f>
        <v>5.200320502943389E-2</v>
      </c>
      <c r="W93" s="1">
        <f t="shared" si="34"/>
        <v>1.6666666666666607E-2</v>
      </c>
      <c r="X93" s="1">
        <f t="shared" si="35"/>
        <v>6.0805701487059043E-2</v>
      </c>
      <c r="Y93" s="2">
        <f t="shared" si="36"/>
        <v>-7.2666666666666657E-2</v>
      </c>
      <c r="Z93" s="9">
        <f t="shared" si="37"/>
        <v>6.7769216217001313E-2</v>
      </c>
      <c r="AA93" s="2">
        <f t="shared" si="38"/>
        <v>7.7333333333333254E-2</v>
      </c>
      <c r="AB93" s="9">
        <f t="shared" si="39"/>
        <v>0.12381168496282315</v>
      </c>
      <c r="AC93" s="2">
        <f t="shared" si="40"/>
        <v>5.33333333333319E-3</v>
      </c>
      <c r="AD93" s="9">
        <f t="shared" si="41"/>
        <v>7.4917732658341132E-2</v>
      </c>
      <c r="AF93" s="14">
        <f t="shared" si="47"/>
        <v>3.6973333333333342E-3</v>
      </c>
      <c r="AG93" s="14">
        <f t="shared" si="48"/>
        <v>4.5926666666666737E-3</v>
      </c>
      <c r="AH93" s="14">
        <f t="shared" si="49"/>
        <v>1.5329333333333367E-2</v>
      </c>
      <c r="AI93" s="14">
        <f t="shared" si="50"/>
        <v>5.6126666666666738E-3</v>
      </c>
      <c r="AK93">
        <f t="shared" si="51"/>
        <v>0.17097368218530024</v>
      </c>
    </row>
    <row r="94" spans="1:37" x14ac:dyDescent="0.25">
      <c r="A94" t="str">
        <f>'Raw Data'!A94</f>
        <v>PKD1cat WT</v>
      </c>
      <c r="B94">
        <f>'Raw Data'!B94</f>
        <v>714</v>
      </c>
      <c r="C94">
        <f>'Raw Data'!C94</f>
        <v>725</v>
      </c>
      <c r="D94" t="str">
        <f>'Raw Data'!D94</f>
        <v>LASADPFPQVKL</v>
      </c>
      <c r="E94" s="1">
        <f>AVERAGE('Raw Data'!J94,'Raw Data'!P94,'Raw Data'!V94)</f>
        <v>0.79200000000000015</v>
      </c>
      <c r="F94" s="9">
        <f>STDEV('Raw Data'!J94,'Raw Data'!P94,'Raw Data'!V94)</f>
        <v>1.5620499351813323E-2</v>
      </c>
      <c r="G94" s="1">
        <f>AVERAGE('Raw Data'!AB94,'Raw Data'!AH94,'Raw Data'!AN94)</f>
        <v>0.96699999999999997</v>
      </c>
      <c r="H94" s="9">
        <f>STDEV('Raw Data'!AB94,'Raw Data'!AH94,'Raw Data'!AN94)</f>
        <v>4.7465777145223209E-2</v>
      </c>
      <c r="I94" s="1">
        <f>AVERAGE('Raw Data'!AT94,'Raw Data'!AZ94,'Raw Data'!BF94)</f>
        <v>2.2173333333333334</v>
      </c>
      <c r="J94" s="9">
        <f>STDEV('Raw Data'!AT94,'Raw Data'!AZ94,'Raw Data'!BF94)</f>
        <v>7.5055534994650777E-3</v>
      </c>
      <c r="K94" s="1">
        <f>AVERAGE('Raw Data'!BL94,'Raw Data'!BR94,'Raw Data'!BX94)</f>
        <v>3.0030000000000001</v>
      </c>
      <c r="L94" s="9">
        <f>STDEV('Raw Data'!BL94,'Raw Data'!BR94,'Raw Data'!BX94)</f>
        <v>3.9509492530276753E-2</v>
      </c>
      <c r="N94" s="1">
        <f>AVERAGE('Raw Data'!J276,'Raw Data'!P276,'Raw Data'!V276)</f>
        <v>0.80066666666666675</v>
      </c>
      <c r="O94" s="9">
        <f>STDEV('Raw Data'!J276,'Raw Data'!P276,'Raw Data'!V276)</f>
        <v>3.1643851430148827E-2</v>
      </c>
      <c r="P94" s="1">
        <f>AVERAGE('Raw Data'!AB276,'Raw Data'!AH276,'Raw Data'!AN276)</f>
        <v>1.0426666666666666</v>
      </c>
      <c r="Q94" s="9">
        <f>STDEV('Raw Data'!AB276,'Raw Data'!AH276,'Raw Data'!AN276)</f>
        <v>1.9502136635080172E-2</v>
      </c>
      <c r="R94" s="1">
        <f>AVERAGE('Raw Data'!AT276,'Raw Data'!AZ276,'Raw Data'!BF276)</f>
        <v>2.1596666666666664</v>
      </c>
      <c r="S94" s="9">
        <f>STDEV('Raw Data'!AT276,'Raw Data'!AZ276,'Raw Data'!BF276)</f>
        <v>0.12223065627465705</v>
      </c>
      <c r="T94" s="1">
        <f>AVERAGE('Raw Data'!BL276,'Raw Data'!BR276,'Raw Data'!BX276)</f>
        <v>3.0213333333333332</v>
      </c>
      <c r="U94" s="9">
        <f>STDEV('Raw Data'!BL276,'Raw Data'!BR276,'Raw Data'!BX276)</f>
        <v>0.12358128229361172</v>
      </c>
      <c r="W94" s="1">
        <f t="shared" si="34"/>
        <v>-8.6666666666666003E-3</v>
      </c>
      <c r="X94" s="1">
        <f t="shared" si="35"/>
        <v>3.5289280714309444E-2</v>
      </c>
      <c r="Y94" s="2">
        <f t="shared" si="36"/>
        <v>-7.566666666666666E-2</v>
      </c>
      <c r="Z94" s="9">
        <f t="shared" si="37"/>
        <v>5.1316014394468812E-2</v>
      </c>
      <c r="AA94" s="2">
        <f t="shared" si="38"/>
        <v>5.7666666666666977E-2</v>
      </c>
      <c r="AB94" s="9">
        <f t="shared" si="39"/>
        <v>0.12246087810671084</v>
      </c>
      <c r="AC94" s="2">
        <f t="shared" si="40"/>
        <v>-1.8333333333333091E-2</v>
      </c>
      <c r="AD94" s="9">
        <f t="shared" si="41"/>
        <v>0.12974333637352378</v>
      </c>
      <c r="AF94" s="14">
        <f t="shared" si="47"/>
        <v>1.2453333333333325E-3</v>
      </c>
      <c r="AG94" s="14">
        <f t="shared" si="48"/>
        <v>2.6333333333333304E-3</v>
      </c>
      <c r="AH94" s="14">
        <f t="shared" si="49"/>
        <v>1.4996666666666691E-2</v>
      </c>
      <c r="AI94" s="14">
        <f t="shared" si="50"/>
        <v>1.6833333333333339E-2</v>
      </c>
      <c r="AK94">
        <f t="shared" si="51"/>
        <v>0.18896736931720962</v>
      </c>
    </row>
    <row r="95" spans="1:37" x14ac:dyDescent="0.25">
      <c r="A95" t="str">
        <f>'Raw Data'!A95</f>
        <v>PKD1cat WT</v>
      </c>
      <c r="B95">
        <f>'Raw Data'!B95</f>
        <v>714</v>
      </c>
      <c r="C95">
        <f>'Raw Data'!C95</f>
        <v>725</v>
      </c>
      <c r="D95" t="str">
        <f>'Raw Data'!D95</f>
        <v>LASADPFPQVKL</v>
      </c>
      <c r="E95" s="1">
        <f>AVERAGE('Raw Data'!J95,'Raw Data'!P95,'Raw Data'!V95)</f>
        <v>0.76100000000000012</v>
      </c>
      <c r="F95" s="9">
        <f>STDEV('Raw Data'!J95,'Raw Data'!P95,'Raw Data'!V95)</f>
        <v>6.4210591026714586E-2</v>
      </c>
      <c r="G95" s="1">
        <f>AVERAGE('Raw Data'!AB95,'Raw Data'!AH95,'Raw Data'!AN95)</f>
        <v>0.97466666666666668</v>
      </c>
      <c r="H95" s="9">
        <f>STDEV('Raw Data'!AB95,'Raw Data'!AH95,'Raw Data'!AN95)</f>
        <v>4.8211340298039085E-2</v>
      </c>
      <c r="I95" s="1">
        <f>AVERAGE('Raw Data'!AT95,'Raw Data'!AZ95,'Raw Data'!BF95)</f>
        <v>2.1766666666666663</v>
      </c>
      <c r="J95" s="9">
        <f>STDEV('Raw Data'!AT95,'Raw Data'!AZ95,'Raw Data'!BF95)</f>
        <v>3.5246749259092436E-2</v>
      </c>
      <c r="K95" s="1">
        <f>AVERAGE('Raw Data'!BL95,'Raw Data'!BR95,'Raw Data'!BX95)</f>
        <v>2.9480000000000004</v>
      </c>
      <c r="L95" s="9">
        <f>STDEV('Raw Data'!BL95,'Raw Data'!BR95,'Raw Data'!BX95)</f>
        <v>1.997498435543826E-2</v>
      </c>
      <c r="N95" s="1">
        <f>AVERAGE('Raw Data'!J277,'Raw Data'!P277,'Raw Data'!V277)</f>
        <v>0.79766666666666663</v>
      </c>
      <c r="O95" s="9">
        <f>STDEV('Raw Data'!J277,'Raw Data'!P277,'Raw Data'!V277)</f>
        <v>2.2744962812309266E-2</v>
      </c>
      <c r="P95" s="1">
        <f>AVERAGE('Raw Data'!AB277,'Raw Data'!AH277,'Raw Data'!AN277)</f>
        <v>1.0223333333333333</v>
      </c>
      <c r="Q95" s="9">
        <f>STDEV('Raw Data'!AB277,'Raw Data'!AH277,'Raw Data'!AN277)</f>
        <v>1.6502525059315376E-2</v>
      </c>
      <c r="R95" s="1">
        <f>AVERAGE('Raw Data'!AT277,'Raw Data'!AZ277,'Raw Data'!BF277)</f>
        <v>2.1323333333333334</v>
      </c>
      <c r="S95" s="9">
        <f>STDEV('Raw Data'!AT277,'Raw Data'!AZ277,'Raw Data'!BF277)</f>
        <v>0.10863854441832947</v>
      </c>
      <c r="T95" s="1">
        <f>AVERAGE('Raw Data'!BL277,'Raw Data'!BR277,'Raw Data'!BX277)</f>
        <v>2.9740000000000002</v>
      </c>
      <c r="U95" s="9">
        <f>STDEV('Raw Data'!BL277,'Raw Data'!BR277,'Raw Data'!BX277)</f>
        <v>9.0702811422800039E-2</v>
      </c>
      <c r="W95" s="1">
        <f t="shared" si="34"/>
        <v>-3.6666666666666514E-2</v>
      </c>
      <c r="X95" s="1">
        <f t="shared" si="35"/>
        <v>6.8119992170678725E-2</v>
      </c>
      <c r="Y95" s="2">
        <f t="shared" si="36"/>
        <v>-4.7666666666666635E-2</v>
      </c>
      <c r="Z95" s="9">
        <f t="shared" si="37"/>
        <v>5.0957498630394518E-2</v>
      </c>
      <c r="AA95" s="2">
        <f t="shared" si="38"/>
        <v>4.4333333333332892E-2</v>
      </c>
      <c r="AB95" s="9">
        <f t="shared" si="39"/>
        <v>0.11421325083661124</v>
      </c>
      <c r="AC95" s="2">
        <f t="shared" si="40"/>
        <v>-2.5999999999999801E-2</v>
      </c>
      <c r="AD95" s="9">
        <f t="shared" si="41"/>
        <v>9.2876261768010615E-2</v>
      </c>
      <c r="AF95" s="14">
        <f t="shared" si="47"/>
        <v>4.6403333333333305E-3</v>
      </c>
      <c r="AG95" s="14">
        <f t="shared" si="48"/>
        <v>2.596666666666659E-3</v>
      </c>
      <c r="AH95" s="14">
        <f t="shared" si="49"/>
        <v>1.3044666666666678E-2</v>
      </c>
      <c r="AI95" s="14">
        <f t="shared" si="50"/>
        <v>8.6260000000000295E-3</v>
      </c>
      <c r="AK95">
        <f t="shared" si="51"/>
        <v>0.17002254752434073</v>
      </c>
    </row>
    <row r="96" spans="1:37" x14ac:dyDescent="0.25">
      <c r="A96" t="str">
        <f>'Raw Data'!A96</f>
        <v>PKD1cat WT</v>
      </c>
      <c r="B96">
        <f>'Raw Data'!B96</f>
        <v>714</v>
      </c>
      <c r="C96">
        <f>'Raw Data'!C96</f>
        <v>727</v>
      </c>
      <c r="D96" t="str">
        <f>'Raw Data'!D96</f>
        <v>LASADPFPQVKLCD</v>
      </c>
      <c r="E96" s="1">
        <f>AVERAGE('Raw Data'!J96,'Raw Data'!P96,'Raw Data'!V96)</f>
        <v>0.78066666666666673</v>
      </c>
      <c r="F96" s="9">
        <f>STDEV('Raw Data'!J96,'Raw Data'!P96,'Raw Data'!V96)</f>
        <v>2.7790885796126305E-2</v>
      </c>
      <c r="G96" s="1">
        <f>AVERAGE('Raw Data'!AB96,'Raw Data'!AH96,'Raw Data'!AN96)</f>
        <v>1.0050000000000001</v>
      </c>
      <c r="H96" s="9">
        <f>STDEV('Raw Data'!AB96,'Raw Data'!AH96,'Raw Data'!AN96)</f>
        <v>5.4781383699209402E-2</v>
      </c>
      <c r="I96" s="1">
        <f>AVERAGE('Raw Data'!AT96,'Raw Data'!AZ96,'Raw Data'!BF96)</f>
        <v>2.371</v>
      </c>
      <c r="J96" s="9">
        <f>STDEV('Raw Data'!AT96,'Raw Data'!AZ96,'Raw Data'!BF96)</f>
        <v>7.8102496759066414E-2</v>
      </c>
      <c r="K96" s="1">
        <f>AVERAGE('Raw Data'!BL96,'Raw Data'!BR96,'Raw Data'!BX96)</f>
        <v>3.3673333333333333</v>
      </c>
      <c r="L96" s="9">
        <f>STDEV('Raw Data'!BL96,'Raw Data'!BR96,'Raw Data'!BX96)</f>
        <v>2.6083200212652737E-2</v>
      </c>
      <c r="N96" s="1">
        <f>AVERAGE('Raw Data'!J278,'Raw Data'!P278,'Raw Data'!V278)</f>
        <v>0.79299999999999982</v>
      </c>
      <c r="O96" s="9">
        <f>STDEV('Raw Data'!J278,'Raw Data'!P278,'Raw Data'!V278)</f>
        <v>3.5510561809129378E-2</v>
      </c>
      <c r="P96" s="1">
        <f>AVERAGE('Raw Data'!AB278,'Raw Data'!AH278,'Raw Data'!AN278)</f>
        <v>1.056</v>
      </c>
      <c r="Q96" s="9">
        <f>STDEV('Raw Data'!AB278,'Raw Data'!AH278,'Raw Data'!AN278)</f>
        <v>4.5902069670114003E-2</v>
      </c>
      <c r="R96" s="1">
        <f>AVERAGE('Raw Data'!AT278,'Raw Data'!AZ278,'Raw Data'!BF278)</f>
        <v>2.1983333333333337</v>
      </c>
      <c r="S96" s="9">
        <f>STDEV('Raw Data'!AT278,'Raw Data'!AZ278,'Raw Data'!BF278)</f>
        <v>0.13720544206894031</v>
      </c>
      <c r="T96" s="1">
        <f>AVERAGE('Raw Data'!BL278,'Raw Data'!BR278,'Raw Data'!BX278)</f>
        <v>3.34</v>
      </c>
      <c r="U96" s="9">
        <f>STDEV('Raw Data'!BL278,'Raw Data'!BR278,'Raw Data'!BX278)</f>
        <v>8.7931791747922428E-2</v>
      </c>
      <c r="W96" s="1">
        <f t="shared" si="34"/>
        <v>-1.2333333333333085E-2</v>
      </c>
      <c r="X96" s="1">
        <f t="shared" si="35"/>
        <v>4.5092497528228935E-2</v>
      </c>
      <c r="Y96" s="2">
        <f t="shared" si="36"/>
        <v>-5.0999999999999934E-2</v>
      </c>
      <c r="Z96" s="9">
        <f t="shared" si="37"/>
        <v>7.1470273540822582E-2</v>
      </c>
      <c r="AA96" s="2">
        <f t="shared" si="38"/>
        <v>0.1726666666666663</v>
      </c>
      <c r="AB96" s="9">
        <f t="shared" si="39"/>
        <v>0.15787758971219859</v>
      </c>
      <c r="AC96" s="2">
        <f t="shared" si="40"/>
        <v>2.7333333333333432E-2</v>
      </c>
      <c r="AD96" s="9">
        <f t="shared" si="41"/>
        <v>9.171877306927588E-2</v>
      </c>
      <c r="AF96" s="14">
        <f t="shared" si="47"/>
        <v>2.0333333333333327E-3</v>
      </c>
      <c r="AG96" s="14">
        <f t="shared" si="48"/>
        <v>5.108000000000004E-3</v>
      </c>
      <c r="AH96" s="14">
        <f t="shared" si="49"/>
        <v>2.4925333333333313E-2</v>
      </c>
      <c r="AI96" s="14">
        <f t="shared" si="50"/>
        <v>8.4123333333333272E-3</v>
      </c>
      <c r="AK96">
        <f t="shared" si="51"/>
        <v>0.20119393629033647</v>
      </c>
    </row>
    <row r="97" spans="1:37" x14ac:dyDescent="0.25">
      <c r="A97" t="str">
        <f>'Raw Data'!A97</f>
        <v>PKD1cat WT</v>
      </c>
      <c r="B97">
        <f>'Raw Data'!B97</f>
        <v>715</v>
      </c>
      <c r="C97">
        <f>'Raw Data'!C97</f>
        <v>725</v>
      </c>
      <c r="D97" t="str">
        <f>'Raw Data'!D97</f>
        <v>ASADPFPQVKL</v>
      </c>
      <c r="E97" s="1">
        <f>AVERAGE('Raw Data'!J97,'Raw Data'!P97,'Raw Data'!V97)</f>
        <v>0.51366666666666672</v>
      </c>
      <c r="F97" s="9">
        <f>STDEV('Raw Data'!J97,'Raw Data'!P97,'Raw Data'!V97)</f>
        <v>5.5075705472861069E-3</v>
      </c>
      <c r="G97" s="1">
        <f>AVERAGE('Raw Data'!AB97,'Raw Data'!AH97,'Raw Data'!AN97)</f>
        <v>0.70500000000000007</v>
      </c>
      <c r="H97" s="9">
        <f>STDEV('Raw Data'!AB97,'Raw Data'!AH97,'Raw Data'!AN97)</f>
        <v>5.7974132162542977E-2</v>
      </c>
      <c r="I97" s="1">
        <f>AVERAGE('Raw Data'!AT97,'Raw Data'!AZ97,'Raw Data'!BF97)</f>
        <v>1.7213333333333332</v>
      </c>
      <c r="J97" s="9">
        <f>STDEV('Raw Data'!AT97,'Raw Data'!AZ97,'Raw Data'!BF97)</f>
        <v>4.3316663460305133E-2</v>
      </c>
      <c r="K97" s="1">
        <f>AVERAGE('Raw Data'!BL97,'Raw Data'!BR97,'Raw Data'!BX97)</f>
        <v>2.3050000000000002</v>
      </c>
      <c r="L97" s="9">
        <f>STDEV('Raw Data'!BL97,'Raw Data'!BR97,'Raw Data'!BX97)</f>
        <v>4.3312815655415365E-2</v>
      </c>
      <c r="N97" s="1">
        <f>AVERAGE('Raw Data'!J279,'Raw Data'!P279,'Raw Data'!V279)</f>
        <v>0.51566666666666672</v>
      </c>
      <c r="O97" s="9">
        <f>STDEV('Raw Data'!J279,'Raw Data'!P279,'Raw Data'!V279)</f>
        <v>6.7002487516011178E-2</v>
      </c>
      <c r="P97" s="1">
        <f>AVERAGE('Raw Data'!AB279,'Raw Data'!AH279,'Raw Data'!AN279)</f>
        <v>0.7486666666666667</v>
      </c>
      <c r="Q97" s="9">
        <f>STDEV('Raw Data'!AB279,'Raw Data'!AH279,'Raw Data'!AN279)</f>
        <v>4.5654499595695237E-2</v>
      </c>
      <c r="R97" s="1">
        <f>AVERAGE('Raw Data'!AT279,'Raw Data'!AZ279,'Raw Data'!BF279)</f>
        <v>1.6593333333333333</v>
      </c>
      <c r="S97" s="9">
        <f>STDEV('Raw Data'!AT279,'Raw Data'!AZ279,'Raw Data'!BF279)</f>
        <v>8.2561088494116502E-2</v>
      </c>
      <c r="T97" s="1">
        <f>AVERAGE('Raw Data'!BL279,'Raw Data'!BR279,'Raw Data'!BX279)</f>
        <v>2.2729999999999997</v>
      </c>
      <c r="U97" s="9">
        <f>STDEV('Raw Data'!BL279,'Raw Data'!BR279,'Raw Data'!BX279)</f>
        <v>7.1042240955645666E-2</v>
      </c>
      <c r="W97" s="1">
        <f t="shared" si="34"/>
        <v>-2.0000000000000018E-3</v>
      </c>
      <c r="X97" s="1">
        <f t="shared" si="35"/>
        <v>6.7228466193023972E-2</v>
      </c>
      <c r="Y97" s="2">
        <f t="shared" si="36"/>
        <v>-4.3666666666666631E-2</v>
      </c>
      <c r="Z97" s="9">
        <f t="shared" si="37"/>
        <v>7.3792501877449151E-2</v>
      </c>
      <c r="AA97" s="2">
        <f t="shared" si="38"/>
        <v>6.1999999999999833E-2</v>
      </c>
      <c r="AB97" s="9">
        <f t="shared" si="39"/>
        <v>9.3234471450567416E-2</v>
      </c>
      <c r="AC97" s="2">
        <f t="shared" si="40"/>
        <v>3.2000000000000473E-2</v>
      </c>
      <c r="AD97" s="9">
        <f t="shared" si="41"/>
        <v>8.3204567182336889E-2</v>
      </c>
      <c r="AF97" s="14">
        <f t="shared" si="47"/>
        <v>4.5196666666665669E-3</v>
      </c>
      <c r="AG97" s="14">
        <f t="shared" si="48"/>
        <v>5.4453333333333367E-3</v>
      </c>
      <c r="AH97" s="14">
        <f t="shared" si="49"/>
        <v>8.6926666666666697E-3</v>
      </c>
      <c r="AI97" s="14">
        <f t="shared" si="50"/>
        <v>6.9230000000000125E-3</v>
      </c>
      <c r="AK97">
        <f t="shared" si="51"/>
        <v>0.15993957192223127</v>
      </c>
    </row>
    <row r="98" spans="1:37" x14ac:dyDescent="0.25">
      <c r="A98" t="str">
        <f>'Raw Data'!A98</f>
        <v>PKD1cat WT</v>
      </c>
      <c r="B98">
        <f>'Raw Data'!B98</f>
        <v>715</v>
      </c>
      <c r="C98">
        <f>'Raw Data'!C98</f>
        <v>725</v>
      </c>
      <c r="D98" t="str">
        <f>'Raw Data'!D98</f>
        <v>ASADPFPQVKL</v>
      </c>
      <c r="E98" s="1">
        <f>AVERAGE('Raw Data'!J98,'Raw Data'!P98,'Raw Data'!V98)</f>
        <v>0.48666666666666664</v>
      </c>
      <c r="F98" s="9">
        <f>STDEV('Raw Data'!J98,'Raw Data'!P98,'Raw Data'!V98)</f>
        <v>2.2233608194203044E-2</v>
      </c>
      <c r="G98" s="1">
        <f>AVERAGE('Raw Data'!AB98,'Raw Data'!AH98,'Raw Data'!AN98)</f>
        <v>0.67200000000000004</v>
      </c>
      <c r="H98" s="9">
        <f>STDEV('Raw Data'!AB98,'Raw Data'!AH98,'Raw Data'!AN98)</f>
        <v>6.0802960454241044E-2</v>
      </c>
      <c r="I98" s="1">
        <f>AVERAGE('Raw Data'!AT98,'Raw Data'!AZ98,'Raw Data'!BF98)</f>
        <v>1.5886666666666667</v>
      </c>
      <c r="J98" s="9">
        <f>STDEV('Raw Data'!AT98,'Raw Data'!AZ98,'Raw Data'!BF98)</f>
        <v>6.5759663421685308E-2</v>
      </c>
      <c r="K98" s="1">
        <f>AVERAGE('Raw Data'!BL98,'Raw Data'!BR98,'Raw Data'!BX98)</f>
        <v>2.12</v>
      </c>
      <c r="L98" s="9">
        <f>STDEV('Raw Data'!BL98,'Raw Data'!BR98,'Raw Data'!BX98)</f>
        <v>1.7349351572897406E-2</v>
      </c>
      <c r="N98" s="1">
        <f>AVERAGE('Raw Data'!J280,'Raw Data'!P280,'Raw Data'!V280)</f>
        <v>0.47666666666666674</v>
      </c>
      <c r="O98" s="9">
        <f>STDEV('Raw Data'!J280,'Raw Data'!P280,'Raw Data'!V280)</f>
        <v>3.0237945256470933E-2</v>
      </c>
      <c r="P98" s="1">
        <f>AVERAGE('Raw Data'!AB280,'Raw Data'!AH280,'Raw Data'!AN280)</f>
        <v>0.69166666666666676</v>
      </c>
      <c r="Q98" s="9">
        <f>STDEV('Raw Data'!AB280,'Raw Data'!AH280,'Raw Data'!AN280)</f>
        <v>2.5324559884296733E-2</v>
      </c>
      <c r="R98" s="1">
        <f>AVERAGE('Raw Data'!AT280,'Raw Data'!AZ280,'Raw Data'!BF280)</f>
        <v>1.5673333333333332</v>
      </c>
      <c r="S98" s="9">
        <f>STDEV('Raw Data'!AT280,'Raw Data'!AZ280,'Raw Data'!BF280)</f>
        <v>0.12595369519523167</v>
      </c>
      <c r="T98" s="1">
        <f>AVERAGE('Raw Data'!BL280,'Raw Data'!BR280,'Raw Data'!BX280)</f>
        <v>2.1509999999999998</v>
      </c>
      <c r="U98" s="9">
        <f>STDEV('Raw Data'!BL280,'Raw Data'!BR280,'Raw Data'!BX280)</f>
        <v>7.4645830426086079E-2</v>
      </c>
      <c r="W98" s="1">
        <f t="shared" si="34"/>
        <v>9.9999999999998979E-3</v>
      </c>
      <c r="X98" s="1">
        <f t="shared" si="35"/>
        <v>3.753220839048331E-2</v>
      </c>
      <c r="Y98" s="2">
        <f t="shared" si="36"/>
        <v>-1.9666666666666721E-2</v>
      </c>
      <c r="Z98" s="9">
        <f t="shared" si="37"/>
        <v>6.5866025637906306E-2</v>
      </c>
      <c r="AA98" s="2">
        <f t="shared" si="38"/>
        <v>2.1333333333333426E-2</v>
      </c>
      <c r="AB98" s="9">
        <f t="shared" si="39"/>
        <v>0.14208682791401411</v>
      </c>
      <c r="AC98" s="2">
        <f t="shared" si="40"/>
        <v>-3.0999999999999694E-2</v>
      </c>
      <c r="AD98" s="9">
        <f t="shared" si="41"/>
        <v>7.6635500911783672E-2</v>
      </c>
      <c r="AF98" s="14">
        <f t="shared" si="47"/>
        <v>1.4086666666666657E-3</v>
      </c>
      <c r="AG98" s="14">
        <f t="shared" si="48"/>
        <v>4.3383333333333312E-3</v>
      </c>
      <c r="AH98" s="14">
        <f t="shared" si="49"/>
        <v>2.018866666666666E-2</v>
      </c>
      <c r="AI98" s="14">
        <f t="shared" si="50"/>
        <v>5.8729999999999963E-3</v>
      </c>
      <c r="AK98">
        <f t="shared" si="51"/>
        <v>0.17834984347250393</v>
      </c>
    </row>
    <row r="99" spans="1:37" x14ac:dyDescent="0.25">
      <c r="A99" t="str">
        <f>'Raw Data'!A99</f>
        <v>PKD1cat WT</v>
      </c>
      <c r="B99">
        <f>'Raw Data'!B99</f>
        <v>715</v>
      </c>
      <c r="C99">
        <f>'Raw Data'!C99</f>
        <v>727</v>
      </c>
      <c r="D99" t="str">
        <f>'Raw Data'!D99</f>
        <v>ASADPFPQVKLCD</v>
      </c>
      <c r="E99" s="1">
        <f>AVERAGE('Raw Data'!J99,'Raw Data'!P99,'Raw Data'!V99)</f>
        <v>0.52166666666666661</v>
      </c>
      <c r="F99" s="9">
        <f>STDEV('Raw Data'!J99,'Raw Data'!P99,'Raw Data'!V99)</f>
        <v>2.5324559884296795E-2</v>
      </c>
      <c r="G99" s="1">
        <f>AVERAGE('Raw Data'!AB99,'Raw Data'!AH99,'Raw Data'!AN99)</f>
        <v>0.69300000000000006</v>
      </c>
      <c r="H99" s="9">
        <f>STDEV('Raw Data'!AB99,'Raw Data'!AH99,'Raw Data'!AN99)</f>
        <v>4.6357307945997017E-2</v>
      </c>
      <c r="I99" s="1">
        <f>AVERAGE('Raw Data'!AT99,'Raw Data'!AZ99,'Raw Data'!BF99)</f>
        <v>1.8713333333333333</v>
      </c>
      <c r="J99" s="9">
        <f>STDEV('Raw Data'!AT99,'Raw Data'!AZ99,'Raw Data'!BF99)</f>
        <v>1.7039170558842728E-2</v>
      </c>
      <c r="K99" s="1">
        <f>AVERAGE('Raw Data'!BL99,'Raw Data'!BR99,'Raw Data'!BX99)</f>
        <v>2.6419999999999999</v>
      </c>
      <c r="L99" s="9">
        <f>STDEV('Raw Data'!BL99,'Raw Data'!BR99,'Raw Data'!BX99)</f>
        <v>2.4637369989509827E-2</v>
      </c>
      <c r="N99" s="1">
        <f>AVERAGE('Raw Data'!J281,'Raw Data'!P281,'Raw Data'!V281)</f>
        <v>0.52300000000000002</v>
      </c>
      <c r="O99" s="9">
        <f>STDEV('Raw Data'!J281,'Raw Data'!P281,'Raw Data'!V281)</f>
        <v>1.5716233645501725E-2</v>
      </c>
      <c r="P99" s="1">
        <f>AVERAGE('Raw Data'!AB281,'Raw Data'!AH281,'Raw Data'!AN281)</f>
        <v>0.72499999999999998</v>
      </c>
      <c r="Q99" s="9">
        <f>STDEV('Raw Data'!AB281,'Raw Data'!AH281,'Raw Data'!AN281)</f>
        <v>5.6824290580701493E-2</v>
      </c>
      <c r="R99" s="1">
        <f>AVERAGE('Raw Data'!AT281,'Raw Data'!AZ281,'Raw Data'!BF281)</f>
        <v>1.6836666666666666</v>
      </c>
      <c r="S99" s="9">
        <f>STDEV('Raw Data'!AT281,'Raw Data'!AZ281,'Raw Data'!BF281)</f>
        <v>9.9771405389186121E-2</v>
      </c>
      <c r="T99" s="1">
        <f>AVERAGE('Raw Data'!BL281,'Raw Data'!BR281,'Raw Data'!BX281)</f>
        <v>2.581</v>
      </c>
      <c r="U99" s="9">
        <f>STDEV('Raw Data'!BL281,'Raw Data'!BR281,'Raw Data'!BX281)</f>
        <v>9.6286032216516118E-2</v>
      </c>
      <c r="W99" s="1">
        <f t="shared" si="34"/>
        <v>-1.3333333333334085E-3</v>
      </c>
      <c r="X99" s="1">
        <f t="shared" si="35"/>
        <v>2.9804921293862443E-2</v>
      </c>
      <c r="Y99" s="2">
        <f t="shared" si="36"/>
        <v>-3.1999999999999917E-2</v>
      </c>
      <c r="Z99" s="9">
        <f t="shared" si="37"/>
        <v>7.3334848469196412E-2</v>
      </c>
      <c r="AA99" s="2">
        <f t="shared" si="38"/>
        <v>0.18766666666666665</v>
      </c>
      <c r="AB99" s="9">
        <f t="shared" si="39"/>
        <v>0.10121594077350983</v>
      </c>
      <c r="AC99" s="2">
        <f t="shared" si="40"/>
        <v>6.0999999999999943E-2</v>
      </c>
      <c r="AD99" s="9">
        <f t="shared" si="41"/>
        <v>9.938812806366755E-2</v>
      </c>
      <c r="AF99" s="14">
        <f t="shared" si="47"/>
        <v>8.8833333333333483E-4</v>
      </c>
      <c r="AG99" s="14">
        <f t="shared" si="48"/>
        <v>5.3779999999999991E-3</v>
      </c>
      <c r="AH99" s="14">
        <f t="shared" si="49"/>
        <v>1.024466666666665E-2</v>
      </c>
      <c r="AI99" s="14">
        <f t="shared" si="50"/>
        <v>9.8779999999999805E-3</v>
      </c>
      <c r="AK99">
        <f t="shared" si="51"/>
        <v>0.16244691440590667</v>
      </c>
    </row>
    <row r="100" spans="1:37" x14ac:dyDescent="0.25">
      <c r="A100" t="str">
        <f>'Raw Data'!A100</f>
        <v>PKD1cat WT</v>
      </c>
      <c r="B100">
        <f>'Raw Data'!B100</f>
        <v>716</v>
      </c>
      <c r="C100">
        <f>'Raw Data'!C100</f>
        <v>725</v>
      </c>
      <c r="D100" t="str">
        <f>'Raw Data'!D100</f>
        <v>SADPFPQVKL</v>
      </c>
      <c r="E100" s="1">
        <f>AVERAGE('Raw Data'!J100,'Raw Data'!P100,'Raw Data'!V100)</f>
        <v>9.0666666666666673E-2</v>
      </c>
      <c r="F100" s="9">
        <f>STDEV('Raw Data'!J100,'Raw Data'!P100,'Raw Data'!V100)</f>
        <v>7.6054804801099413E-2</v>
      </c>
      <c r="G100" s="1">
        <f>AVERAGE('Raw Data'!AB100,'Raw Data'!AH100,'Raw Data'!AN100)</f>
        <v>0.23199999999999998</v>
      </c>
      <c r="H100" s="9">
        <f>STDEV('Raw Data'!AB100,'Raw Data'!AH100,'Raw Data'!AN100)</f>
        <v>3.8118237105091962E-2</v>
      </c>
      <c r="I100" s="1">
        <f>AVERAGE('Raw Data'!AT100,'Raw Data'!AZ100,'Raw Data'!BF100)</f>
        <v>1.1436666666666666</v>
      </c>
      <c r="J100" s="9">
        <f>STDEV('Raw Data'!AT100,'Raw Data'!AZ100,'Raw Data'!BF100)</f>
        <v>4.8055523442506971E-2</v>
      </c>
      <c r="K100" s="1">
        <f>AVERAGE('Raw Data'!BL100,'Raw Data'!BR100,'Raw Data'!BX100)</f>
        <v>1.7166666666666668</v>
      </c>
      <c r="L100" s="9">
        <f>STDEV('Raw Data'!BL100,'Raw Data'!BR100,'Raw Data'!BX100)</f>
        <v>5.0796981537620252E-2</v>
      </c>
      <c r="N100" s="1">
        <f>AVERAGE('Raw Data'!J282,'Raw Data'!P282,'Raw Data'!V282)</f>
        <v>8.2333333333333328E-2</v>
      </c>
      <c r="O100" s="9">
        <f>STDEV('Raw Data'!J282,'Raw Data'!P282,'Raw Data'!V282)</f>
        <v>2.3115651263447733E-2</v>
      </c>
      <c r="P100" s="1">
        <f>AVERAGE('Raw Data'!AB282,'Raw Data'!AH282,'Raw Data'!AN282)</f>
        <v>0.29266666666666669</v>
      </c>
      <c r="Q100" s="9">
        <f>STDEV('Raw Data'!AB282,'Raw Data'!AH282,'Raw Data'!AN282)</f>
        <v>1.7672954855748747E-2</v>
      </c>
      <c r="R100" s="1">
        <f>AVERAGE('Raw Data'!AT282,'Raw Data'!AZ282,'Raw Data'!BF282)</f>
        <v>1.1223333333333334</v>
      </c>
      <c r="S100" s="9">
        <f>STDEV('Raw Data'!AT282,'Raw Data'!AZ282,'Raw Data'!BF282)</f>
        <v>8.9584224801766005E-2</v>
      </c>
      <c r="T100" s="1">
        <f>AVERAGE('Raw Data'!BL282,'Raw Data'!BR282,'Raw Data'!BX282)</f>
        <v>1.6893333333333336</v>
      </c>
      <c r="U100" s="9">
        <f>STDEV('Raw Data'!BL282,'Raw Data'!BR282,'Raw Data'!BX282)</f>
        <v>4.8397658345557787E-2</v>
      </c>
      <c r="W100" s="1">
        <f t="shared" si="34"/>
        <v>8.3333333333333454E-3</v>
      </c>
      <c r="X100" s="1">
        <f t="shared" si="35"/>
        <v>7.9490041304975223E-2</v>
      </c>
      <c r="Y100" s="2">
        <f t="shared" si="36"/>
        <v>-6.0666666666666702E-2</v>
      </c>
      <c r="Z100" s="9">
        <f t="shared" si="37"/>
        <v>4.201587001757006E-2</v>
      </c>
      <c r="AA100" s="2">
        <f t="shared" si="38"/>
        <v>2.1333333333333204E-2</v>
      </c>
      <c r="AB100" s="9">
        <f t="shared" si="39"/>
        <v>0.10165956259332756</v>
      </c>
      <c r="AC100" s="2">
        <f t="shared" si="40"/>
        <v>2.733333333333321E-2</v>
      </c>
      <c r="AD100" s="9">
        <f t="shared" si="41"/>
        <v>7.0161717956922012E-2</v>
      </c>
      <c r="AF100" s="14">
        <f t="shared" si="47"/>
        <v>6.3186666666666669E-3</v>
      </c>
      <c r="AG100" s="14">
        <f t="shared" si="48"/>
        <v>1.7653333333333427E-3</v>
      </c>
      <c r="AH100" s="14">
        <f t="shared" si="49"/>
        <v>1.0334666666666685E-2</v>
      </c>
      <c r="AI100" s="14">
        <f t="shared" si="50"/>
        <v>4.9226666666666724E-3</v>
      </c>
      <c r="AK100">
        <f t="shared" si="51"/>
        <v>0.15277870706788091</v>
      </c>
    </row>
    <row r="101" spans="1:37" x14ac:dyDescent="0.25">
      <c r="A101" t="str">
        <f>'Raw Data'!A101</f>
        <v>PKD1cat WT</v>
      </c>
      <c r="B101">
        <f>'Raw Data'!B101</f>
        <v>721</v>
      </c>
      <c r="C101">
        <f>'Raw Data'!C101</f>
        <v>725</v>
      </c>
      <c r="D101" t="str">
        <f>'Raw Data'!D101</f>
        <v>PQVKL</v>
      </c>
      <c r="E101" s="1">
        <f>AVERAGE('Raw Data'!J101,'Raw Data'!P101,'Raw Data'!V101)</f>
        <v>0.217</v>
      </c>
      <c r="F101" s="9">
        <f>STDEV('Raw Data'!J101,'Raw Data'!P101,'Raw Data'!V101)</f>
        <v>4.3588989435406778E-3</v>
      </c>
      <c r="G101" s="1">
        <f>AVERAGE('Raw Data'!AB101,'Raw Data'!AH101,'Raw Data'!AN101)</f>
        <v>0.30066666666666669</v>
      </c>
      <c r="H101" s="9">
        <f>STDEV('Raw Data'!AB101,'Raw Data'!AH101,'Raw Data'!AN101)</f>
        <v>2.3713568549109876E-2</v>
      </c>
      <c r="I101" s="1">
        <f>AVERAGE('Raw Data'!AT101,'Raw Data'!AZ101,'Raw Data'!BF101)</f>
        <v>0.872</v>
      </c>
      <c r="J101" s="9">
        <f>STDEV('Raw Data'!AT101,'Raw Data'!AZ101,'Raw Data'!BF101)</f>
        <v>4.81248376620639E-2</v>
      </c>
      <c r="K101" s="1">
        <f>AVERAGE('Raw Data'!BL101,'Raw Data'!BR101,'Raw Data'!BX101)</f>
        <v>1.2813333333333332</v>
      </c>
      <c r="L101" s="9">
        <f>STDEV('Raw Data'!BL101,'Raw Data'!BR101,'Raw Data'!BX101)</f>
        <v>6.5064070986477745E-3</v>
      </c>
      <c r="N101" s="1">
        <f>AVERAGE('Raw Data'!J283,'Raw Data'!P283,'Raw Data'!V283)</f>
        <v>0.20433333333333334</v>
      </c>
      <c r="O101" s="9">
        <f>STDEV('Raw Data'!J283,'Raw Data'!P283,'Raw Data'!V283)</f>
        <v>2.2479620400116494E-2</v>
      </c>
      <c r="P101" s="1">
        <f>AVERAGE('Raw Data'!AB283,'Raw Data'!AH283,'Raw Data'!AN283)</f>
        <v>0.32666666666666666</v>
      </c>
      <c r="Q101" s="9">
        <f>STDEV('Raw Data'!AB283,'Raw Data'!AH283,'Raw Data'!AN283)</f>
        <v>8.5049005481153891E-3</v>
      </c>
      <c r="R101" s="1">
        <f>AVERAGE('Raw Data'!AT283,'Raw Data'!AZ283,'Raw Data'!BF283)</f>
        <v>0.84799999999999998</v>
      </c>
      <c r="S101" s="9">
        <f>STDEV('Raw Data'!AT283,'Raw Data'!AZ283,'Raw Data'!BF283)</f>
        <v>2.868797657556213E-2</v>
      </c>
      <c r="T101" s="1">
        <f>AVERAGE('Raw Data'!BL283,'Raw Data'!BR283,'Raw Data'!BX283)</f>
        <v>1.2713333333333334</v>
      </c>
      <c r="U101" s="9">
        <f>STDEV('Raw Data'!BL283,'Raw Data'!BR283,'Raw Data'!BX283)</f>
        <v>5.2003205029433779E-2</v>
      </c>
      <c r="W101" s="1">
        <f t="shared" si="34"/>
        <v>1.2666666666666659E-2</v>
      </c>
      <c r="X101" s="1">
        <f t="shared" si="35"/>
        <v>2.2898325994127468E-2</v>
      </c>
      <c r="Y101" s="2">
        <f t="shared" si="36"/>
        <v>-2.5999999999999968E-2</v>
      </c>
      <c r="Z101" s="9">
        <f t="shared" si="37"/>
        <v>2.5192591503588244E-2</v>
      </c>
      <c r="AA101" s="2">
        <f t="shared" si="38"/>
        <v>2.4000000000000021E-2</v>
      </c>
      <c r="AB101" s="9">
        <f t="shared" si="39"/>
        <v>5.6026779311325804E-2</v>
      </c>
      <c r="AC101" s="2">
        <f t="shared" si="40"/>
        <v>9.9999999999997868E-3</v>
      </c>
      <c r="AD101" s="9">
        <f t="shared" si="41"/>
        <v>5.240865068542274E-2</v>
      </c>
      <c r="AF101" s="14">
        <f t="shared" si="47"/>
        <v>5.2433333333333368E-4</v>
      </c>
      <c r="AG101" s="14">
        <f t="shared" si="48"/>
        <v>6.3466666666666663E-4</v>
      </c>
      <c r="AH101" s="14">
        <f t="shared" si="49"/>
        <v>3.1390000000000051E-3</v>
      </c>
      <c r="AI101" s="14">
        <f t="shared" si="50"/>
        <v>2.7466666666666616E-3</v>
      </c>
      <c r="AK101">
        <f t="shared" si="51"/>
        <v>8.3932512572105614E-2</v>
      </c>
    </row>
    <row r="102" spans="1:37" x14ac:dyDescent="0.25">
      <c r="A102" t="str">
        <f>'Raw Data'!A102</f>
        <v>PKD1cat WT</v>
      </c>
      <c r="B102">
        <f>'Raw Data'!B102</f>
        <v>726</v>
      </c>
      <c r="C102">
        <f>'Raw Data'!C102</f>
        <v>730</v>
      </c>
      <c r="D102" t="str">
        <f>'Raw Data'!D102</f>
        <v>CDFGF</v>
      </c>
      <c r="E102" s="1">
        <f>AVERAGE('Raw Data'!J102,'Raw Data'!P102,'Raw Data'!V102)</f>
        <v>5.0666666666666672E-2</v>
      </c>
      <c r="F102" s="9">
        <f>STDEV('Raw Data'!J102,'Raw Data'!P102,'Raw Data'!V102)</f>
        <v>3.7859388972001817E-3</v>
      </c>
      <c r="G102" s="1">
        <f>AVERAGE('Raw Data'!AB102,'Raw Data'!AH102,'Raw Data'!AN102)</f>
        <v>0.20066666666666669</v>
      </c>
      <c r="H102" s="9">
        <f>STDEV('Raw Data'!AB102,'Raw Data'!AH102,'Raw Data'!AN102)</f>
        <v>1.415391583037476E-2</v>
      </c>
      <c r="I102" s="1">
        <f>AVERAGE('Raw Data'!AT102,'Raw Data'!AZ102,'Raw Data'!BF102)</f>
        <v>1.3709999999999998</v>
      </c>
      <c r="J102" s="9">
        <f>STDEV('Raw Data'!AT102,'Raw Data'!AZ102,'Raw Data'!BF102)</f>
        <v>4.3920382511995468E-2</v>
      </c>
      <c r="K102" s="1">
        <f>AVERAGE('Raw Data'!BL102,'Raw Data'!BR102,'Raw Data'!BX102)</f>
        <v>1.8849999999999998</v>
      </c>
      <c r="L102" s="9">
        <f>STDEV('Raw Data'!BL102,'Raw Data'!BR102,'Raw Data'!BX102)</f>
        <v>6.2449979983984216E-3</v>
      </c>
      <c r="N102" s="1">
        <f>AVERAGE('Raw Data'!J284,'Raw Data'!P284,'Raw Data'!V284)</f>
        <v>3.266666666666667E-2</v>
      </c>
      <c r="O102" s="9">
        <f>STDEV('Raw Data'!J284,'Raw Data'!P284,'Raw Data'!V284)</f>
        <v>4.0414518843273784E-3</v>
      </c>
      <c r="P102" s="1">
        <f>AVERAGE('Raw Data'!AB284,'Raw Data'!AH284,'Raw Data'!AN284)</f>
        <v>7.166666666666667E-2</v>
      </c>
      <c r="Q102" s="9">
        <f>STDEV('Raw Data'!AB284,'Raw Data'!AH284,'Raw Data'!AN284)</f>
        <v>4.932882862316244E-3</v>
      </c>
      <c r="R102" s="1">
        <f>AVERAGE('Raw Data'!AT284,'Raw Data'!AZ284,'Raw Data'!BF284)</f>
        <v>0.505</v>
      </c>
      <c r="S102" s="9">
        <f>STDEV('Raw Data'!AT284,'Raw Data'!AZ284,'Raw Data'!BF284)</f>
        <v>3.4698703145794978E-2</v>
      </c>
      <c r="T102" s="1">
        <f>AVERAGE('Raw Data'!BL284,'Raw Data'!BR284,'Raw Data'!BX284)</f>
        <v>1.7026666666666666</v>
      </c>
      <c r="U102" s="9">
        <f>STDEV('Raw Data'!BL284,'Raw Data'!BR284,'Raw Data'!BX284)</f>
        <v>4.2158431343366373E-2</v>
      </c>
      <c r="W102" s="1">
        <f t="shared" si="34"/>
        <v>1.8000000000000002E-2</v>
      </c>
      <c r="X102" s="1">
        <f t="shared" si="35"/>
        <v>5.5377492419453819E-3</v>
      </c>
      <c r="Y102" s="2">
        <f t="shared" si="36"/>
        <v>0.129</v>
      </c>
      <c r="Z102" s="9">
        <f t="shared" si="37"/>
        <v>1.4988884770611405E-2</v>
      </c>
      <c r="AA102" s="2">
        <f t="shared" si="38"/>
        <v>0.86599999999999977</v>
      </c>
      <c r="AB102" s="9">
        <f t="shared" si="39"/>
        <v>5.5973207876626116E-2</v>
      </c>
      <c r="AC102" s="2">
        <f t="shared" si="40"/>
        <v>0.18233333333333324</v>
      </c>
      <c r="AD102" s="9">
        <f t="shared" si="41"/>
        <v>4.2618462352991299E-2</v>
      </c>
      <c r="AF102" s="14">
        <f t="shared" si="47"/>
        <v>3.0666666666666655E-5</v>
      </c>
      <c r="AG102" s="14">
        <f t="shared" si="48"/>
        <v>2.2466666666666653E-4</v>
      </c>
      <c r="AH102" s="14">
        <f t="shared" si="49"/>
        <v>3.1329999999999999E-3</v>
      </c>
      <c r="AI102" s="14">
        <f t="shared" si="50"/>
        <v>1.8163333333333367E-3</v>
      </c>
      <c r="AK102">
        <f t="shared" si="51"/>
        <v>7.2143375764283924E-2</v>
      </c>
    </row>
    <row r="103" spans="1:37" x14ac:dyDescent="0.25">
      <c r="A103" t="str">
        <f>'Raw Data'!A103</f>
        <v>PKD1cat WT</v>
      </c>
      <c r="B103">
        <f>'Raw Data'!B103</f>
        <v>756</v>
      </c>
      <c r="C103">
        <f>'Raw Data'!C103</f>
        <v>766</v>
      </c>
      <c r="D103" t="str">
        <f>'Raw Data'!D103</f>
        <v>RNKGYNRSLDM</v>
      </c>
      <c r="E103" s="1">
        <f>AVERAGE('Raw Data'!J103,'Raw Data'!P103,'Raw Data'!V103)</f>
        <v>2.799666666666667</v>
      </c>
      <c r="F103" s="9">
        <f>STDEV('Raw Data'!J103,'Raw Data'!P103,'Raw Data'!V103)</f>
        <v>6.6710818712809539E-2</v>
      </c>
      <c r="G103" s="1">
        <f>AVERAGE('Raw Data'!AB103,'Raw Data'!AH103,'Raw Data'!AN103)</f>
        <v>3.6140000000000003</v>
      </c>
      <c r="H103" s="9">
        <f>STDEV('Raw Data'!AB103,'Raw Data'!AH103,'Raw Data'!AN103)</f>
        <v>0.11798728745080968</v>
      </c>
      <c r="I103" s="1">
        <f>AVERAGE('Raw Data'!AT103,'Raw Data'!AZ103,'Raw Data'!BF103)</f>
        <v>4.9343333333333339</v>
      </c>
      <c r="J103" s="9">
        <f>STDEV('Raw Data'!AT103,'Raw Data'!AZ103,'Raw Data'!BF103)</f>
        <v>9.4875356828490104E-2</v>
      </c>
      <c r="K103" s="1">
        <f>AVERAGE('Raw Data'!BL103,'Raw Data'!BR103,'Raw Data'!BX103)</f>
        <v>5.1596666666666664</v>
      </c>
      <c r="L103" s="9">
        <f>STDEV('Raw Data'!BL103,'Raw Data'!BR103,'Raw Data'!BX103)</f>
        <v>0.10094718090830181</v>
      </c>
      <c r="N103" s="1">
        <f>AVERAGE('Raw Data'!J285,'Raw Data'!P285,'Raw Data'!V285)</f>
        <v>2.1713333333333331</v>
      </c>
      <c r="O103" s="9">
        <f>STDEV('Raw Data'!J285,'Raw Data'!P285,'Raw Data'!V285)</f>
        <v>0.14629194555180869</v>
      </c>
      <c r="P103" s="1">
        <f>AVERAGE('Raw Data'!AB285,'Raw Data'!AH285,'Raw Data'!AN285)</f>
        <v>3.2573333333333334</v>
      </c>
      <c r="Q103" s="9">
        <f>STDEV('Raw Data'!AB285,'Raw Data'!AH285,'Raw Data'!AN285)</f>
        <v>3.9208842540086886E-2</v>
      </c>
      <c r="R103" s="1">
        <f>AVERAGE('Raw Data'!AT285,'Raw Data'!AZ285,'Raw Data'!BF285)</f>
        <v>4.5529999999999999</v>
      </c>
      <c r="S103" s="9">
        <f>STDEV('Raw Data'!AT285,'Raw Data'!AZ285,'Raw Data'!BF285)</f>
        <v>0.1299384469662466</v>
      </c>
      <c r="T103" s="1">
        <f>AVERAGE('Raw Data'!BL285,'Raw Data'!BR285,'Raw Data'!BX285)</f>
        <v>5.0993333333333331</v>
      </c>
      <c r="U103" s="9">
        <f>STDEV('Raw Data'!BL285,'Raw Data'!BR285,'Raw Data'!BX285)</f>
        <v>0.10960991439342212</v>
      </c>
      <c r="W103" s="1">
        <f t="shared" si="34"/>
        <v>0.62833333333333385</v>
      </c>
      <c r="X103" s="1">
        <f t="shared" si="35"/>
        <v>0.16078453491137354</v>
      </c>
      <c r="Y103" s="2">
        <f t="shared" si="36"/>
        <v>0.35666666666666691</v>
      </c>
      <c r="Z103" s="9">
        <f t="shared" si="37"/>
        <v>0.12433154601038836</v>
      </c>
      <c r="AA103" s="2">
        <f t="shared" si="38"/>
        <v>0.38133333333333397</v>
      </c>
      <c r="AB103" s="9">
        <f t="shared" si="39"/>
        <v>0.16088919582536734</v>
      </c>
      <c r="AC103" s="2">
        <f t="shared" si="40"/>
        <v>6.033333333333335E-2</v>
      </c>
      <c r="AD103" s="9">
        <f t="shared" si="41"/>
        <v>0.14901230374256597</v>
      </c>
      <c r="AF103" s="14">
        <f t="shared" si="47"/>
        <v>2.5851666666666696E-2</v>
      </c>
      <c r="AG103" s="14">
        <f t="shared" si="48"/>
        <v>1.5458333333333317E-2</v>
      </c>
      <c r="AH103" s="14">
        <f t="shared" si="49"/>
        <v>2.5885333333333399E-2</v>
      </c>
      <c r="AI103" s="14">
        <f t="shared" si="50"/>
        <v>2.2204666666666741E-2</v>
      </c>
      <c r="AK103">
        <f t="shared" si="51"/>
        <v>0.29899832775452129</v>
      </c>
    </row>
    <row r="104" spans="1:37" x14ac:dyDescent="0.25">
      <c r="A104" t="str">
        <f>'Raw Data'!A104</f>
        <v>PKD1cat WT</v>
      </c>
      <c r="B104">
        <f>'Raw Data'!B104</f>
        <v>756</v>
      </c>
      <c r="C104">
        <f>'Raw Data'!C104</f>
        <v>766</v>
      </c>
      <c r="D104" t="str">
        <f>'Raw Data'!D104</f>
        <v>RNKGYNRSLDM</v>
      </c>
      <c r="E104" s="1">
        <f>AVERAGE('Raw Data'!J104,'Raw Data'!P104,'Raw Data'!V104)</f>
        <v>2.8013333333333335</v>
      </c>
      <c r="F104" s="9">
        <f>STDEV('Raw Data'!J104,'Raw Data'!P104,'Raw Data'!V104)</f>
        <v>8.348253310323861E-2</v>
      </c>
      <c r="G104" s="1">
        <f>AVERAGE('Raw Data'!AB104,'Raw Data'!AH104,'Raw Data'!AN104)</f>
        <v>3.6043333333333329</v>
      </c>
      <c r="H104" s="9">
        <f>STDEV('Raw Data'!AB104,'Raw Data'!AH104,'Raw Data'!AN104)</f>
        <v>0.1348344664146868</v>
      </c>
      <c r="I104" s="1">
        <f>AVERAGE('Raw Data'!AT104,'Raw Data'!AZ104,'Raw Data'!BF104)</f>
        <v>4.9333333333333336</v>
      </c>
      <c r="J104" s="9">
        <f>STDEV('Raw Data'!AT104,'Raw Data'!AZ104,'Raw Data'!BF104)</f>
        <v>8.5101899704608866E-2</v>
      </c>
      <c r="K104" s="1">
        <f>AVERAGE('Raw Data'!BL104,'Raw Data'!BR104,'Raw Data'!BX104)</f>
        <v>5.1616666666666662</v>
      </c>
      <c r="L104" s="9">
        <f>STDEV('Raw Data'!BL104,'Raw Data'!BR104,'Raw Data'!BX104)</f>
        <v>9.3943245277844867E-2</v>
      </c>
      <c r="N104" s="1">
        <f>AVERAGE('Raw Data'!J286,'Raw Data'!P286,'Raw Data'!V286)</f>
        <v>2.1496666666666666</v>
      </c>
      <c r="O104" s="9">
        <f>STDEV('Raw Data'!J286,'Raw Data'!P286,'Raw Data'!V286)</f>
        <v>0.14214194783150153</v>
      </c>
      <c r="P104" s="1">
        <f>AVERAGE('Raw Data'!AB286,'Raw Data'!AH286,'Raw Data'!AN286)</f>
        <v>3.2609999999999997</v>
      </c>
      <c r="Q104" s="9">
        <f>STDEV('Raw Data'!AB286,'Raw Data'!AH286,'Raw Data'!AN286)</f>
        <v>3.7802116342871464E-2</v>
      </c>
      <c r="R104" s="1">
        <f>AVERAGE('Raw Data'!AT286,'Raw Data'!AZ286,'Raw Data'!BF286)</f>
        <v>4.5339999999999998</v>
      </c>
      <c r="S104" s="9">
        <f>STDEV('Raw Data'!AT286,'Raw Data'!AZ286,'Raw Data'!BF286)</f>
        <v>0.12586103447850741</v>
      </c>
      <c r="T104" s="1">
        <f>AVERAGE('Raw Data'!BL286,'Raw Data'!BR286,'Raw Data'!BX286)</f>
        <v>5.0843333333333334</v>
      </c>
      <c r="U104" s="9">
        <f>STDEV('Raw Data'!BL286,'Raw Data'!BR286,'Raw Data'!BX286)</f>
        <v>0.10886842211281191</v>
      </c>
      <c r="W104" s="1">
        <f t="shared" si="34"/>
        <v>0.65166666666666684</v>
      </c>
      <c r="X104" s="1">
        <f t="shared" si="35"/>
        <v>0.1648443710493829</v>
      </c>
      <c r="Y104" s="2">
        <f t="shared" si="36"/>
        <v>0.34333333333333327</v>
      </c>
      <c r="Z104" s="9">
        <f t="shared" si="37"/>
        <v>0.14003332936602375</v>
      </c>
      <c r="AA104" s="2">
        <f t="shared" si="38"/>
        <v>0.39933333333333376</v>
      </c>
      <c r="AB104" s="9">
        <f t="shared" si="39"/>
        <v>0.15193200233437765</v>
      </c>
      <c r="AC104" s="2">
        <f t="shared" si="40"/>
        <v>7.733333333333281E-2</v>
      </c>
      <c r="AD104" s="9">
        <f t="shared" si="41"/>
        <v>0.14379731105506358</v>
      </c>
      <c r="AF104" s="14">
        <f t="shared" si="47"/>
        <v>2.7173666666666627E-2</v>
      </c>
      <c r="AG104" s="14">
        <f t="shared" si="48"/>
        <v>1.9609333333333291E-2</v>
      </c>
      <c r="AH104" s="14">
        <f t="shared" si="49"/>
        <v>2.3083333333333334E-2</v>
      </c>
      <c r="AI104" s="14">
        <f t="shared" si="50"/>
        <v>2.0677666666666709E-2</v>
      </c>
      <c r="AK104">
        <f t="shared" si="51"/>
        <v>0.30090530071768418</v>
      </c>
    </row>
    <row r="105" spans="1:37" x14ac:dyDescent="0.25">
      <c r="A105" t="str">
        <f>'Raw Data'!A105</f>
        <v>PKD1cat WT</v>
      </c>
      <c r="B105">
        <f>'Raw Data'!B105</f>
        <v>767</v>
      </c>
      <c r="C105">
        <f>'Raw Data'!C105</f>
        <v>771</v>
      </c>
      <c r="D105" t="str">
        <f>'Raw Data'!D105</f>
        <v>WSVGV</v>
      </c>
      <c r="E105" s="1">
        <f>AVERAGE('Raw Data'!J105,'Raw Data'!P105,'Raw Data'!V105)</f>
        <v>2.8000000000000001E-2</v>
      </c>
      <c r="F105" s="9">
        <f>STDEV('Raw Data'!J105,'Raw Data'!P105,'Raw Data'!V105)</f>
        <v>1.1999999999999992E-2</v>
      </c>
      <c r="G105" s="1">
        <f>AVERAGE('Raw Data'!AB105,'Raw Data'!AH105,'Raw Data'!AN105)</f>
        <v>3.6999999999999998E-2</v>
      </c>
      <c r="H105" s="9">
        <f>STDEV('Raw Data'!AB105,'Raw Data'!AH105,'Raw Data'!AN105)</f>
        <v>9.1651513899116497E-3</v>
      </c>
      <c r="I105" s="1">
        <f>AVERAGE('Raw Data'!AT105,'Raw Data'!AZ105,'Raw Data'!BF105)</f>
        <v>4.2333333333333334E-2</v>
      </c>
      <c r="J105" s="9">
        <f>STDEV('Raw Data'!AT105,'Raw Data'!AZ105,'Raw Data'!BF105)</f>
        <v>1.5275252316519449E-2</v>
      </c>
      <c r="K105" s="1">
        <f>AVERAGE('Raw Data'!BL105,'Raw Data'!BR105,'Raw Data'!BX105)</f>
        <v>0.20533333333333334</v>
      </c>
      <c r="L105" s="9">
        <f>STDEV('Raw Data'!BL105,'Raw Data'!BR105,'Raw Data'!BX105)</f>
        <v>2.9263173671584802E-2</v>
      </c>
      <c r="N105" s="1">
        <f>AVERAGE('Raw Data'!J287,'Raw Data'!P287,'Raw Data'!V287)</f>
        <v>3.7666666666666668E-2</v>
      </c>
      <c r="O105" s="9">
        <f>STDEV('Raw Data'!J287,'Raw Data'!P287,'Raw Data'!V287)</f>
        <v>1.8147543451754934E-2</v>
      </c>
      <c r="P105" s="1">
        <f>AVERAGE('Raw Data'!AB287,'Raw Data'!AH287,'Raw Data'!AN287)</f>
        <v>3.7999999999999999E-2</v>
      </c>
      <c r="Q105" s="9">
        <f>STDEV('Raw Data'!AB287,'Raw Data'!AH287,'Raw Data'!AN287)</f>
        <v>2.1702534414210717E-2</v>
      </c>
      <c r="R105" s="1">
        <f>AVERAGE('Raw Data'!AT287,'Raw Data'!AZ287,'Raw Data'!BF287)</f>
        <v>3.9E-2</v>
      </c>
      <c r="S105" s="9">
        <f>STDEV('Raw Data'!AT287,'Raw Data'!AZ287,'Raw Data'!BF287)</f>
        <v>6.0827625302982188E-3</v>
      </c>
      <c r="T105" s="1">
        <f>AVERAGE('Raw Data'!BL287,'Raw Data'!BR287,'Raw Data'!BX287)</f>
        <v>5.5333333333333325E-2</v>
      </c>
      <c r="U105" s="9">
        <f>STDEV('Raw Data'!BL287,'Raw Data'!BR287,'Raw Data'!BX287)</f>
        <v>3.0369941279714933E-2</v>
      </c>
      <c r="W105" s="1">
        <f t="shared" si="34"/>
        <v>-9.6666666666666672E-3</v>
      </c>
      <c r="X105" s="1">
        <f t="shared" si="35"/>
        <v>2.1756225162774291E-2</v>
      </c>
      <c r="Y105" s="2">
        <f t="shared" si="36"/>
        <v>-1.0000000000000009E-3</v>
      </c>
      <c r="Z105" s="9">
        <f t="shared" si="37"/>
        <v>2.3558437978779493E-2</v>
      </c>
      <c r="AA105" s="2">
        <f t="shared" si="38"/>
        <v>3.333333333333334E-3</v>
      </c>
      <c r="AB105" s="9">
        <f t="shared" si="39"/>
        <v>1.6441816606851348E-2</v>
      </c>
      <c r="AC105" s="2">
        <f t="shared" si="40"/>
        <v>0.15000000000000002</v>
      </c>
      <c r="AD105" s="9">
        <f t="shared" si="41"/>
        <v>4.2174241743825898E-2</v>
      </c>
      <c r="AF105" s="14">
        <f t="shared" si="47"/>
        <v>4.7333333333333326E-4</v>
      </c>
      <c r="AG105" s="14">
        <f t="shared" si="48"/>
        <v>5.5500000000000005E-4</v>
      </c>
      <c r="AH105" s="14">
        <f t="shared" si="49"/>
        <v>2.7033333333333277E-4</v>
      </c>
      <c r="AI105" s="14">
        <f t="shared" si="50"/>
        <v>1.7786666666666669E-3</v>
      </c>
      <c r="AK105">
        <f t="shared" si="51"/>
        <v>5.5473717500572582E-2</v>
      </c>
    </row>
    <row r="106" spans="1:37" x14ac:dyDescent="0.25">
      <c r="A106" t="str">
        <f>'Raw Data'!A106</f>
        <v>PKD1cat WT</v>
      </c>
      <c r="B106">
        <f>'Raw Data'!B106</f>
        <v>767</v>
      </c>
      <c r="C106">
        <f>'Raw Data'!C106</f>
        <v>773</v>
      </c>
      <c r="D106" t="str">
        <f>'Raw Data'!D106</f>
        <v>WSVGVII</v>
      </c>
      <c r="E106" s="1">
        <f>AVERAGE('Raw Data'!J106,'Raw Data'!P106,'Raw Data'!V106)</f>
        <v>2.8333333333333335E-2</v>
      </c>
      <c r="F106" s="9">
        <f>STDEV('Raw Data'!J106,'Raw Data'!P106,'Raw Data'!V106)</f>
        <v>2.5166114784235825E-2</v>
      </c>
      <c r="G106" s="1">
        <f>AVERAGE('Raw Data'!AB106,'Raw Data'!AH106,'Raw Data'!AN106)</f>
        <v>4.9666666666666671E-2</v>
      </c>
      <c r="H106" s="9">
        <f>STDEV('Raw Data'!AB106,'Raw Data'!AH106,'Raw Data'!AN106)</f>
        <v>3.350124375800595E-2</v>
      </c>
      <c r="I106" s="1">
        <f>AVERAGE('Raw Data'!AT106,'Raw Data'!AZ106,'Raw Data'!BF106)</f>
        <v>6.4666666666666664E-2</v>
      </c>
      <c r="J106" s="9">
        <f>STDEV('Raw Data'!AT106,'Raw Data'!AZ106,'Raw Data'!BF106)</f>
        <v>7.5718777944003678E-3</v>
      </c>
      <c r="K106" s="1">
        <f>AVERAGE('Raw Data'!BL106,'Raw Data'!BR106,'Raw Data'!BX106)</f>
        <v>0.19366666666666665</v>
      </c>
      <c r="L106" s="9">
        <f>STDEV('Raw Data'!BL106,'Raw Data'!BR106,'Raw Data'!BX106)</f>
        <v>4.1633319989322695E-3</v>
      </c>
      <c r="N106" s="1">
        <f>AVERAGE('Raw Data'!J288,'Raw Data'!P288,'Raw Data'!V288)</f>
        <v>2.9666666666666664E-2</v>
      </c>
      <c r="O106" s="9">
        <f>STDEV('Raw Data'!J288,'Raw Data'!P288,'Raw Data'!V288)</f>
        <v>2.4090108620206208E-2</v>
      </c>
      <c r="P106" s="1">
        <f>AVERAGE('Raw Data'!AB288,'Raw Data'!AH288,'Raw Data'!AN288)</f>
        <v>2.1333333333333333E-2</v>
      </c>
      <c r="Q106" s="9">
        <f>STDEV('Raw Data'!AB288,'Raw Data'!AH288,'Raw Data'!AN288)</f>
        <v>1.9087517736293878E-2</v>
      </c>
      <c r="R106" s="1">
        <f>AVERAGE('Raw Data'!AT288,'Raw Data'!AZ288,'Raw Data'!BF288)</f>
        <v>3.6666666666666667E-2</v>
      </c>
      <c r="S106" s="9">
        <f>STDEV('Raw Data'!AT288,'Raw Data'!AZ288,'Raw Data'!BF288)</f>
        <v>2.1594752448994024E-2</v>
      </c>
      <c r="T106" s="1">
        <f>AVERAGE('Raw Data'!BL288,'Raw Data'!BR288,'Raw Data'!BX288)</f>
        <v>8.2333333333333328E-2</v>
      </c>
      <c r="U106" s="9">
        <f>STDEV('Raw Data'!BL288,'Raw Data'!BR288,'Raw Data'!BX288)</f>
        <v>8.0829037686547603E-3</v>
      </c>
      <c r="W106" s="1">
        <f t="shared" si="34"/>
        <v>-1.3333333333333287E-3</v>
      </c>
      <c r="X106" s="1">
        <f t="shared" si="35"/>
        <v>3.4837719022155662E-2</v>
      </c>
      <c r="Y106" s="2">
        <f t="shared" si="36"/>
        <v>2.8333333333333339E-2</v>
      </c>
      <c r="Z106" s="9">
        <f t="shared" si="37"/>
        <v>3.8557316642456672E-2</v>
      </c>
      <c r="AA106" s="2">
        <f t="shared" si="38"/>
        <v>2.7999999999999997E-2</v>
      </c>
      <c r="AB106" s="9">
        <f t="shared" si="39"/>
        <v>2.2883764259113201E-2</v>
      </c>
      <c r="AC106" s="2">
        <f t="shared" si="40"/>
        <v>0.11133333333333333</v>
      </c>
      <c r="AD106" s="9">
        <f t="shared" si="41"/>
        <v>9.0921211313239048E-3</v>
      </c>
      <c r="AF106" s="14">
        <f t="shared" si="47"/>
        <v>1.2136666666666665E-3</v>
      </c>
      <c r="AG106" s="14">
        <f t="shared" si="48"/>
        <v>1.4866666666666663E-3</v>
      </c>
      <c r="AH106" s="14">
        <f t="shared" si="49"/>
        <v>5.2366666666666675E-4</v>
      </c>
      <c r="AI106" s="14">
        <f t="shared" si="50"/>
        <v>8.2666666666666679E-5</v>
      </c>
      <c r="AK106">
        <f t="shared" si="51"/>
        <v>5.7503623074260858E-2</v>
      </c>
    </row>
    <row r="107" spans="1:37" x14ac:dyDescent="0.25">
      <c r="A107" t="str">
        <f>'Raw Data'!A107</f>
        <v>PKD1cat WT</v>
      </c>
      <c r="B107">
        <f>'Raw Data'!B107</f>
        <v>767</v>
      </c>
      <c r="C107">
        <f>'Raw Data'!C107</f>
        <v>774</v>
      </c>
      <c r="D107" t="str">
        <f>'Raw Data'!D107</f>
        <v>WSVGVIIY</v>
      </c>
      <c r="E107" s="1">
        <f>AVERAGE('Raw Data'!J107,'Raw Data'!P107,'Raw Data'!V107)</f>
        <v>4.3666666666666666E-2</v>
      </c>
      <c r="F107" s="9">
        <f>STDEV('Raw Data'!J107,'Raw Data'!P107,'Raw Data'!V107)</f>
        <v>2.0816659994661317E-3</v>
      </c>
      <c r="G107" s="1">
        <f>AVERAGE('Raw Data'!AB107,'Raw Data'!AH107,'Raw Data'!AN107)</f>
        <v>2.9000000000000001E-2</v>
      </c>
      <c r="H107" s="9">
        <f>STDEV('Raw Data'!AB107,'Raw Data'!AH107,'Raw Data'!AN107)</f>
        <v>7.9999999999999759E-3</v>
      </c>
      <c r="I107" s="1">
        <f>AVERAGE('Raw Data'!AT107,'Raw Data'!AZ107,'Raw Data'!BF107)</f>
        <v>4.2666666666666665E-2</v>
      </c>
      <c r="J107" s="9">
        <f>STDEV('Raw Data'!AT107,'Raw Data'!AZ107,'Raw Data'!BF107)</f>
        <v>1.1060440015358034E-2</v>
      </c>
      <c r="K107" s="1">
        <f>AVERAGE('Raw Data'!BL107,'Raw Data'!BR107,'Raw Data'!BX107)</f>
        <v>0.17466666666666666</v>
      </c>
      <c r="L107" s="9">
        <f>STDEV('Raw Data'!BL107,'Raw Data'!BR107,'Raw Data'!BX107)</f>
        <v>2.0207259421636904E-2</v>
      </c>
      <c r="N107" s="1">
        <f>AVERAGE('Raw Data'!J289,'Raw Data'!P289,'Raw Data'!V289)</f>
        <v>3.2000000000000001E-2</v>
      </c>
      <c r="O107" s="9">
        <f>STDEV('Raw Data'!J289,'Raw Data'!P289,'Raw Data'!V289)</f>
        <v>8.8881944173155938E-3</v>
      </c>
      <c r="P107" s="1">
        <f>AVERAGE('Raw Data'!AB289,'Raw Data'!AH289,'Raw Data'!AN289)</f>
        <v>8.4000000000000005E-2</v>
      </c>
      <c r="Q107" s="9">
        <f>STDEV('Raw Data'!AB289,'Raw Data'!AH289,'Raw Data'!AN289)</f>
        <v>8.6971259620635594E-2</v>
      </c>
      <c r="R107" s="1">
        <f>AVERAGE('Raw Data'!AT289,'Raw Data'!AZ289,'Raw Data'!BF289)</f>
        <v>5.1666666666666666E-2</v>
      </c>
      <c r="S107" s="9">
        <f>STDEV('Raw Data'!AT289,'Raw Data'!AZ289,'Raw Data'!BF289)</f>
        <v>6.8068592855540485E-3</v>
      </c>
      <c r="T107" s="1">
        <f>AVERAGE('Raw Data'!BL289,'Raw Data'!BR289,'Raw Data'!BX289)</f>
        <v>5.8333333333333327E-2</v>
      </c>
      <c r="U107" s="9">
        <f>STDEV('Raw Data'!BL289,'Raw Data'!BR289,'Raw Data'!BX289)</f>
        <v>3.2145502536643175E-3</v>
      </c>
      <c r="W107" s="1">
        <f t="shared" si="34"/>
        <v>1.1666666666666665E-2</v>
      </c>
      <c r="X107" s="1">
        <f t="shared" si="35"/>
        <v>9.1287092917527735E-3</v>
      </c>
      <c r="Y107" s="2">
        <f t="shared" si="36"/>
        <v>-5.5000000000000007E-2</v>
      </c>
      <c r="Z107" s="9">
        <f t="shared" si="37"/>
        <v>8.7338422243592187E-2</v>
      </c>
      <c r="AA107" s="2">
        <f t="shared" si="38"/>
        <v>-9.0000000000000011E-3</v>
      </c>
      <c r="AB107" s="9">
        <f t="shared" si="39"/>
        <v>1.2987173159185435E-2</v>
      </c>
      <c r="AC107" s="2">
        <f t="shared" si="40"/>
        <v>0.11633333333333334</v>
      </c>
      <c r="AD107" s="9">
        <f t="shared" si="41"/>
        <v>2.0461345670963745E-2</v>
      </c>
      <c r="AF107" s="14">
        <f t="shared" si="47"/>
        <v>8.3333333333333425E-5</v>
      </c>
      <c r="AG107" s="14">
        <f t="shared" si="48"/>
        <v>7.6279999999999985E-3</v>
      </c>
      <c r="AH107" s="14">
        <f t="shared" si="49"/>
        <v>1.686666666666666E-4</v>
      </c>
      <c r="AI107" s="14">
        <f t="shared" si="50"/>
        <v>4.186666666666668E-4</v>
      </c>
      <c r="AK107">
        <f t="shared" si="51"/>
        <v>9.1097017880206507E-2</v>
      </c>
    </row>
    <row r="108" spans="1:37" x14ac:dyDescent="0.25">
      <c r="A108" t="str">
        <f>'Raw Data'!A108</f>
        <v>PKD1cat WT</v>
      </c>
      <c r="B108">
        <f>'Raw Data'!B108</f>
        <v>775</v>
      </c>
      <c r="C108">
        <f>'Raw Data'!C108</f>
        <v>785</v>
      </c>
      <c r="D108" t="str">
        <f>'Raw Data'!D108</f>
        <v>VSLSGTFPFNE</v>
      </c>
      <c r="E108" s="1">
        <f>AVERAGE('Raw Data'!J108,'Raw Data'!P108,'Raw Data'!V108)</f>
        <v>1.2946666666666666</v>
      </c>
      <c r="F108" s="9">
        <f>STDEV('Raw Data'!J108,'Raw Data'!P108,'Raw Data'!V108)</f>
        <v>5.1189191567491438E-2</v>
      </c>
      <c r="G108" s="1">
        <f>AVERAGE('Raw Data'!AB108,'Raw Data'!AH108,'Raw Data'!AN108)</f>
        <v>2.0643333333333334</v>
      </c>
      <c r="H108" s="9">
        <f>STDEV('Raw Data'!AB108,'Raw Data'!AH108,'Raw Data'!AN108)</f>
        <v>0.12356914393704158</v>
      </c>
      <c r="I108" s="1">
        <f>AVERAGE('Raw Data'!AT108,'Raw Data'!AZ108,'Raw Data'!BF108)</f>
        <v>2.9039999999999999</v>
      </c>
      <c r="J108" s="9">
        <f>STDEV('Raw Data'!AT108,'Raw Data'!AZ108,'Raw Data'!BF108)</f>
        <v>6.090155991434034E-2</v>
      </c>
      <c r="K108" s="1">
        <f>AVERAGE('Raw Data'!BL108,'Raw Data'!BR108,'Raw Data'!BX108)</f>
        <v>3.3323333333333331</v>
      </c>
      <c r="L108" s="9">
        <f>STDEV('Raw Data'!BL108,'Raw Data'!BR108,'Raw Data'!BX108)</f>
        <v>3.9004273270160025E-2</v>
      </c>
      <c r="N108" s="1">
        <f>AVERAGE('Raw Data'!J290,'Raw Data'!P290,'Raw Data'!V290)</f>
        <v>1.2430000000000001</v>
      </c>
      <c r="O108" s="9">
        <f>STDEV('Raw Data'!J290,'Raw Data'!P290,'Raw Data'!V290)</f>
        <v>6.7104396279230483E-2</v>
      </c>
      <c r="P108" s="1">
        <f>AVERAGE('Raw Data'!AB290,'Raw Data'!AH290,'Raw Data'!AN290)</f>
        <v>1.9586666666666668</v>
      </c>
      <c r="Q108" s="9">
        <f>STDEV('Raw Data'!AB290,'Raw Data'!AH290,'Raw Data'!AN290)</f>
        <v>4.6003623045726812E-2</v>
      </c>
      <c r="R108" s="1">
        <f>AVERAGE('Raw Data'!AT290,'Raw Data'!AZ290,'Raw Data'!BF290)</f>
        <v>2.825333333333333</v>
      </c>
      <c r="S108" s="9">
        <f>STDEV('Raw Data'!AT290,'Raw Data'!AZ290,'Raw Data'!BF290)</f>
        <v>0.11834835585395058</v>
      </c>
      <c r="T108" s="1">
        <f>AVERAGE('Raw Data'!BL290,'Raw Data'!BR290,'Raw Data'!BX290)</f>
        <v>3.174666666666667</v>
      </c>
      <c r="U108" s="9">
        <f>STDEV('Raw Data'!BL290,'Raw Data'!BR290,'Raw Data'!BX290)</f>
        <v>8.7694545630462861E-2</v>
      </c>
      <c r="W108" s="1">
        <f t="shared" si="34"/>
        <v>5.1666666666666528E-2</v>
      </c>
      <c r="X108" s="1">
        <f t="shared" si="35"/>
        <v>8.4399842021969082E-2</v>
      </c>
      <c r="Y108" s="2">
        <f t="shared" si="36"/>
        <v>0.10566666666666658</v>
      </c>
      <c r="Z108" s="9">
        <f t="shared" si="37"/>
        <v>0.13185471802960494</v>
      </c>
      <c r="AA108" s="2">
        <f t="shared" si="38"/>
        <v>7.8666666666666885E-2</v>
      </c>
      <c r="AB108" s="9">
        <f t="shared" si="39"/>
        <v>0.13309896067713417</v>
      </c>
      <c r="AC108" s="2">
        <f t="shared" si="40"/>
        <v>0.15766666666666618</v>
      </c>
      <c r="AD108" s="9">
        <f t="shared" si="41"/>
        <v>9.5977427901911674E-2</v>
      </c>
      <c r="AF108" s="14">
        <f t="shared" si="47"/>
        <v>7.1233333333333383E-3</v>
      </c>
      <c r="AG108" s="14">
        <f t="shared" si="48"/>
        <v>1.7385666666666626E-2</v>
      </c>
      <c r="AH108" s="14">
        <f t="shared" si="49"/>
        <v>1.7715333333333309E-2</v>
      </c>
      <c r="AI108" s="14">
        <f t="shared" si="50"/>
        <v>9.2116666666666527E-3</v>
      </c>
      <c r="AK108">
        <f t="shared" si="51"/>
        <v>0.22679506167463154</v>
      </c>
    </row>
    <row r="109" spans="1:37" x14ac:dyDescent="0.25">
      <c r="A109" t="str">
        <f>'Raw Data'!A109</f>
        <v>PKD1cat WT</v>
      </c>
      <c r="B109">
        <f>'Raw Data'!B109</f>
        <v>775</v>
      </c>
      <c r="C109">
        <f>'Raw Data'!C109</f>
        <v>786</v>
      </c>
      <c r="D109" t="str">
        <f>'Raw Data'!D109</f>
        <v>VSLSGTFPFNED</v>
      </c>
      <c r="E109" s="1">
        <f>AVERAGE('Raw Data'!J109,'Raw Data'!P109,'Raw Data'!V109)</f>
        <v>1.3513333333333335</v>
      </c>
      <c r="F109" s="9">
        <f>STDEV('Raw Data'!J109,'Raw Data'!P109,'Raw Data'!V109)</f>
        <v>9.6344866668304316E-2</v>
      </c>
      <c r="G109" s="1">
        <f>AVERAGE('Raw Data'!AB109,'Raw Data'!AH109,'Raw Data'!AN109)</f>
        <v>2.1456666666666666</v>
      </c>
      <c r="H109" s="9">
        <f>STDEV('Raw Data'!AB109,'Raw Data'!AH109,'Raw Data'!AN109)</f>
        <v>9.9931643303476717E-2</v>
      </c>
      <c r="I109" s="1">
        <f>AVERAGE('Raw Data'!AT109,'Raw Data'!AZ109,'Raw Data'!BF109)</f>
        <v>2.972</v>
      </c>
      <c r="J109" s="9">
        <f>STDEV('Raw Data'!AT109,'Raw Data'!AZ109,'Raw Data'!BF109)</f>
        <v>3.7322915213043005E-2</v>
      </c>
      <c r="K109" s="1">
        <f>AVERAGE('Raw Data'!BL109,'Raw Data'!BR109,'Raw Data'!BX109)</f>
        <v>3.4013333333333335</v>
      </c>
      <c r="L109" s="9">
        <f>STDEV('Raw Data'!BL109,'Raw Data'!BR109,'Raw Data'!BX109)</f>
        <v>6.7825757152672625E-2</v>
      </c>
      <c r="N109" s="1">
        <f>AVERAGE('Raw Data'!J291,'Raw Data'!P291,'Raw Data'!V291)</f>
        <v>1.3063333333333331</v>
      </c>
      <c r="O109" s="9">
        <f>STDEV('Raw Data'!J291,'Raw Data'!P291,'Raw Data'!V291)</f>
        <v>9.0029624753929352E-2</v>
      </c>
      <c r="P109" s="1">
        <f>AVERAGE('Raw Data'!AB291,'Raw Data'!AH291,'Raw Data'!AN291)</f>
        <v>2.0646666666666667</v>
      </c>
      <c r="Q109" s="9">
        <f>STDEV('Raw Data'!AB291,'Raw Data'!AH291,'Raw Data'!AN291)</f>
        <v>8.0958837277553167E-2</v>
      </c>
      <c r="R109" s="1">
        <f>AVERAGE('Raw Data'!AT291,'Raw Data'!AZ291,'Raw Data'!BF291)</f>
        <v>2.9003333333333337</v>
      </c>
      <c r="S109" s="9">
        <f>STDEV('Raw Data'!AT291,'Raw Data'!AZ291,'Raw Data'!BF291)</f>
        <v>0.11900140055198219</v>
      </c>
      <c r="T109" s="1">
        <f>AVERAGE('Raw Data'!BL291,'Raw Data'!BR291,'Raw Data'!BX291)</f>
        <v>3.2680000000000002</v>
      </c>
      <c r="U109" s="9">
        <f>STDEV('Raw Data'!BL291,'Raw Data'!BR291,'Raw Data'!BX291)</f>
        <v>0.12304877081872859</v>
      </c>
      <c r="W109" s="1">
        <f t="shared" si="34"/>
        <v>4.5000000000000373E-2</v>
      </c>
      <c r="X109" s="1">
        <f t="shared" si="35"/>
        <v>0.13186230191630458</v>
      </c>
      <c r="Y109" s="2">
        <f t="shared" si="36"/>
        <v>8.0999999999999961E-2</v>
      </c>
      <c r="Z109" s="9">
        <f t="shared" si="37"/>
        <v>0.1286105231568033</v>
      </c>
      <c r="AA109" s="2">
        <f t="shared" si="38"/>
        <v>7.1666666666666323E-2</v>
      </c>
      <c r="AB109" s="9">
        <f t="shared" si="39"/>
        <v>0.12471701300677988</v>
      </c>
      <c r="AC109" s="2">
        <f t="shared" si="40"/>
        <v>0.1333333333333333</v>
      </c>
      <c r="AD109" s="9">
        <f t="shared" si="41"/>
        <v>0.14050385522587383</v>
      </c>
      <c r="AF109" s="14">
        <f t="shared" si="47"/>
        <v>1.7387666666666662E-2</v>
      </c>
      <c r="AG109" s="14">
        <f t="shared" si="48"/>
        <v>1.6540666666666638E-2</v>
      </c>
      <c r="AH109" s="14">
        <f t="shared" si="49"/>
        <v>1.5554333333333302E-2</v>
      </c>
      <c r="AI109" s="14">
        <f t="shared" si="50"/>
        <v>1.9741333333333312E-2</v>
      </c>
      <c r="AK109">
        <f t="shared" si="51"/>
        <v>0.26310454196003519</v>
      </c>
    </row>
    <row r="110" spans="1:37" x14ac:dyDescent="0.25">
      <c r="A110" t="str">
        <f>'Raw Data'!A110</f>
        <v>PKD1cat WT</v>
      </c>
      <c r="B110">
        <f>'Raw Data'!B110</f>
        <v>775</v>
      </c>
      <c r="C110">
        <f>'Raw Data'!C110</f>
        <v>786</v>
      </c>
      <c r="D110" t="str">
        <f>'Raw Data'!D110</f>
        <v>VSLSGTFPFNED</v>
      </c>
      <c r="E110" s="1">
        <f>AVERAGE('Raw Data'!J110,'Raw Data'!P110,'Raw Data'!V110)</f>
        <v>1.3903333333333332</v>
      </c>
      <c r="F110" s="9">
        <f>STDEV('Raw Data'!J110,'Raw Data'!P110,'Raw Data'!V110)</f>
        <v>7.6578935310784607E-2</v>
      </c>
      <c r="G110" s="1">
        <f>AVERAGE('Raw Data'!AB110,'Raw Data'!AH110,'Raw Data'!AN110)</f>
        <v>2.1863333333333332</v>
      </c>
      <c r="H110" s="9">
        <f>STDEV('Raw Data'!AB110,'Raw Data'!AH110,'Raw Data'!AN110)</f>
        <v>0.12411419472942363</v>
      </c>
      <c r="I110" s="1">
        <f>AVERAGE('Raw Data'!AT110,'Raw Data'!AZ110,'Raw Data'!BF110)</f>
        <v>2.9856666666666665</v>
      </c>
      <c r="J110" s="9">
        <f>STDEV('Raw Data'!AT110,'Raw Data'!AZ110,'Raw Data'!BF110)</f>
        <v>4.7247574893673996E-2</v>
      </c>
      <c r="K110" s="1">
        <f>AVERAGE('Raw Data'!BL110,'Raw Data'!BR110,'Raw Data'!BX110)</f>
        <v>3.4026666666666667</v>
      </c>
      <c r="L110" s="9">
        <f>STDEV('Raw Data'!BL110,'Raw Data'!BR110,'Raw Data'!BX110)</f>
        <v>5.6358968526165683E-2</v>
      </c>
      <c r="N110" s="1">
        <f>AVERAGE('Raw Data'!J292,'Raw Data'!P292,'Raw Data'!V292)</f>
        <v>1.3223333333333336</v>
      </c>
      <c r="O110" s="9">
        <f>STDEV('Raw Data'!J292,'Raw Data'!P292,'Raw Data'!V292)</f>
        <v>0.10550987315570681</v>
      </c>
      <c r="P110" s="1">
        <f>AVERAGE('Raw Data'!AB292,'Raw Data'!AH292,'Raw Data'!AN292)</f>
        <v>2.0823333333333331</v>
      </c>
      <c r="Q110" s="9">
        <f>STDEV('Raw Data'!AB292,'Raw Data'!AH292,'Raw Data'!AN292)</f>
        <v>3.1533051443419474E-2</v>
      </c>
      <c r="R110" s="1">
        <f>AVERAGE('Raw Data'!AT292,'Raw Data'!AZ292,'Raw Data'!BF292)</f>
        <v>2.9486666666666665</v>
      </c>
      <c r="S110" s="9">
        <f>STDEV('Raw Data'!AT292,'Raw Data'!AZ292,'Raw Data'!BF292)</f>
        <v>0.12272054975974218</v>
      </c>
      <c r="T110" s="1">
        <f>AVERAGE('Raw Data'!BL292,'Raw Data'!BR292,'Raw Data'!BX292)</f>
        <v>3.2293333333333334</v>
      </c>
      <c r="U110" s="9">
        <f>STDEV('Raw Data'!BL292,'Raw Data'!BR292,'Raw Data'!BX292)</f>
        <v>6.1695488759984353E-2</v>
      </c>
      <c r="W110" s="1">
        <f t="shared" si="34"/>
        <v>6.7999999999999616E-2</v>
      </c>
      <c r="X110" s="1">
        <f t="shared" si="35"/>
        <v>0.13037126472757204</v>
      </c>
      <c r="Y110" s="2">
        <f t="shared" si="36"/>
        <v>0.10400000000000009</v>
      </c>
      <c r="Z110" s="9">
        <f t="shared" si="37"/>
        <v>0.12805727885078078</v>
      </c>
      <c r="AA110" s="2">
        <f t="shared" si="38"/>
        <v>3.6999999999999922E-2</v>
      </c>
      <c r="AB110" s="9">
        <f t="shared" si="39"/>
        <v>0.13150158427436034</v>
      </c>
      <c r="AC110" s="2">
        <f t="shared" si="40"/>
        <v>0.17333333333333334</v>
      </c>
      <c r="AD110" s="9">
        <f t="shared" si="41"/>
        <v>8.3562351969452664E-2</v>
      </c>
      <c r="AF110" s="14">
        <f t="shared" si="47"/>
        <v>1.699666666666667E-2</v>
      </c>
      <c r="AG110" s="14">
        <f t="shared" si="48"/>
        <v>1.6398666666666624E-2</v>
      </c>
      <c r="AH110" s="14">
        <f t="shared" si="49"/>
        <v>1.7292666666666696E-2</v>
      </c>
      <c r="AI110" s="14">
        <f t="shared" si="50"/>
        <v>6.9826666666666891E-3</v>
      </c>
      <c r="AK110">
        <f t="shared" si="51"/>
        <v>0.24014717709493624</v>
      </c>
    </row>
    <row r="111" spans="1:37" x14ac:dyDescent="0.25">
      <c r="A111" t="str">
        <f>'Raw Data'!A111</f>
        <v>PKD1cat WT</v>
      </c>
      <c r="B111">
        <f>'Raw Data'!B111</f>
        <v>775</v>
      </c>
      <c r="C111">
        <f>'Raw Data'!C111</f>
        <v>787</v>
      </c>
      <c r="D111" t="str">
        <f>'Raw Data'!D111</f>
        <v>VSLSGTFPFNEDE</v>
      </c>
      <c r="E111" s="1">
        <f>AVERAGE('Raw Data'!J111,'Raw Data'!P111,'Raw Data'!V111)</f>
        <v>1.3146666666666669</v>
      </c>
      <c r="F111" s="9">
        <f>STDEV('Raw Data'!J111,'Raw Data'!P111,'Raw Data'!V111)</f>
        <v>6.389313995518868E-2</v>
      </c>
      <c r="G111" s="1">
        <f>AVERAGE('Raw Data'!AB111,'Raw Data'!AH111,'Raw Data'!AN111)</f>
        <v>2.1270000000000002</v>
      </c>
      <c r="H111" s="9">
        <f>STDEV('Raw Data'!AB111,'Raw Data'!AH111,'Raw Data'!AN111)</f>
        <v>0.13067516979135715</v>
      </c>
      <c r="I111" s="1">
        <f>AVERAGE('Raw Data'!AT111,'Raw Data'!AZ111,'Raw Data'!BF111)</f>
        <v>2.9156666666666666</v>
      </c>
      <c r="J111" s="9">
        <f>STDEV('Raw Data'!AT111,'Raw Data'!AZ111,'Raw Data'!BF111)</f>
        <v>7.4440132545108409E-2</v>
      </c>
      <c r="K111" s="1">
        <f>AVERAGE('Raw Data'!BL111,'Raw Data'!BR111,'Raw Data'!BX111)</f>
        <v>3.3273333333333333</v>
      </c>
      <c r="L111" s="9">
        <f>STDEV('Raw Data'!BL111,'Raw Data'!BR111,'Raw Data'!BX111)</f>
        <v>7.9513101645787468E-2</v>
      </c>
      <c r="N111" s="1">
        <f>AVERAGE('Raw Data'!J293,'Raw Data'!P293,'Raw Data'!V293)</f>
        <v>1.2726666666666666</v>
      </c>
      <c r="O111" s="9">
        <f>STDEV('Raw Data'!J293,'Raw Data'!P293,'Raw Data'!V293)</f>
        <v>0.11514483632943916</v>
      </c>
      <c r="P111" s="1">
        <f>AVERAGE('Raw Data'!AB293,'Raw Data'!AH293,'Raw Data'!AN293)</f>
        <v>2.1</v>
      </c>
      <c r="Q111" s="9">
        <f>STDEV('Raw Data'!AB293,'Raw Data'!AH293,'Raw Data'!AN293)</f>
        <v>8.5281885532626542E-2</v>
      </c>
      <c r="R111" s="1">
        <f>AVERAGE('Raw Data'!AT293,'Raw Data'!AZ293,'Raw Data'!BF293)</f>
        <v>2.859</v>
      </c>
      <c r="S111" s="9">
        <f>STDEV('Raw Data'!AT293,'Raw Data'!AZ293,'Raw Data'!BF293)</f>
        <v>0.15003999466808854</v>
      </c>
      <c r="T111" s="1">
        <f>AVERAGE('Raw Data'!BL293,'Raw Data'!BR293,'Raw Data'!BX293)</f>
        <v>3.2086666666666672</v>
      </c>
      <c r="U111" s="9">
        <f>STDEV('Raw Data'!BL293,'Raw Data'!BR293,'Raw Data'!BX293)</f>
        <v>0.10533913486132923</v>
      </c>
      <c r="W111" s="1">
        <f t="shared" si="34"/>
        <v>4.2000000000000259E-2</v>
      </c>
      <c r="X111" s="1">
        <f t="shared" si="35"/>
        <v>0.13168396510838615</v>
      </c>
      <c r="Y111" s="2">
        <f t="shared" si="36"/>
        <v>2.7000000000000135E-2</v>
      </c>
      <c r="Z111" s="9">
        <f t="shared" si="37"/>
        <v>0.15604166110369383</v>
      </c>
      <c r="AA111" s="2">
        <f t="shared" si="38"/>
        <v>5.6666666666666643E-2</v>
      </c>
      <c r="AB111" s="9">
        <f t="shared" si="39"/>
        <v>0.16749129330605023</v>
      </c>
      <c r="AC111" s="2">
        <f t="shared" si="40"/>
        <v>0.11866666666666603</v>
      </c>
      <c r="AD111" s="9">
        <f t="shared" si="41"/>
        <v>0.13197979643364599</v>
      </c>
      <c r="AF111" s="14">
        <f t="shared" si="47"/>
        <v>1.734066666666666E-2</v>
      </c>
      <c r="AG111" s="14">
        <f t="shared" si="48"/>
        <v>2.4349000000000037E-2</v>
      </c>
      <c r="AH111" s="14">
        <f t="shared" si="49"/>
        <v>2.8053333333333347E-2</v>
      </c>
      <c r="AI111" s="14">
        <f t="shared" si="50"/>
        <v>1.7418666666666634E-2</v>
      </c>
      <c r="AK111">
        <f t="shared" si="51"/>
        <v>0.29523154754644138</v>
      </c>
    </row>
    <row r="112" spans="1:37" x14ac:dyDescent="0.25">
      <c r="A112" t="str">
        <f>'Raw Data'!A112</f>
        <v>PKD1cat WT</v>
      </c>
      <c r="B112">
        <f>'Raw Data'!B112</f>
        <v>775</v>
      </c>
      <c r="C112">
        <f>'Raw Data'!C112</f>
        <v>787</v>
      </c>
      <c r="D112" t="str">
        <f>'Raw Data'!D112</f>
        <v>VSLSGTFPFNEDE</v>
      </c>
      <c r="E112" s="1">
        <f>AVERAGE('Raw Data'!J112,'Raw Data'!P112,'Raw Data'!V112)</f>
        <v>1.3353333333333335</v>
      </c>
      <c r="F112" s="9">
        <f>STDEV('Raw Data'!J112,'Raw Data'!P112,'Raw Data'!V112)</f>
        <v>7.6865683717334668E-2</v>
      </c>
      <c r="G112" s="1">
        <f>AVERAGE('Raw Data'!AB112,'Raw Data'!AH112,'Raw Data'!AN112)</f>
        <v>2.1709999999999998</v>
      </c>
      <c r="H112" s="9">
        <f>STDEV('Raw Data'!AB112,'Raw Data'!AH112,'Raw Data'!AN112)</f>
        <v>0.11811435137188045</v>
      </c>
      <c r="I112" s="1">
        <f>AVERAGE('Raw Data'!AT112,'Raw Data'!AZ112,'Raw Data'!BF112)</f>
        <v>2.9303333333333335</v>
      </c>
      <c r="J112" s="9">
        <f>STDEV('Raw Data'!AT112,'Raw Data'!AZ112,'Raw Data'!BF112)</f>
        <v>3.3201405592735642E-2</v>
      </c>
      <c r="K112" s="1">
        <f>AVERAGE('Raw Data'!BL112,'Raw Data'!BR112,'Raw Data'!BX112)</f>
        <v>3.3583333333333329</v>
      </c>
      <c r="L112" s="9">
        <f>STDEV('Raw Data'!BL112,'Raw Data'!BR112,'Raw Data'!BX112)</f>
        <v>7.3145972775904219E-2</v>
      </c>
      <c r="N112" s="1">
        <f>AVERAGE('Raw Data'!J294,'Raw Data'!P294,'Raw Data'!V294)</f>
        <v>1.3453333333333333</v>
      </c>
      <c r="O112" s="9">
        <f>STDEV('Raw Data'!J294,'Raw Data'!P294,'Raw Data'!V294)</f>
        <v>0.10660831737408356</v>
      </c>
      <c r="P112" s="1">
        <f>AVERAGE('Raw Data'!AB294,'Raw Data'!AH294,'Raw Data'!AN294)</f>
        <v>2.1273333333333331</v>
      </c>
      <c r="Q112" s="9">
        <f>STDEV('Raw Data'!AB294,'Raw Data'!AH294,'Raw Data'!AN294)</f>
        <v>8.4287207412117468E-2</v>
      </c>
      <c r="R112" s="1">
        <f>AVERAGE('Raw Data'!AT294,'Raw Data'!AZ294,'Raw Data'!BF294)</f>
        <v>2.8839999999999999</v>
      </c>
      <c r="S112" s="9">
        <f>STDEV('Raw Data'!AT294,'Raw Data'!AZ294,'Raw Data'!BF294)</f>
        <v>0.1625023076759218</v>
      </c>
      <c r="T112" s="1">
        <f>AVERAGE('Raw Data'!BL294,'Raw Data'!BR294,'Raw Data'!BX294)</f>
        <v>3.2253333333333334</v>
      </c>
      <c r="U112" s="9">
        <f>STDEV('Raw Data'!BL294,'Raw Data'!BR294,'Raw Data'!BX294)</f>
        <v>0.10473935904583968</v>
      </c>
      <c r="W112" s="1">
        <f t="shared" si="34"/>
        <v>-9.9999999999997868E-3</v>
      </c>
      <c r="X112" s="1">
        <f t="shared" si="35"/>
        <v>0.13142932194402684</v>
      </c>
      <c r="Y112" s="2">
        <f t="shared" si="36"/>
        <v>4.3666666666666742E-2</v>
      </c>
      <c r="Z112" s="9">
        <f t="shared" si="37"/>
        <v>0.14510456000185984</v>
      </c>
      <c r="AA112" s="2">
        <f t="shared" si="38"/>
        <v>4.633333333333356E-2</v>
      </c>
      <c r="AB112" s="9">
        <f t="shared" si="39"/>
        <v>0.16585937818927601</v>
      </c>
      <c r="AC112" s="2">
        <f t="shared" si="40"/>
        <v>0.13299999999999956</v>
      </c>
      <c r="AD112" s="9">
        <f t="shared" si="41"/>
        <v>0.12775236462260353</v>
      </c>
      <c r="AF112" s="14">
        <f t="shared" si="47"/>
        <v>1.7273666666666656E-2</v>
      </c>
      <c r="AG112" s="14">
        <f t="shared" si="48"/>
        <v>2.1055333333333343E-2</v>
      </c>
      <c r="AH112" s="14">
        <f t="shared" si="49"/>
        <v>2.7509333333333288E-2</v>
      </c>
      <c r="AI112" s="14">
        <f t="shared" si="50"/>
        <v>1.6320666666666643E-2</v>
      </c>
      <c r="AK112">
        <f t="shared" si="51"/>
        <v>0.28663391285749829</v>
      </c>
    </row>
    <row r="113" spans="1:37" x14ac:dyDescent="0.25">
      <c r="A113" t="str">
        <f>'Raw Data'!A113</f>
        <v>PKD1cat WT</v>
      </c>
      <c r="B113">
        <f>'Raw Data'!B113</f>
        <v>775</v>
      </c>
      <c r="C113">
        <f>'Raw Data'!C113</f>
        <v>791</v>
      </c>
      <c r="D113" t="str">
        <f>'Raw Data'!D113</f>
        <v>VSLSGTFPFNEDEDIHD</v>
      </c>
      <c r="E113" s="1">
        <f>AVERAGE('Raw Data'!J113,'Raw Data'!P113,'Raw Data'!V113)</f>
        <v>2.8486666666666665</v>
      </c>
      <c r="F113" s="9">
        <f>STDEV('Raw Data'!J113,'Raw Data'!P113,'Raw Data'!V113)</f>
        <v>9.8093492818501188E-2</v>
      </c>
      <c r="G113" s="1">
        <f>AVERAGE('Raw Data'!AB113,'Raw Data'!AH113,'Raw Data'!AN113)</f>
        <v>3.8273333333333333</v>
      </c>
      <c r="H113" s="9">
        <f>STDEV('Raw Data'!AB113,'Raw Data'!AH113,'Raw Data'!AN113)</f>
        <v>0.1845544183522394</v>
      </c>
      <c r="I113" s="1">
        <f>AVERAGE('Raw Data'!AT113,'Raw Data'!AZ113,'Raw Data'!BF113)</f>
        <v>4.751666666666666</v>
      </c>
      <c r="J113" s="9">
        <f>STDEV('Raw Data'!AT113,'Raw Data'!AZ113,'Raw Data'!BF113)</f>
        <v>0.12742187148732839</v>
      </c>
      <c r="K113" s="1">
        <f>AVERAGE('Raw Data'!BL113,'Raw Data'!BR113,'Raw Data'!BX113)</f>
        <v>5.173</v>
      </c>
      <c r="L113" s="9">
        <f>STDEV('Raw Data'!BL113,'Raw Data'!BR113,'Raw Data'!BX113)</f>
        <v>8.1902380917773326E-2</v>
      </c>
      <c r="N113" s="1">
        <f>AVERAGE('Raw Data'!J295,'Raw Data'!P295,'Raw Data'!V295)</f>
        <v>2.7443333333333335</v>
      </c>
      <c r="O113" s="9">
        <f>STDEV('Raw Data'!J295,'Raw Data'!P295,'Raw Data'!V295)</f>
        <v>0.15609719194570204</v>
      </c>
      <c r="P113" s="1">
        <f>AVERAGE('Raw Data'!AB295,'Raw Data'!AH295,'Raw Data'!AN295)</f>
        <v>3.8616666666666668</v>
      </c>
      <c r="Q113" s="9">
        <f>STDEV('Raw Data'!AB295,'Raw Data'!AH295,'Raw Data'!AN295)</f>
        <v>7.2397053347034168E-2</v>
      </c>
      <c r="R113" s="1">
        <f>AVERAGE('Raw Data'!AT295,'Raw Data'!AZ295,'Raw Data'!BF295)</f>
        <v>4.6983333333333333</v>
      </c>
      <c r="S113" s="9">
        <f>STDEV('Raw Data'!AT295,'Raw Data'!AZ295,'Raw Data'!BF295)</f>
        <v>0.14063190723777225</v>
      </c>
      <c r="T113" s="1">
        <f>AVERAGE('Raw Data'!BL295,'Raw Data'!BR295,'Raw Data'!BX295)</f>
        <v>5.09</v>
      </c>
      <c r="U113" s="9">
        <f>STDEV('Raw Data'!BL295,'Raw Data'!BR295,'Raw Data'!BX295)</f>
        <v>0.12636059512363829</v>
      </c>
      <c r="W113" s="1">
        <f t="shared" si="34"/>
        <v>0.10433333333333294</v>
      </c>
      <c r="X113" s="1">
        <f t="shared" si="35"/>
        <v>0.1843601547695887</v>
      </c>
      <c r="Y113" s="2">
        <f t="shared" si="36"/>
        <v>-3.4333333333333549E-2</v>
      </c>
      <c r="Z113" s="9">
        <f t="shared" si="37"/>
        <v>0.19824647958202615</v>
      </c>
      <c r="AA113" s="2">
        <f t="shared" si="38"/>
        <v>5.3333333333332789E-2</v>
      </c>
      <c r="AB113" s="9">
        <f t="shared" si="39"/>
        <v>0.18977267102158468</v>
      </c>
      <c r="AC113" s="2">
        <f t="shared" si="40"/>
        <v>8.3000000000000185E-2</v>
      </c>
      <c r="AD113" s="9">
        <f t="shared" si="41"/>
        <v>0.15058220346375623</v>
      </c>
      <c r="AF113" s="14">
        <f t="shared" si="47"/>
        <v>3.3988666666666695E-2</v>
      </c>
      <c r="AG113" s="14">
        <f t="shared" si="48"/>
        <v>3.9301666666666714E-2</v>
      </c>
      <c r="AH113" s="14">
        <f t="shared" si="49"/>
        <v>3.6013666666666604E-2</v>
      </c>
      <c r="AI113" s="14">
        <f t="shared" si="50"/>
        <v>2.2675000000000077E-2</v>
      </c>
      <c r="AK113">
        <f t="shared" si="51"/>
        <v>0.36328914104332943</v>
      </c>
    </row>
    <row r="114" spans="1:37" x14ac:dyDescent="0.25">
      <c r="A114" t="str">
        <f>'Raw Data'!A114</f>
        <v>PKD1cat WT</v>
      </c>
      <c r="B114">
        <f>'Raw Data'!B114</f>
        <v>775</v>
      </c>
      <c r="C114">
        <f>'Raw Data'!C114</f>
        <v>798</v>
      </c>
      <c r="D114" t="str">
        <f>'Raw Data'!D114</f>
        <v>VSLSGTFPFNEDEDIHDQIQNAAF</v>
      </c>
      <c r="E114" s="1">
        <f>AVERAGE('Raw Data'!J114,'Raw Data'!P114,'Raw Data'!V114)</f>
        <v>7.5249999999999995</v>
      </c>
      <c r="F114" s="9">
        <f>STDEV('Raw Data'!J114,'Raw Data'!P114,'Raw Data'!V114)</f>
        <v>0.28568514137070561</v>
      </c>
      <c r="G114" s="1">
        <f>AVERAGE('Raw Data'!AB114,'Raw Data'!AH114,'Raw Data'!AN114)</f>
        <v>9.2676666666666652</v>
      </c>
      <c r="H114" s="9">
        <f>STDEV('Raw Data'!AB114,'Raw Data'!AH114,'Raw Data'!AN114)</f>
        <v>0.23221613495477336</v>
      </c>
      <c r="I114" s="1">
        <f>AVERAGE('Raw Data'!AT114,'Raw Data'!AZ114,'Raw Data'!BF114)</f>
        <v>10.293333333333331</v>
      </c>
      <c r="J114" s="9">
        <f>STDEV('Raw Data'!AT114,'Raw Data'!AZ114,'Raw Data'!BF114)</f>
        <v>0.18022855859528289</v>
      </c>
      <c r="K114" s="1">
        <f>AVERAGE('Raw Data'!BL114,'Raw Data'!BR114,'Raw Data'!BX114)</f>
        <v>10.615</v>
      </c>
      <c r="L114" s="9">
        <f>STDEV('Raw Data'!BL114,'Raw Data'!BR114,'Raw Data'!BX114)</f>
        <v>0.10967223896684108</v>
      </c>
      <c r="N114" s="1">
        <f>AVERAGE('Raw Data'!J296,'Raw Data'!P296,'Raw Data'!V296)</f>
        <v>7.5786666666666669</v>
      </c>
      <c r="O114" s="9">
        <f>STDEV('Raw Data'!J296,'Raw Data'!P296,'Raw Data'!V296)</f>
        <v>0.37042723082048556</v>
      </c>
      <c r="P114" s="1">
        <f>AVERAGE('Raw Data'!AB296,'Raw Data'!AH296,'Raw Data'!AN296)</f>
        <v>9.4606666666666666</v>
      </c>
      <c r="Q114" s="9">
        <f>STDEV('Raw Data'!AB296,'Raw Data'!AH296,'Raw Data'!AN296)</f>
        <v>0.1642934366715032</v>
      </c>
      <c r="R114" s="1">
        <f>AVERAGE('Raw Data'!AT296,'Raw Data'!AZ296,'Raw Data'!BF296)</f>
        <v>10.129333333333333</v>
      </c>
      <c r="S114" s="9">
        <f>STDEV('Raw Data'!AT296,'Raw Data'!AZ296,'Raw Data'!BF296)</f>
        <v>0.3516138980946768</v>
      </c>
      <c r="T114" s="1">
        <f>AVERAGE('Raw Data'!BL296,'Raw Data'!BR296,'Raw Data'!BX296)</f>
        <v>10.627000000000001</v>
      </c>
      <c r="U114" s="9">
        <f>STDEV('Raw Data'!BL296,'Raw Data'!BR296,'Raw Data'!BX296)</f>
        <v>0.25275086547824072</v>
      </c>
      <c r="W114" s="1">
        <f t="shared" si="34"/>
        <v>-5.3666666666667417E-2</v>
      </c>
      <c r="X114" s="1">
        <f t="shared" si="35"/>
        <v>0.46779518310189272</v>
      </c>
      <c r="Y114" s="2">
        <f t="shared" si="36"/>
        <v>-0.19300000000000139</v>
      </c>
      <c r="Z114" s="9">
        <f t="shared" si="37"/>
        <v>0.28445854999747633</v>
      </c>
      <c r="AA114" s="2">
        <f t="shared" si="38"/>
        <v>0.16399999999999793</v>
      </c>
      <c r="AB114" s="9">
        <f t="shared" si="39"/>
        <v>0.39511348580713751</v>
      </c>
      <c r="AC114" s="2">
        <f t="shared" si="40"/>
        <v>-1.2000000000000455E-2</v>
      </c>
      <c r="AD114" s="9">
        <f t="shared" si="41"/>
        <v>0.27551950929108382</v>
      </c>
      <c r="AF114" s="14">
        <f t="shared" si="47"/>
        <v>0.21883233333333332</v>
      </c>
      <c r="AG114" s="14">
        <f t="shared" si="48"/>
        <v>8.0916666666666734E-2</v>
      </c>
      <c r="AH114" s="14">
        <f t="shared" si="49"/>
        <v>0.15611466666666707</v>
      </c>
      <c r="AI114" s="14">
        <f t="shared" si="50"/>
        <v>7.5910999999999618E-2</v>
      </c>
      <c r="AK114">
        <f t="shared" si="51"/>
        <v>0.72922881639898651</v>
      </c>
    </row>
    <row r="115" spans="1:37" x14ac:dyDescent="0.25">
      <c r="A115" t="str">
        <f>'Raw Data'!A115</f>
        <v>PKD1cat WT</v>
      </c>
      <c r="B115">
        <f>'Raw Data'!B115</f>
        <v>786</v>
      </c>
      <c r="C115">
        <f>'Raw Data'!C115</f>
        <v>797</v>
      </c>
      <c r="D115" t="str">
        <f>'Raw Data'!D115</f>
        <v>DEDIHDQIQNAA</v>
      </c>
      <c r="E115" s="1">
        <f>AVERAGE('Raw Data'!J115,'Raw Data'!P115,'Raw Data'!V115)</f>
        <v>5.843</v>
      </c>
      <c r="F115" s="9">
        <f>STDEV('Raw Data'!J115,'Raw Data'!P115,'Raw Data'!V115)</f>
        <v>0.22512885199369731</v>
      </c>
      <c r="G115" s="1">
        <f>AVERAGE('Raw Data'!AB115,'Raw Data'!AH115,'Raw Data'!AN115)</f>
        <v>6.5289999999999999</v>
      </c>
      <c r="H115" s="9">
        <f>STDEV('Raw Data'!AB115,'Raw Data'!AH115,'Raw Data'!AN115)</f>
        <v>0.13497777594848687</v>
      </c>
      <c r="I115" s="1">
        <f>AVERAGE('Raw Data'!AT115,'Raw Data'!AZ115,'Raw Data'!BF115)</f>
        <v>6.7639999999999993</v>
      </c>
      <c r="J115" s="9">
        <f>STDEV('Raw Data'!AT115,'Raw Data'!AZ115,'Raw Data'!BF115)</f>
        <v>0.25548972582082402</v>
      </c>
      <c r="K115" s="1">
        <f>AVERAGE('Raw Data'!BL115,'Raw Data'!BR115,'Raw Data'!BX115)</f>
        <v>6.7736666666666672</v>
      </c>
      <c r="L115" s="9">
        <f>STDEV('Raw Data'!BL115,'Raw Data'!BR115,'Raw Data'!BX115)</f>
        <v>9.8612034424472292E-2</v>
      </c>
      <c r="N115" s="1">
        <f>AVERAGE('Raw Data'!J297,'Raw Data'!P297,'Raw Data'!V297)</f>
        <v>6.062666666666666</v>
      </c>
      <c r="O115" s="9">
        <f>STDEV('Raw Data'!J297,'Raw Data'!P297,'Raw Data'!V297)</f>
        <v>0.31605748422293889</v>
      </c>
      <c r="P115" s="1">
        <f>AVERAGE('Raw Data'!AB297,'Raw Data'!AH297,'Raw Data'!AN297)</f>
        <v>6.8276666666666657</v>
      </c>
      <c r="Q115" s="9">
        <f>STDEV('Raw Data'!AB297,'Raw Data'!AH297,'Raw Data'!AN297)</f>
        <v>6.633500835406092E-2</v>
      </c>
      <c r="R115" s="1">
        <f>AVERAGE('Raw Data'!AT297,'Raw Data'!AZ297,'Raw Data'!BF297)</f>
        <v>6.7843333333333335</v>
      </c>
      <c r="S115" s="9">
        <f>STDEV('Raw Data'!AT297,'Raw Data'!AZ297,'Raw Data'!BF297)</f>
        <v>0.16050649000377926</v>
      </c>
      <c r="T115" s="1">
        <f>AVERAGE('Raw Data'!BL297,'Raw Data'!BR297,'Raw Data'!BX297)</f>
        <v>6.8579999999999997</v>
      </c>
      <c r="U115" s="9">
        <f>STDEV('Raw Data'!BL297,'Raw Data'!BR297,'Raw Data'!BX297)</f>
        <v>0.17151967817133984</v>
      </c>
      <c r="W115" s="1">
        <f t="shared" si="34"/>
        <v>-0.21966666666666601</v>
      </c>
      <c r="X115" s="1">
        <f t="shared" si="35"/>
        <v>0.38804037590608187</v>
      </c>
      <c r="Y115" s="2">
        <f t="shared" si="36"/>
        <v>-0.29866666666666575</v>
      </c>
      <c r="Z115" s="9">
        <f t="shared" si="37"/>
        <v>0.15039725174794003</v>
      </c>
      <c r="AA115" s="2">
        <f t="shared" si="38"/>
        <v>-2.0333333333334203E-2</v>
      </c>
      <c r="AB115" s="9">
        <f t="shared" si="39"/>
        <v>0.30172393563211575</v>
      </c>
      <c r="AC115" s="2">
        <f t="shared" si="40"/>
        <v>-8.4333333333332483E-2</v>
      </c>
      <c r="AD115" s="9">
        <f t="shared" si="41"/>
        <v>0.19784674203365923</v>
      </c>
      <c r="AF115" s="14">
        <f t="shared" si="47"/>
        <v>0.15057533333333331</v>
      </c>
      <c r="AG115" s="14">
        <f t="shared" si="48"/>
        <v>2.2619333333333248E-2</v>
      </c>
      <c r="AH115" s="14">
        <f t="shared" si="49"/>
        <v>9.1037333333333123E-2</v>
      </c>
      <c r="AI115" s="14">
        <f t="shared" si="50"/>
        <v>3.9143333333333301E-2</v>
      </c>
      <c r="AK115">
        <f t="shared" si="51"/>
        <v>0.55079518274339778</v>
      </c>
    </row>
    <row r="116" spans="1:37" x14ac:dyDescent="0.25">
      <c r="A116" t="str">
        <f>'Raw Data'!A116</f>
        <v>PKD1cat WT</v>
      </c>
      <c r="B116">
        <f>'Raw Data'!B116</f>
        <v>787</v>
      </c>
      <c r="C116">
        <f>'Raw Data'!C116</f>
        <v>797</v>
      </c>
      <c r="D116" t="str">
        <f>'Raw Data'!D116</f>
        <v>EDIHDQIQNAA</v>
      </c>
      <c r="E116" s="1">
        <f>AVERAGE('Raw Data'!J116,'Raw Data'!P116,'Raw Data'!V116)</f>
        <v>5.6396666666666668</v>
      </c>
      <c r="F116" s="9">
        <f>STDEV('Raw Data'!J116,'Raw Data'!P116,'Raw Data'!V116)</f>
        <v>0.20943336251259778</v>
      </c>
      <c r="G116" s="1">
        <f>AVERAGE('Raw Data'!AB116,'Raw Data'!AH116,'Raw Data'!AN116)</f>
        <v>6.3613333333333335</v>
      </c>
      <c r="H116" s="9">
        <f>STDEV('Raw Data'!AB116,'Raw Data'!AH116,'Raw Data'!AN116)</f>
        <v>0.15476541387963011</v>
      </c>
      <c r="I116" s="1">
        <f>AVERAGE('Raw Data'!AT116,'Raw Data'!AZ116,'Raw Data'!BF116)</f>
        <v>6.5680000000000005</v>
      </c>
      <c r="J116" s="9">
        <f>STDEV('Raw Data'!AT116,'Raw Data'!AZ116,'Raw Data'!BF116)</f>
        <v>0.22024531777088943</v>
      </c>
      <c r="K116" s="1">
        <f>AVERAGE('Raw Data'!BL116,'Raw Data'!BR116,'Raw Data'!BX116)</f>
        <v>6.5810000000000004</v>
      </c>
      <c r="L116" s="9">
        <f>STDEV('Raw Data'!BL116,'Raw Data'!BR116,'Raw Data'!BX116)</f>
        <v>0.10762899237658928</v>
      </c>
      <c r="N116" s="1">
        <f>AVERAGE('Raw Data'!J298,'Raw Data'!P298,'Raw Data'!V298)</f>
        <v>5.862333333333333</v>
      </c>
      <c r="O116" s="9">
        <f>STDEV('Raw Data'!J298,'Raw Data'!P298,'Raw Data'!V298)</f>
        <v>0.31285353335599908</v>
      </c>
      <c r="P116" s="1">
        <f>AVERAGE('Raw Data'!AB298,'Raw Data'!AH298,'Raw Data'!AN298)</f>
        <v>6.6499999999999995</v>
      </c>
      <c r="Q116" s="9">
        <f>STDEV('Raw Data'!AB298,'Raw Data'!AH298,'Raw Data'!AN298)</f>
        <v>8.2176639016206962E-2</v>
      </c>
      <c r="R116" s="1">
        <f>AVERAGE('Raw Data'!AT298,'Raw Data'!AZ298,'Raw Data'!BF298)</f>
        <v>6.6133333333333333</v>
      </c>
      <c r="S116" s="9">
        <f>STDEV('Raw Data'!AT298,'Raw Data'!AZ298,'Raw Data'!BF298)</f>
        <v>0.14700113378247553</v>
      </c>
      <c r="T116" s="1">
        <f>AVERAGE('Raw Data'!BL298,'Raw Data'!BR298,'Raw Data'!BX298)</f>
        <v>6.6849999999999996</v>
      </c>
      <c r="U116" s="9">
        <f>STDEV('Raw Data'!BL298,'Raw Data'!BR298,'Raw Data'!BX298)</f>
        <v>0.18756065685532214</v>
      </c>
      <c r="W116" s="1">
        <f t="shared" si="34"/>
        <v>-0.22266666666666612</v>
      </c>
      <c r="X116" s="1">
        <f t="shared" si="35"/>
        <v>0.37648328869508463</v>
      </c>
      <c r="Y116" s="2">
        <f t="shared" si="36"/>
        <v>-0.28866666666666596</v>
      </c>
      <c r="Z116" s="9">
        <f t="shared" si="37"/>
        <v>0.17522937348895931</v>
      </c>
      <c r="AA116" s="2">
        <f t="shared" si="38"/>
        <v>-4.5333333333332781E-2</v>
      </c>
      <c r="AB116" s="9">
        <f t="shared" si="39"/>
        <v>0.26479677742248553</v>
      </c>
      <c r="AC116" s="2">
        <f t="shared" si="40"/>
        <v>-0.1039999999999992</v>
      </c>
      <c r="AD116" s="9">
        <f t="shared" si="41"/>
        <v>0.21624754333864654</v>
      </c>
      <c r="AF116" s="14">
        <f t="shared" si="47"/>
        <v>0.14173966666666643</v>
      </c>
      <c r="AG116" s="14">
        <f t="shared" si="48"/>
        <v>3.0705333333333196E-2</v>
      </c>
      <c r="AH116" s="14">
        <f t="shared" si="49"/>
        <v>7.0117333333333337E-2</v>
      </c>
      <c r="AI116" s="14">
        <f t="shared" si="50"/>
        <v>4.6762999999999812E-2</v>
      </c>
      <c r="AK116">
        <f t="shared" si="51"/>
        <v>0.53788970368778466</v>
      </c>
    </row>
    <row r="117" spans="1:37" x14ac:dyDescent="0.25">
      <c r="A117" t="str">
        <f>'Raw Data'!A117</f>
        <v>PKD1cat WT</v>
      </c>
      <c r="B117">
        <f>'Raw Data'!B117</f>
        <v>792</v>
      </c>
      <c r="C117">
        <f>'Raw Data'!C117</f>
        <v>797</v>
      </c>
      <c r="D117" t="str">
        <f>'Raw Data'!D117</f>
        <v>QIQNAA</v>
      </c>
      <c r="E117" s="1">
        <f>AVERAGE('Raw Data'!J117,'Raw Data'!P117,'Raw Data'!V117)</f>
        <v>2.9593333333333334</v>
      </c>
      <c r="F117" s="9">
        <f>STDEV('Raw Data'!J117,'Raw Data'!P117,'Raw Data'!V117)</f>
        <v>6.4609080889092771E-2</v>
      </c>
      <c r="G117" s="1">
        <f>AVERAGE('Raw Data'!AB117,'Raw Data'!AH117,'Raw Data'!AN117)</f>
        <v>3.1476666666666664</v>
      </c>
      <c r="H117" s="9">
        <f>STDEV('Raw Data'!AB117,'Raw Data'!AH117,'Raw Data'!AN117)</f>
        <v>9.3521833457932982E-2</v>
      </c>
      <c r="I117" s="1">
        <f>AVERAGE('Raw Data'!AT117,'Raw Data'!AZ117,'Raw Data'!BF117)</f>
        <v>3.2046666666666668</v>
      </c>
      <c r="J117" s="9">
        <f>STDEV('Raw Data'!AT117,'Raw Data'!AZ117,'Raw Data'!BF117)</f>
        <v>4.2852460061627046E-2</v>
      </c>
      <c r="K117" s="1">
        <f>AVERAGE('Raw Data'!BL117,'Raw Data'!BR117,'Raw Data'!BX117)</f>
        <v>3.1863333333333337</v>
      </c>
      <c r="L117" s="9">
        <f>STDEV('Raw Data'!BL117,'Raw Data'!BR117,'Raw Data'!BX117)</f>
        <v>4.1501004003919484E-2</v>
      </c>
      <c r="N117" s="1">
        <f>AVERAGE('Raw Data'!J299,'Raw Data'!P299,'Raw Data'!V299)</f>
        <v>3.0790000000000002</v>
      </c>
      <c r="O117" s="9">
        <f>STDEV('Raw Data'!J299,'Raw Data'!P299,'Raw Data'!V299)</f>
        <v>0.13855323886506588</v>
      </c>
      <c r="P117" s="1">
        <f>AVERAGE('Raw Data'!AB299,'Raw Data'!AH299,'Raw Data'!AN299)</f>
        <v>3.2403333333333335</v>
      </c>
      <c r="Q117" s="9">
        <f>STDEV('Raw Data'!AB299,'Raw Data'!AH299,'Raw Data'!AN299)</f>
        <v>2.3158871590242304E-2</v>
      </c>
      <c r="R117" s="1">
        <f>AVERAGE('Raw Data'!AT299,'Raw Data'!AZ299,'Raw Data'!BF299)</f>
        <v>3.2316666666666669</v>
      </c>
      <c r="S117" s="9">
        <f>STDEV('Raw Data'!AT299,'Raw Data'!AZ299,'Raw Data'!BF299)</f>
        <v>7.3145972775904261E-2</v>
      </c>
      <c r="T117" s="1">
        <f>AVERAGE('Raw Data'!BL299,'Raw Data'!BR299,'Raw Data'!BX299)</f>
        <v>3.28</v>
      </c>
      <c r="U117" s="9">
        <f>STDEV('Raw Data'!BL299,'Raw Data'!BR299,'Raw Data'!BX299)</f>
        <v>7.4839828968270697E-2</v>
      </c>
      <c r="W117" s="1">
        <f t="shared" si="34"/>
        <v>-0.11966666666666681</v>
      </c>
      <c r="X117" s="1">
        <f t="shared" si="35"/>
        <v>0.15287685676168691</v>
      </c>
      <c r="Y117" s="2">
        <f t="shared" si="36"/>
        <v>-9.2666666666667119E-2</v>
      </c>
      <c r="Z117" s="9">
        <f t="shared" si="37"/>
        <v>9.6346596549471766E-2</v>
      </c>
      <c r="AA117" s="2">
        <f t="shared" si="38"/>
        <v>-2.7000000000000135E-2</v>
      </c>
      <c r="AB117" s="9">
        <f t="shared" si="39"/>
        <v>8.4774209914729781E-2</v>
      </c>
      <c r="AC117" s="2">
        <f t="shared" si="40"/>
        <v>-9.3666666666666121E-2</v>
      </c>
      <c r="AD117" s="9">
        <f t="shared" si="41"/>
        <v>8.5576476518569936E-2</v>
      </c>
      <c r="AF117" s="14">
        <f t="shared" si="47"/>
        <v>2.3371333333333338E-2</v>
      </c>
      <c r="AG117" s="14">
        <f t="shared" si="48"/>
        <v>9.2826666666666856E-3</v>
      </c>
      <c r="AH117" s="14">
        <f t="shared" si="49"/>
        <v>7.1866666666666693E-3</v>
      </c>
      <c r="AI117" s="14">
        <f t="shared" si="50"/>
        <v>7.3233333333333518E-3</v>
      </c>
      <c r="AK117">
        <f t="shared" si="51"/>
        <v>0.21717274230436939</v>
      </c>
    </row>
    <row r="118" spans="1:37" x14ac:dyDescent="0.25">
      <c r="A118" t="str">
        <f>'Raw Data'!A118</f>
        <v>PKD1cat WT</v>
      </c>
      <c r="B118">
        <f>'Raw Data'!B118</f>
        <v>792</v>
      </c>
      <c r="C118">
        <f>'Raw Data'!C118</f>
        <v>798</v>
      </c>
      <c r="D118" t="str">
        <f>'Raw Data'!D118</f>
        <v>QIQNAAF</v>
      </c>
      <c r="E118" s="1">
        <f>AVERAGE('Raw Data'!J118,'Raw Data'!P118,'Raw Data'!V118)</f>
        <v>3.7579999999999996</v>
      </c>
      <c r="F118" s="9">
        <f>STDEV('Raw Data'!J118,'Raw Data'!P118,'Raw Data'!V118)</f>
        <v>0.21530675790601653</v>
      </c>
      <c r="G118" s="1">
        <f>AVERAGE('Raw Data'!AB118,'Raw Data'!AH118,'Raw Data'!AN118)</f>
        <v>4.1130000000000004</v>
      </c>
      <c r="H118" s="9">
        <f>STDEV('Raw Data'!AB118,'Raw Data'!AH118,'Raw Data'!AN118)</f>
        <v>0.13018448448259864</v>
      </c>
      <c r="I118" s="1">
        <f>AVERAGE('Raw Data'!AT118,'Raw Data'!AZ118,'Raw Data'!BF118)</f>
        <v>4.1253333333333337</v>
      </c>
      <c r="J118" s="9">
        <f>STDEV('Raw Data'!AT118,'Raw Data'!AZ118,'Raw Data'!BF118)</f>
        <v>0.12897028081435399</v>
      </c>
      <c r="K118" s="1">
        <f>AVERAGE('Raw Data'!BL118,'Raw Data'!BR118,'Raw Data'!BX118)</f>
        <v>4.1333333333333329</v>
      </c>
      <c r="L118" s="9">
        <f>STDEV('Raw Data'!BL118,'Raw Data'!BR118,'Raw Data'!BX118)</f>
        <v>3.873413653785665E-2</v>
      </c>
      <c r="N118" s="1">
        <f>AVERAGE('Raw Data'!J300,'Raw Data'!P300,'Raw Data'!V300)</f>
        <v>3.8703333333333334</v>
      </c>
      <c r="O118" s="9">
        <f>STDEV('Raw Data'!J300,'Raw Data'!P300,'Raw Data'!V300)</f>
        <v>0.23218383521109606</v>
      </c>
      <c r="P118" s="1">
        <f>AVERAGE('Raw Data'!AB300,'Raw Data'!AH300,'Raw Data'!AN300)</f>
        <v>4.1683333333333339</v>
      </c>
      <c r="Q118" s="9">
        <f>STDEV('Raw Data'!AB300,'Raw Data'!AH300,'Raw Data'!AN300)</f>
        <v>3.4588051886935679E-2</v>
      </c>
      <c r="R118" s="1">
        <f>AVERAGE('Raw Data'!AT300,'Raw Data'!AZ300,'Raw Data'!BF300)</f>
        <v>4.1963333333333344</v>
      </c>
      <c r="S118" s="9">
        <f>STDEV('Raw Data'!AT300,'Raw Data'!AZ300,'Raw Data'!BF300)</f>
        <v>0.12888884099615994</v>
      </c>
      <c r="T118" s="1">
        <f>AVERAGE('Raw Data'!BL300,'Raw Data'!BR300,'Raw Data'!BX300)</f>
        <v>4.2243333333333331</v>
      </c>
      <c r="U118" s="9">
        <f>STDEV('Raw Data'!BL300,'Raw Data'!BR300,'Raw Data'!BX300)</f>
        <v>9.7838301974908129E-2</v>
      </c>
      <c r="W118" s="1">
        <f t="shared" si="34"/>
        <v>-0.11233333333333384</v>
      </c>
      <c r="X118" s="1">
        <f t="shared" si="35"/>
        <v>0.31664859597562317</v>
      </c>
      <c r="Y118" s="2">
        <f t="shared" si="36"/>
        <v>-5.5333333333333456E-2</v>
      </c>
      <c r="Z118" s="9">
        <f t="shared" si="37"/>
        <v>0.13470090323874342</v>
      </c>
      <c r="AA118" s="2">
        <f t="shared" si="38"/>
        <v>-7.1000000000000618E-2</v>
      </c>
      <c r="AB118" s="9">
        <f t="shared" si="39"/>
        <v>0.18233394271683681</v>
      </c>
      <c r="AC118" s="2">
        <f t="shared" si="40"/>
        <v>-9.1000000000000192E-2</v>
      </c>
      <c r="AD118" s="9">
        <f t="shared" si="41"/>
        <v>0.10522673931404809</v>
      </c>
      <c r="AF118" s="14">
        <f t="shared" si="47"/>
        <v>0.10026633333333344</v>
      </c>
      <c r="AG118" s="14">
        <f t="shared" si="48"/>
        <v>1.8144333333333318E-2</v>
      </c>
      <c r="AH118" s="14">
        <f t="shared" si="49"/>
        <v>3.3245666666666729E-2</v>
      </c>
      <c r="AI118" s="14">
        <f t="shared" si="50"/>
        <v>1.1072666666666635E-2</v>
      </c>
      <c r="AK118">
        <f t="shared" si="51"/>
        <v>0.40339682695826967</v>
      </c>
    </row>
    <row r="119" spans="1:37" x14ac:dyDescent="0.25">
      <c r="A119" t="str">
        <f>'Raw Data'!A119</f>
        <v>PKD1cat WT</v>
      </c>
      <c r="B119">
        <f>'Raw Data'!B119</f>
        <v>797</v>
      </c>
      <c r="C119">
        <f>'Raw Data'!C119</f>
        <v>811</v>
      </c>
      <c r="D119" t="str">
        <f>'Raw Data'!D119</f>
        <v>AFMYPPNPWKEISHE</v>
      </c>
      <c r="E119" s="1">
        <f>AVERAGE('Raw Data'!J119,'Raw Data'!P119,'Raw Data'!V119)</f>
        <v>1.92</v>
      </c>
      <c r="F119" s="9">
        <f>STDEV('Raw Data'!J119,'Raw Data'!P119,'Raw Data'!V119)</f>
        <v>0.13801086913718058</v>
      </c>
      <c r="G119" s="1">
        <f>AVERAGE('Raw Data'!AB119,'Raw Data'!AH119,'Raw Data'!AN119)</f>
        <v>3.3103333333333338</v>
      </c>
      <c r="H119" s="9">
        <f>STDEV('Raw Data'!AB119,'Raw Data'!AH119,'Raw Data'!AN119)</f>
        <v>0.173003853521629</v>
      </c>
      <c r="I119" s="1">
        <f>AVERAGE('Raw Data'!AT119,'Raw Data'!AZ119,'Raw Data'!BF119)</f>
        <v>4.9589999999999996</v>
      </c>
      <c r="J119" s="9">
        <f>STDEV('Raw Data'!AT119,'Raw Data'!AZ119,'Raw Data'!BF119)</f>
        <v>0.10359054010864115</v>
      </c>
      <c r="K119" s="1">
        <f>AVERAGE('Raw Data'!BL119,'Raw Data'!BR119,'Raw Data'!BX119)</f>
        <v>6.394333333333333</v>
      </c>
      <c r="L119" s="9">
        <f>STDEV('Raw Data'!BL119,'Raw Data'!BR119,'Raw Data'!BX119)</f>
        <v>4.8603840726153619E-2</v>
      </c>
      <c r="N119" s="1">
        <f>AVERAGE('Raw Data'!J301,'Raw Data'!P301,'Raw Data'!V301)</f>
        <v>1.931</v>
      </c>
      <c r="O119" s="9">
        <f>STDEV('Raw Data'!J301,'Raw Data'!P301,'Raw Data'!V301)</f>
        <v>0.19500769215597608</v>
      </c>
      <c r="P119" s="1">
        <f>AVERAGE('Raw Data'!AB301,'Raw Data'!AH301,'Raw Data'!AN301)</f>
        <v>3.4603333333333333</v>
      </c>
      <c r="Q119" s="9">
        <f>STDEV('Raw Data'!AB301,'Raw Data'!AH301,'Raw Data'!AN301)</f>
        <v>2.8571547618799788E-2</v>
      </c>
      <c r="R119" s="1">
        <f>AVERAGE('Raw Data'!AT301,'Raw Data'!AZ301,'Raw Data'!BF301)</f>
        <v>4.8133333333333335</v>
      </c>
      <c r="S119" s="9">
        <f>STDEV('Raw Data'!AT301,'Raw Data'!AZ301,'Raw Data'!BF301)</f>
        <v>0.17457472134685881</v>
      </c>
      <c r="T119" s="1">
        <f>AVERAGE('Raw Data'!BL301,'Raw Data'!BR301,'Raw Data'!BX301)</f>
        <v>6.3996666666666657</v>
      </c>
      <c r="U119" s="9">
        <f>STDEV('Raw Data'!BL301,'Raw Data'!BR301,'Raw Data'!BX301)</f>
        <v>0.1498810639585042</v>
      </c>
      <c r="W119" s="1">
        <f t="shared" si="34"/>
        <v>-1.1000000000000121E-2</v>
      </c>
      <c r="X119" s="1">
        <f t="shared" si="35"/>
        <v>0.23890374630800565</v>
      </c>
      <c r="Y119" s="2">
        <f t="shared" si="36"/>
        <v>-0.14999999999999947</v>
      </c>
      <c r="Z119" s="9">
        <f t="shared" si="37"/>
        <v>0.17534727447743978</v>
      </c>
      <c r="AA119" s="2">
        <f t="shared" si="38"/>
        <v>0.14566666666666617</v>
      </c>
      <c r="AB119" s="9">
        <f t="shared" si="39"/>
        <v>0.20299589486818048</v>
      </c>
      <c r="AC119" s="2">
        <f t="shared" si="40"/>
        <v>-5.333333333332746E-3</v>
      </c>
      <c r="AD119" s="9">
        <f t="shared" si="41"/>
        <v>0.15756480148391816</v>
      </c>
      <c r="AF119" s="14">
        <f t="shared" si="47"/>
        <v>5.7074999999999924E-2</v>
      </c>
      <c r="AG119" s="14">
        <f t="shared" si="48"/>
        <v>3.0746666666666603E-2</v>
      </c>
      <c r="AH119" s="14">
        <f t="shared" si="49"/>
        <v>4.120733333333338E-2</v>
      </c>
      <c r="AI119" s="14">
        <f t="shared" si="50"/>
        <v>2.4826666666666539E-2</v>
      </c>
      <c r="AK119">
        <f t="shared" si="51"/>
        <v>0.39224439660327393</v>
      </c>
    </row>
    <row r="120" spans="1:37" x14ac:dyDescent="0.25">
      <c r="A120" t="str">
        <f>'Raw Data'!A120</f>
        <v>PKD1cat WT</v>
      </c>
      <c r="B120">
        <f>'Raw Data'!B120</f>
        <v>797</v>
      </c>
      <c r="C120">
        <f>'Raw Data'!C120</f>
        <v>811</v>
      </c>
      <c r="D120" t="str">
        <f>'Raw Data'!D120</f>
        <v>AFMYPPNPWKEISHE</v>
      </c>
      <c r="E120" s="1">
        <f>AVERAGE('Raw Data'!J120,'Raw Data'!P120,'Raw Data'!V120)</f>
        <v>1.9390000000000001</v>
      </c>
      <c r="F120" s="9">
        <f>STDEV('Raw Data'!J120,'Raw Data'!P120,'Raw Data'!V120)</f>
        <v>0.14065205295337846</v>
      </c>
      <c r="G120" s="1">
        <f>AVERAGE('Raw Data'!AB120,'Raw Data'!AH120,'Raw Data'!AN120)</f>
        <v>3.3003333333333331</v>
      </c>
      <c r="H120" s="9">
        <f>STDEV('Raw Data'!AB120,'Raw Data'!AH120,'Raw Data'!AN120)</f>
        <v>0.11839059647342501</v>
      </c>
      <c r="I120" s="1">
        <f>AVERAGE('Raw Data'!AT120,'Raw Data'!AZ120,'Raw Data'!BF120)</f>
        <v>4.9279999999999999</v>
      </c>
      <c r="J120" s="9">
        <f>STDEV('Raw Data'!AT120,'Raw Data'!AZ120,'Raw Data'!BF120)</f>
        <v>0.11212047092302112</v>
      </c>
      <c r="K120" s="1">
        <f>AVERAGE('Raw Data'!BL120,'Raw Data'!BR120,'Raw Data'!BX120)</f>
        <v>6.3553333333333342</v>
      </c>
      <c r="L120" s="9">
        <f>STDEV('Raw Data'!BL120,'Raw Data'!BR120,'Raw Data'!BX120)</f>
        <v>7.1793685887641526E-2</v>
      </c>
      <c r="N120" s="1">
        <f>AVERAGE('Raw Data'!J302,'Raw Data'!P302,'Raw Data'!V302)</f>
        <v>1.9169999999999998</v>
      </c>
      <c r="O120" s="9">
        <f>STDEV('Raw Data'!J302,'Raw Data'!P302,'Raw Data'!V302)</f>
        <v>0.20106963967740124</v>
      </c>
      <c r="P120" s="1">
        <f>AVERAGE('Raw Data'!AB302,'Raw Data'!AH302,'Raw Data'!AN302)</f>
        <v>3.4386666666666663</v>
      </c>
      <c r="Q120" s="9">
        <f>STDEV('Raw Data'!AB302,'Raw Data'!AH302,'Raw Data'!AN302)</f>
        <v>4.1186567389542676E-2</v>
      </c>
      <c r="R120" s="1">
        <f>AVERAGE('Raw Data'!AT302,'Raw Data'!AZ302,'Raw Data'!BF302)</f>
        <v>4.7523333333333326</v>
      </c>
      <c r="S120" s="9">
        <f>STDEV('Raw Data'!AT302,'Raw Data'!AZ302,'Raw Data'!BF302)</f>
        <v>0.12970093805880273</v>
      </c>
      <c r="T120" s="1">
        <f>AVERAGE('Raw Data'!BL302,'Raw Data'!BR302,'Raw Data'!BX302)</f>
        <v>6.3719999999999999</v>
      </c>
      <c r="U120" s="9">
        <f>STDEV('Raw Data'!BL302,'Raw Data'!BR302,'Raw Data'!BX302)</f>
        <v>0.14017132374348198</v>
      </c>
      <c r="W120" s="1">
        <f t="shared" si="34"/>
        <v>2.2000000000000242E-2</v>
      </c>
      <c r="X120" s="1">
        <f t="shared" si="35"/>
        <v>0.2453813358835589</v>
      </c>
      <c r="Y120" s="2">
        <f t="shared" si="36"/>
        <v>-0.1383333333333332</v>
      </c>
      <c r="Z120" s="9">
        <f t="shared" si="37"/>
        <v>0.1253501761732575</v>
      </c>
      <c r="AA120" s="2">
        <f t="shared" si="38"/>
        <v>0.1756666666666673</v>
      </c>
      <c r="AB120" s="9">
        <f t="shared" si="39"/>
        <v>0.17144484049785053</v>
      </c>
      <c r="AC120" s="2">
        <f t="shared" si="40"/>
        <v>-1.6666666666665719E-2</v>
      </c>
      <c r="AD120" s="9">
        <f t="shared" si="41"/>
        <v>0.15748756564673089</v>
      </c>
      <c r="AF120" s="14">
        <f t="shared" si="47"/>
        <v>6.0211999999999953E-2</v>
      </c>
      <c r="AG120" s="14">
        <f t="shared" si="48"/>
        <v>1.5712666666666691E-2</v>
      </c>
      <c r="AH120" s="14">
        <f t="shared" si="49"/>
        <v>2.9393333333333407E-2</v>
      </c>
      <c r="AI120" s="14">
        <f t="shared" si="50"/>
        <v>2.4802333333333371E-2</v>
      </c>
      <c r="AK120">
        <f t="shared" si="51"/>
        <v>0.36072196125732825</v>
      </c>
    </row>
    <row r="121" spans="1:37" x14ac:dyDescent="0.25">
      <c r="A121" t="str">
        <f>'Raw Data'!A121</f>
        <v>PKD1cat WT</v>
      </c>
      <c r="B121">
        <f>'Raw Data'!B121</f>
        <v>797</v>
      </c>
      <c r="C121">
        <f>'Raw Data'!C121</f>
        <v>815</v>
      </c>
      <c r="D121" t="str">
        <f>'Raw Data'!D121</f>
        <v>AFMYPPNPWKEISHEAIDL</v>
      </c>
      <c r="E121" s="1">
        <f>AVERAGE('Raw Data'!J121,'Raw Data'!P121,'Raw Data'!V121)</f>
        <v>1.8663333333333334</v>
      </c>
      <c r="F121" s="9">
        <f>STDEV('Raw Data'!J121,'Raw Data'!P121,'Raw Data'!V121)</f>
        <v>0.12331396244275558</v>
      </c>
      <c r="G121" s="1">
        <f>AVERAGE('Raw Data'!AB121,'Raw Data'!AH121,'Raw Data'!AN121)</f>
        <v>2.9890000000000003</v>
      </c>
      <c r="H121" s="9">
        <f>STDEV('Raw Data'!AB121,'Raw Data'!AH121,'Raw Data'!AN121)</f>
        <v>0.11262326580240889</v>
      </c>
      <c r="I121" s="1">
        <f>AVERAGE('Raw Data'!AT121,'Raw Data'!AZ121,'Raw Data'!BF121)</f>
        <v>4.617</v>
      </c>
      <c r="J121" s="9">
        <f>STDEV('Raw Data'!AT121,'Raw Data'!AZ121,'Raw Data'!BF121)</f>
        <v>0.14450259513240568</v>
      </c>
      <c r="K121" s="1">
        <f>AVERAGE('Raw Data'!BL121,'Raw Data'!BR121,'Raw Data'!BX121)</f>
        <v>5.9563333333333333</v>
      </c>
      <c r="L121" s="9">
        <f>STDEV('Raw Data'!BL121,'Raw Data'!BR121,'Raw Data'!BX121)</f>
        <v>5.3594153910042457E-2</v>
      </c>
      <c r="N121" s="1">
        <f>AVERAGE('Raw Data'!J303,'Raw Data'!P303,'Raw Data'!V303)</f>
        <v>1.8023333333333333</v>
      </c>
      <c r="O121" s="9">
        <f>STDEV('Raw Data'!J303,'Raw Data'!P303,'Raw Data'!V303)</f>
        <v>0.19048447005814761</v>
      </c>
      <c r="P121" s="1">
        <f>AVERAGE('Raw Data'!AB303,'Raw Data'!AH303,'Raw Data'!AN303)</f>
        <v>3.1513333333333335</v>
      </c>
      <c r="Q121" s="9">
        <f>STDEV('Raw Data'!AB303,'Raw Data'!AH303,'Raw Data'!AN303)</f>
        <v>6.6710818712809469E-2</v>
      </c>
      <c r="R121" s="1">
        <f>AVERAGE('Raw Data'!AT303,'Raw Data'!AZ303,'Raw Data'!BF303)</f>
        <v>4.3929999999999998</v>
      </c>
      <c r="S121" s="9">
        <f>STDEV('Raw Data'!AT303,'Raw Data'!AZ303,'Raw Data'!BF303)</f>
        <v>0.11217397202559944</v>
      </c>
      <c r="T121" s="1">
        <f>AVERAGE('Raw Data'!BL303,'Raw Data'!BR303,'Raw Data'!BX303)</f>
        <v>6.030666666666666</v>
      </c>
      <c r="U121" s="9">
        <f>STDEV('Raw Data'!BL303,'Raw Data'!BR303,'Raw Data'!BX303)</f>
        <v>0.15559348743868859</v>
      </c>
      <c r="W121" s="1">
        <f t="shared" si="34"/>
        <v>6.4000000000000057E-2</v>
      </c>
      <c r="X121" s="1">
        <f t="shared" si="35"/>
        <v>0.22691554963612931</v>
      </c>
      <c r="Y121" s="2">
        <f t="shared" si="36"/>
        <v>-0.16233333333333322</v>
      </c>
      <c r="Z121" s="9">
        <f t="shared" si="37"/>
        <v>0.13089817925904615</v>
      </c>
      <c r="AA121" s="2">
        <f t="shared" si="38"/>
        <v>0.2240000000000002</v>
      </c>
      <c r="AB121" s="9">
        <f t="shared" si="39"/>
        <v>0.18293168123646575</v>
      </c>
      <c r="AC121" s="2">
        <f t="shared" si="40"/>
        <v>-7.4333333333332696E-2</v>
      </c>
      <c r="AD121" s="9">
        <f t="shared" si="41"/>
        <v>0.16456508337635498</v>
      </c>
      <c r="AF121" s="14">
        <f t="shared" si="47"/>
        <v>5.1490666666666664E-2</v>
      </c>
      <c r="AG121" s="14">
        <f t="shared" si="48"/>
        <v>1.713433333333338E-2</v>
      </c>
      <c r="AH121" s="14">
        <f t="shared" si="49"/>
        <v>3.3463999999999917E-2</v>
      </c>
      <c r="AI121" s="14">
        <f t="shared" si="50"/>
        <v>2.7081666666666664E-2</v>
      </c>
      <c r="AK121">
        <f t="shared" si="51"/>
        <v>0.35940320903779732</v>
      </c>
    </row>
    <row r="122" spans="1:37" x14ac:dyDescent="0.25">
      <c r="A122" t="str">
        <f>'Raw Data'!A122</f>
        <v>PKD1cat WT</v>
      </c>
      <c r="B122">
        <f>'Raw Data'!B122</f>
        <v>798</v>
      </c>
      <c r="C122">
        <f>'Raw Data'!C122</f>
        <v>811</v>
      </c>
      <c r="D122" t="str">
        <f>'Raw Data'!D122</f>
        <v>FMYPPNPWKEISHE</v>
      </c>
      <c r="E122" s="1">
        <f>AVERAGE('Raw Data'!J122,'Raw Data'!P122,'Raw Data'!V122)</f>
        <v>1.407</v>
      </c>
      <c r="F122" s="9">
        <f>STDEV('Raw Data'!J122,'Raw Data'!P122,'Raw Data'!V122)</f>
        <v>0.10750348831549598</v>
      </c>
      <c r="G122" s="1">
        <f>AVERAGE('Raw Data'!AB122,'Raw Data'!AH122,'Raw Data'!AN122)</f>
        <v>2.6343333333333332</v>
      </c>
      <c r="H122" s="9">
        <f>STDEV('Raw Data'!AB122,'Raw Data'!AH122,'Raw Data'!AN122)</f>
        <v>0.10599213807322372</v>
      </c>
      <c r="I122" s="1">
        <f>AVERAGE('Raw Data'!AT122,'Raw Data'!AZ122,'Raw Data'!BF122)</f>
        <v>4.2793333333333337</v>
      </c>
      <c r="J122" s="9">
        <f>STDEV('Raw Data'!AT122,'Raw Data'!AZ122,'Raw Data'!BF122)</f>
        <v>7.5797977105812597E-2</v>
      </c>
      <c r="K122" s="1">
        <f>AVERAGE('Raw Data'!BL122,'Raw Data'!BR122,'Raw Data'!BX122)</f>
        <v>5.6943333333333328</v>
      </c>
      <c r="L122" s="9">
        <f>STDEV('Raw Data'!BL122,'Raw Data'!BR122,'Raw Data'!BX122)</f>
        <v>5.305029060555063E-2</v>
      </c>
      <c r="N122" s="1">
        <f>AVERAGE('Raw Data'!J304,'Raw Data'!P304,'Raw Data'!V304)</f>
        <v>1.405</v>
      </c>
      <c r="O122" s="9">
        <f>STDEV('Raw Data'!J304,'Raw Data'!P304,'Raw Data'!V304)</f>
        <v>0.20608008152172322</v>
      </c>
      <c r="P122" s="1">
        <f>AVERAGE('Raw Data'!AB304,'Raw Data'!AH304,'Raw Data'!AN304)</f>
        <v>2.7623333333333329</v>
      </c>
      <c r="Q122" s="9">
        <f>STDEV('Raw Data'!AB304,'Raw Data'!AH304,'Raw Data'!AN304)</f>
        <v>2.9569128044860213E-2</v>
      </c>
      <c r="R122" s="1">
        <f>AVERAGE('Raw Data'!AT304,'Raw Data'!AZ304,'Raw Data'!BF304)</f>
        <v>4.0983333333333336</v>
      </c>
      <c r="S122" s="9">
        <f>STDEV('Raw Data'!AT304,'Raw Data'!AZ304,'Raw Data'!BF304)</f>
        <v>9.5343239578553077E-2</v>
      </c>
      <c r="T122" s="1">
        <f>AVERAGE('Raw Data'!BL304,'Raw Data'!BR304,'Raw Data'!BX304)</f>
        <v>5.703666666666666</v>
      </c>
      <c r="U122" s="9">
        <f>STDEV('Raw Data'!BL304,'Raw Data'!BR304,'Raw Data'!BX304)</f>
        <v>0.12062476252135501</v>
      </c>
      <c r="W122" s="1">
        <f t="shared" si="34"/>
        <v>2.0000000000000018E-3</v>
      </c>
      <c r="X122" s="1">
        <f t="shared" si="35"/>
        <v>0.23243493713295357</v>
      </c>
      <c r="Y122" s="2">
        <f t="shared" si="36"/>
        <v>-0.12799999999999967</v>
      </c>
      <c r="Z122" s="9">
        <f t="shared" si="37"/>
        <v>0.11003938688790782</v>
      </c>
      <c r="AA122" s="2">
        <f t="shared" si="38"/>
        <v>0.18100000000000005</v>
      </c>
      <c r="AB122" s="9">
        <f t="shared" si="39"/>
        <v>0.12180175149260646</v>
      </c>
      <c r="AC122" s="2">
        <f t="shared" si="40"/>
        <v>-9.3333333333331936E-3</v>
      </c>
      <c r="AD122" s="9">
        <f t="shared" si="41"/>
        <v>0.1317750608676265</v>
      </c>
      <c r="AF122" s="14">
        <f t="shared" si="47"/>
        <v>5.4026000000000081E-2</v>
      </c>
      <c r="AG122" s="14">
        <f t="shared" si="48"/>
        <v>1.210866666666666E-2</v>
      </c>
      <c r="AH122" s="14">
        <f t="shared" si="49"/>
        <v>1.4835666666666658E-2</v>
      </c>
      <c r="AI122" s="14">
        <f t="shared" si="50"/>
        <v>1.7364666666666667E-2</v>
      </c>
      <c r="AK122">
        <f t="shared" si="51"/>
        <v>0.31358411949587001</v>
      </c>
    </row>
    <row r="123" spans="1:37" x14ac:dyDescent="0.25">
      <c r="A123" t="str">
        <f>'Raw Data'!A123</f>
        <v>PKD1cat WT</v>
      </c>
      <c r="B123">
        <f>'Raw Data'!B123</f>
        <v>798</v>
      </c>
      <c r="C123">
        <f>'Raw Data'!C123</f>
        <v>811</v>
      </c>
      <c r="D123" t="str">
        <f>'Raw Data'!D123</f>
        <v>FMYPPNPWKEISHE</v>
      </c>
      <c r="E123" s="1">
        <f>AVERAGE('Raw Data'!J123,'Raw Data'!P123,'Raw Data'!V123)</f>
        <v>1.38</v>
      </c>
      <c r="F123" s="9">
        <f>STDEV('Raw Data'!J123,'Raw Data'!P123,'Raw Data'!V123)</f>
        <v>0.12650296439214384</v>
      </c>
      <c r="G123" s="1">
        <f>AVERAGE('Raw Data'!AB123,'Raw Data'!AH123,'Raw Data'!AN123)</f>
        <v>2.6173333333333333</v>
      </c>
      <c r="H123" s="9">
        <f>STDEV('Raw Data'!AB123,'Raw Data'!AH123,'Raw Data'!AN123)</f>
        <v>0.12361769021193257</v>
      </c>
      <c r="I123" s="1">
        <f>AVERAGE('Raw Data'!AT123,'Raw Data'!AZ123,'Raw Data'!BF123)</f>
        <v>4.2570000000000006</v>
      </c>
      <c r="J123" s="9">
        <f>STDEV('Raw Data'!AT123,'Raw Data'!AZ123,'Raw Data'!BF123)</f>
        <v>7.5026661927610705E-2</v>
      </c>
      <c r="K123" s="1">
        <f>AVERAGE('Raw Data'!BL123,'Raw Data'!BR123,'Raw Data'!BX123)</f>
        <v>5.694</v>
      </c>
      <c r="L123" s="9">
        <f>STDEV('Raw Data'!BL123,'Raw Data'!BR123,'Raw Data'!BX123)</f>
        <v>5.4147945482723787E-2</v>
      </c>
      <c r="N123" s="1">
        <f>AVERAGE('Raw Data'!J305,'Raw Data'!P305,'Raw Data'!V305)</f>
        <v>1.3523333333333332</v>
      </c>
      <c r="O123" s="9">
        <f>STDEV('Raw Data'!J305,'Raw Data'!P305,'Raw Data'!V305)</f>
        <v>0.15284414720012446</v>
      </c>
      <c r="P123" s="1">
        <f>AVERAGE('Raw Data'!AB305,'Raw Data'!AH305,'Raw Data'!AN305)</f>
        <v>2.7683333333333331</v>
      </c>
      <c r="Q123" s="9">
        <f>STDEV('Raw Data'!AB305,'Raw Data'!AH305,'Raw Data'!AN305)</f>
        <v>7.1458612730260343E-2</v>
      </c>
      <c r="R123" s="1">
        <f>AVERAGE('Raw Data'!AT305,'Raw Data'!AZ305,'Raw Data'!BF305)</f>
        <v>4.0973333333333324</v>
      </c>
      <c r="S123" s="9">
        <f>STDEV('Raw Data'!AT305,'Raw Data'!AZ305,'Raw Data'!BF305)</f>
        <v>8.504900548115385E-2</v>
      </c>
      <c r="T123" s="1">
        <f>AVERAGE('Raw Data'!BL305,'Raw Data'!BR305,'Raw Data'!BX305)</f>
        <v>5.6176666666666675</v>
      </c>
      <c r="U123" s="9">
        <f>STDEV('Raw Data'!BL305,'Raw Data'!BR305,'Raw Data'!BX305)</f>
        <v>8.032641740631348E-2</v>
      </c>
      <c r="W123" s="1">
        <f t="shared" si="34"/>
        <v>2.7666666666666728E-2</v>
      </c>
      <c r="X123" s="1">
        <f t="shared" si="35"/>
        <v>0.19840446903568812</v>
      </c>
      <c r="Y123" s="2">
        <f t="shared" si="36"/>
        <v>-0.1509999999999998</v>
      </c>
      <c r="Z123" s="9">
        <f t="shared" si="37"/>
        <v>0.14278538674061381</v>
      </c>
      <c r="AA123" s="2">
        <f t="shared" si="38"/>
        <v>0.15966666666666818</v>
      </c>
      <c r="AB123" s="9">
        <f t="shared" si="39"/>
        <v>0.11341222744190031</v>
      </c>
      <c r="AC123" s="2">
        <f t="shared" si="40"/>
        <v>7.6333333333332476E-2</v>
      </c>
      <c r="AD123" s="9">
        <f t="shared" si="41"/>
        <v>9.687276879150987E-2</v>
      </c>
      <c r="AF123" s="14">
        <f t="shared" si="47"/>
        <v>3.9364333333333328E-2</v>
      </c>
      <c r="AG123" s="14">
        <f t="shared" si="48"/>
        <v>2.0387666666666655E-2</v>
      </c>
      <c r="AH123" s="14">
        <f t="shared" si="49"/>
        <v>1.2862333333333326E-2</v>
      </c>
      <c r="AI123" s="14">
        <f t="shared" si="50"/>
        <v>9.3843333333333279E-3</v>
      </c>
      <c r="AK123">
        <f t="shared" si="51"/>
        <v>0.28635409315507721</v>
      </c>
    </row>
    <row r="124" spans="1:37" x14ac:dyDescent="0.25">
      <c r="A124" t="str">
        <f>'Raw Data'!A124</f>
        <v>PKD1cat WT</v>
      </c>
      <c r="B124">
        <f>'Raw Data'!B124</f>
        <v>798</v>
      </c>
      <c r="C124">
        <f>'Raw Data'!C124</f>
        <v>814</v>
      </c>
      <c r="D124" t="str">
        <f>'Raw Data'!D124</f>
        <v>FMYPPNPWKEISHEAID</v>
      </c>
      <c r="E124" s="1">
        <f>AVERAGE('Raw Data'!J124,'Raw Data'!P124,'Raw Data'!V124)</f>
        <v>1.2999999999999998</v>
      </c>
      <c r="F124" s="9">
        <f>STDEV('Raw Data'!J124,'Raw Data'!P124,'Raw Data'!V124)</f>
        <v>0.11743508845315352</v>
      </c>
      <c r="G124" s="1">
        <f>AVERAGE('Raw Data'!AB124,'Raw Data'!AH124,'Raw Data'!AN124)</f>
        <v>2.5033333333333334</v>
      </c>
      <c r="H124" s="9">
        <f>STDEV('Raw Data'!AB124,'Raw Data'!AH124,'Raw Data'!AN124)</f>
        <v>0.10509678079433879</v>
      </c>
      <c r="I124" s="1">
        <f>AVERAGE('Raw Data'!AT124,'Raw Data'!AZ124,'Raw Data'!BF124)</f>
        <v>4.0923333333333334</v>
      </c>
      <c r="J124" s="9">
        <f>STDEV('Raw Data'!AT124,'Raw Data'!AZ124,'Raw Data'!BF124)</f>
        <v>7.755213300311814E-2</v>
      </c>
      <c r="K124" s="1">
        <f>AVERAGE('Raw Data'!BL124,'Raw Data'!BR124,'Raw Data'!BX124)</f>
        <v>5.5539999999999994</v>
      </c>
      <c r="L124" s="9">
        <f>STDEV('Raw Data'!BL124,'Raw Data'!BR124,'Raw Data'!BX124)</f>
        <v>7.0021425292548692E-2</v>
      </c>
      <c r="N124" s="1">
        <f>AVERAGE('Raw Data'!J306,'Raw Data'!P306,'Raw Data'!V306)</f>
        <v>1.2456666666666667</v>
      </c>
      <c r="O124" s="9">
        <f>STDEV('Raw Data'!J306,'Raw Data'!P306,'Raw Data'!V306)</f>
        <v>0.13868429375143146</v>
      </c>
      <c r="P124" s="1">
        <f>AVERAGE('Raw Data'!AB306,'Raw Data'!AH306,'Raw Data'!AN306)</f>
        <v>2.6096666666666666</v>
      </c>
      <c r="Q124" s="9">
        <f>STDEV('Raw Data'!AB306,'Raw Data'!AH306,'Raw Data'!AN306)</f>
        <v>4.8809152147249332E-2</v>
      </c>
      <c r="R124" s="1">
        <f>AVERAGE('Raw Data'!AT306,'Raw Data'!AZ306,'Raw Data'!BF306)</f>
        <v>3.9016666666666668</v>
      </c>
      <c r="S124" s="9">
        <f>STDEV('Raw Data'!AT306,'Raw Data'!AZ306,'Raw Data'!BF306)</f>
        <v>0.13108139964668286</v>
      </c>
      <c r="T124" s="1">
        <f>AVERAGE('Raw Data'!BL306,'Raw Data'!BR306,'Raw Data'!BX306)</f>
        <v>5.5466666666666669</v>
      </c>
      <c r="U124" s="9">
        <f>STDEV('Raw Data'!BL306,'Raw Data'!BR306,'Raw Data'!BX306)</f>
        <v>0.11312087929879873</v>
      </c>
      <c r="W124" s="1">
        <f t="shared" si="34"/>
        <v>5.4333333333333123E-2</v>
      </c>
      <c r="X124" s="1">
        <f t="shared" si="35"/>
        <v>0.18172598419965519</v>
      </c>
      <c r="Y124" s="2">
        <f t="shared" si="36"/>
        <v>-0.10633333333333317</v>
      </c>
      <c r="Z124" s="9">
        <f t="shared" si="37"/>
        <v>0.11587780920722757</v>
      </c>
      <c r="AA124" s="2">
        <f t="shared" si="38"/>
        <v>0.19066666666666654</v>
      </c>
      <c r="AB124" s="9">
        <f t="shared" si="39"/>
        <v>0.15230451952147289</v>
      </c>
      <c r="AC124" s="2">
        <f t="shared" si="40"/>
        <v>7.3333333333325257E-3</v>
      </c>
      <c r="AD124" s="9">
        <f t="shared" si="41"/>
        <v>0.13303884144614822</v>
      </c>
      <c r="AF124" s="14">
        <f t="shared" si="47"/>
        <v>3.3024333333333329E-2</v>
      </c>
      <c r="AG124" s="14">
        <f t="shared" si="48"/>
        <v>1.3427666666666635E-2</v>
      </c>
      <c r="AH124" s="14">
        <f t="shared" si="49"/>
        <v>2.3196666666666716E-2</v>
      </c>
      <c r="AI124" s="14">
        <f t="shared" si="50"/>
        <v>1.7699333333333366E-2</v>
      </c>
      <c r="AK124">
        <f t="shared" si="51"/>
        <v>0.2955469505848437</v>
      </c>
    </row>
    <row r="125" spans="1:37" x14ac:dyDescent="0.25">
      <c r="A125" t="str">
        <f>'Raw Data'!A125</f>
        <v>PKD1cat WT</v>
      </c>
      <c r="B125">
        <f>'Raw Data'!B125</f>
        <v>798</v>
      </c>
      <c r="C125">
        <f>'Raw Data'!C125</f>
        <v>814</v>
      </c>
      <c r="D125" t="str">
        <f>'Raw Data'!D125</f>
        <v>FMYPPNPWKEISHEAID</v>
      </c>
      <c r="E125" s="1">
        <f>AVERAGE('Raw Data'!J125,'Raw Data'!P125,'Raw Data'!V125)</f>
        <v>1.3423333333333334</v>
      </c>
      <c r="F125" s="9">
        <f>STDEV('Raw Data'!J125,'Raw Data'!P125,'Raw Data'!V125)</f>
        <v>0.13978674233750973</v>
      </c>
      <c r="G125" s="1">
        <f>AVERAGE('Raw Data'!AB125,'Raw Data'!AH125,'Raw Data'!AN125)</f>
        <v>2.5300000000000002</v>
      </c>
      <c r="H125" s="9">
        <f>STDEV('Raw Data'!AB125,'Raw Data'!AH125,'Raw Data'!AN125)</f>
        <v>0.12051555916146264</v>
      </c>
      <c r="I125" s="1">
        <f>AVERAGE('Raw Data'!AT125,'Raw Data'!AZ125,'Raw Data'!BF125)</f>
        <v>4.181</v>
      </c>
      <c r="J125" s="9">
        <f>STDEV('Raw Data'!AT125,'Raw Data'!AZ125,'Raw Data'!BF125)</f>
        <v>9.9242128151304537E-2</v>
      </c>
      <c r="K125" s="1">
        <f>AVERAGE('Raw Data'!BL125,'Raw Data'!BR125,'Raw Data'!BX125)</f>
        <v>5.663333333333334</v>
      </c>
      <c r="L125" s="9">
        <f>STDEV('Raw Data'!BL125,'Raw Data'!BR125,'Raw Data'!BX125)</f>
        <v>7.6709408375591856E-2</v>
      </c>
      <c r="N125" s="1">
        <f>AVERAGE('Raw Data'!J307,'Raw Data'!P307,'Raw Data'!V307)</f>
        <v>1.2870000000000001</v>
      </c>
      <c r="O125" s="9">
        <f>STDEV('Raw Data'!J307,'Raw Data'!P307,'Raw Data'!V307)</f>
        <v>0.14747203124660624</v>
      </c>
      <c r="P125" s="1">
        <f>AVERAGE('Raw Data'!AB307,'Raw Data'!AH307,'Raw Data'!AN307)</f>
        <v>2.6430000000000002</v>
      </c>
      <c r="Q125" s="9">
        <f>STDEV('Raw Data'!AB307,'Raw Data'!AH307,'Raw Data'!AN307)</f>
        <v>3.1096623610932395E-2</v>
      </c>
      <c r="R125" s="1">
        <f>AVERAGE('Raw Data'!AT307,'Raw Data'!AZ307,'Raw Data'!BF307)</f>
        <v>3.9763333333333333</v>
      </c>
      <c r="S125" s="9">
        <f>STDEV('Raw Data'!AT307,'Raw Data'!AZ307,'Raw Data'!BF307)</f>
        <v>0.11494491434305976</v>
      </c>
      <c r="T125" s="1">
        <f>AVERAGE('Raw Data'!BL307,'Raw Data'!BR307,'Raw Data'!BX307)</f>
        <v>5.6283333333333339</v>
      </c>
      <c r="U125" s="9">
        <f>STDEV('Raw Data'!BL307,'Raw Data'!BR307,'Raw Data'!BX307)</f>
        <v>0.11809459485231905</v>
      </c>
      <c r="W125" s="1">
        <f t="shared" si="34"/>
        <v>5.5333333333333234E-2</v>
      </c>
      <c r="X125" s="1">
        <f t="shared" si="35"/>
        <v>0.20319530834478769</v>
      </c>
      <c r="Y125" s="2">
        <f t="shared" si="36"/>
        <v>-0.11299999999999999</v>
      </c>
      <c r="Z125" s="9">
        <f t="shared" si="37"/>
        <v>0.12446284586172694</v>
      </c>
      <c r="AA125" s="2">
        <f t="shared" si="38"/>
        <v>0.20466666666666677</v>
      </c>
      <c r="AB125" s="9">
        <f t="shared" si="39"/>
        <v>0.15185958426564092</v>
      </c>
      <c r="AC125" s="2">
        <f t="shared" si="40"/>
        <v>3.5000000000000142E-2</v>
      </c>
      <c r="AD125" s="9">
        <f t="shared" si="41"/>
        <v>0.14082139988889011</v>
      </c>
      <c r="AF125" s="14">
        <f t="shared" si="47"/>
        <v>4.1288333333333344E-2</v>
      </c>
      <c r="AG125" s="14">
        <f t="shared" si="48"/>
        <v>1.5491E-2</v>
      </c>
      <c r="AH125" s="14">
        <f t="shared" si="49"/>
        <v>2.3061333333333295E-2</v>
      </c>
      <c r="AI125" s="14">
        <f t="shared" si="50"/>
        <v>1.9830666666666701E-2</v>
      </c>
      <c r="AK125">
        <f t="shared" si="51"/>
        <v>0.31570767069131112</v>
      </c>
    </row>
    <row r="126" spans="1:37" x14ac:dyDescent="0.25">
      <c r="A126" t="str">
        <f>'Raw Data'!A126</f>
        <v>PKD1cat WT</v>
      </c>
      <c r="B126">
        <f>'Raw Data'!B126</f>
        <v>798</v>
      </c>
      <c r="C126">
        <f>'Raw Data'!C126</f>
        <v>815</v>
      </c>
      <c r="D126" t="str">
        <f>'Raw Data'!D126</f>
        <v>FMYPPNPWKEISHEAIDL</v>
      </c>
      <c r="E126" s="1">
        <f>AVERAGE('Raw Data'!J126,'Raw Data'!P126,'Raw Data'!V126)</f>
        <v>1.2346666666666666</v>
      </c>
      <c r="F126" s="9">
        <f>STDEV('Raw Data'!J126,'Raw Data'!P126,'Raw Data'!V126)</f>
        <v>0.11921549116341104</v>
      </c>
      <c r="G126" s="1">
        <f>AVERAGE('Raw Data'!AB126,'Raw Data'!AH126,'Raw Data'!AN126)</f>
        <v>2.4079999999999999</v>
      </c>
      <c r="H126" s="9">
        <f>STDEV('Raw Data'!AB126,'Raw Data'!AH126,'Raw Data'!AN126)</f>
        <v>4.8538644398046525E-2</v>
      </c>
      <c r="I126" s="1">
        <f>AVERAGE('Raw Data'!AT126,'Raw Data'!AZ126,'Raw Data'!BF126)</f>
        <v>3.9213333333333331</v>
      </c>
      <c r="J126" s="9">
        <f>STDEV('Raw Data'!AT126,'Raw Data'!AZ126,'Raw Data'!BF126)</f>
        <v>0.10223665357069028</v>
      </c>
      <c r="K126" s="1">
        <f>AVERAGE('Raw Data'!BL126,'Raw Data'!BR126,'Raw Data'!BX126)</f>
        <v>5.3316666666666661</v>
      </c>
      <c r="L126" s="9">
        <f>STDEV('Raw Data'!BL126,'Raw Data'!BR126,'Raw Data'!BX126)</f>
        <v>3.3650160970392591E-2</v>
      </c>
      <c r="N126" s="1">
        <f>AVERAGE('Raw Data'!J308,'Raw Data'!P308,'Raw Data'!V308)</f>
        <v>1.2290000000000001</v>
      </c>
      <c r="O126" s="9">
        <f>STDEV('Raw Data'!J308,'Raw Data'!P308,'Raw Data'!V308)</f>
        <v>0.11818629362155324</v>
      </c>
      <c r="P126" s="1">
        <f>AVERAGE('Raw Data'!AB308,'Raw Data'!AH308,'Raw Data'!AN308)</f>
        <v>2.4993333333333334</v>
      </c>
      <c r="Q126" s="9">
        <f>STDEV('Raw Data'!AB308,'Raw Data'!AH308,'Raw Data'!AN308)</f>
        <v>4.7585011645825334E-2</v>
      </c>
      <c r="R126" s="1">
        <f>AVERAGE('Raw Data'!AT308,'Raw Data'!AZ308,'Raw Data'!BF308)</f>
        <v>3.7423333333333328</v>
      </c>
      <c r="S126" s="9">
        <f>STDEV('Raw Data'!AT308,'Raw Data'!AZ308,'Raw Data'!BF308)</f>
        <v>7.8767590627956463E-2</v>
      </c>
      <c r="T126" s="1">
        <f>AVERAGE('Raw Data'!BL308,'Raw Data'!BR308,'Raw Data'!BX308)</f>
        <v>5.3806666666666665</v>
      </c>
      <c r="U126" s="9">
        <f>STDEV('Raw Data'!BL308,'Raw Data'!BR308,'Raw Data'!BX308)</f>
        <v>0.12044224065224489</v>
      </c>
      <c r="W126" s="1">
        <f t="shared" si="34"/>
        <v>5.6666666666664867E-3</v>
      </c>
      <c r="X126" s="1">
        <f t="shared" si="35"/>
        <v>0.16786998937669989</v>
      </c>
      <c r="Y126" s="2">
        <f t="shared" si="36"/>
        <v>-9.1333333333333488E-2</v>
      </c>
      <c r="Z126" s="9">
        <f t="shared" si="37"/>
        <v>6.7973033868831731E-2</v>
      </c>
      <c r="AA126" s="2">
        <f t="shared" si="38"/>
        <v>0.17900000000000027</v>
      </c>
      <c r="AB126" s="9">
        <f t="shared" si="39"/>
        <v>0.12906070922890001</v>
      </c>
      <c r="AC126" s="2">
        <f t="shared" si="40"/>
        <v>-4.9000000000000377E-2</v>
      </c>
      <c r="AD126" s="9">
        <f t="shared" si="41"/>
        <v>0.12505465471811358</v>
      </c>
      <c r="AF126" s="14">
        <f t="shared" si="47"/>
        <v>2.8180333333333335E-2</v>
      </c>
      <c r="AG126" s="14">
        <f t="shared" si="48"/>
        <v>4.6203333333333452E-3</v>
      </c>
      <c r="AH126" s="14">
        <f t="shared" si="49"/>
        <v>1.6656666666666674E-2</v>
      </c>
      <c r="AI126" s="14">
        <f t="shared" si="50"/>
        <v>1.5638666666666606E-2</v>
      </c>
      <c r="AK126">
        <f t="shared" si="51"/>
        <v>0.25513917770503214</v>
      </c>
    </row>
    <row r="127" spans="1:37" x14ac:dyDescent="0.25">
      <c r="A127" t="str">
        <f>'Raw Data'!A127</f>
        <v>PKD1cat WT</v>
      </c>
      <c r="B127">
        <f>'Raw Data'!B127</f>
        <v>798</v>
      </c>
      <c r="C127">
        <f>'Raw Data'!C127</f>
        <v>815</v>
      </c>
      <c r="D127" t="str">
        <f>'Raw Data'!D127</f>
        <v>FMYPPNPWKEISHEAIDL</v>
      </c>
      <c r="E127" s="1">
        <f>AVERAGE('Raw Data'!J127,'Raw Data'!P127,'Raw Data'!V127)</f>
        <v>1.2843333333333333</v>
      </c>
      <c r="F127" s="9">
        <f>STDEV('Raw Data'!J127,'Raw Data'!P127,'Raw Data'!V127)</f>
        <v>0.12538474123007684</v>
      </c>
      <c r="G127" s="1">
        <f>AVERAGE('Raw Data'!AB127,'Raw Data'!AH127,'Raw Data'!AN127)</f>
        <v>2.4196666666666666</v>
      </c>
      <c r="H127" s="9">
        <f>STDEV('Raw Data'!AB127,'Raw Data'!AH127,'Raw Data'!AN127)</f>
        <v>6.2532658134236821E-2</v>
      </c>
      <c r="I127" s="1">
        <f>AVERAGE('Raw Data'!AT127,'Raw Data'!AZ127,'Raw Data'!BF127)</f>
        <v>3.9396666666666662</v>
      </c>
      <c r="J127" s="9">
        <f>STDEV('Raw Data'!AT127,'Raw Data'!AZ127,'Raw Data'!BF127)</f>
        <v>9.8905678974128594E-2</v>
      </c>
      <c r="K127" s="1">
        <f>AVERAGE('Raw Data'!BL127,'Raw Data'!BR127,'Raw Data'!BX127)</f>
        <v>5.3323333333333336</v>
      </c>
      <c r="L127" s="9">
        <f>STDEV('Raw Data'!BL127,'Raw Data'!BR127,'Raw Data'!BX127)</f>
        <v>4.499259198282924E-2</v>
      </c>
      <c r="N127" s="1">
        <f>AVERAGE('Raw Data'!J309,'Raw Data'!P309,'Raw Data'!V309)</f>
        <v>1.2346666666666668</v>
      </c>
      <c r="O127" s="9">
        <f>STDEV('Raw Data'!J309,'Raw Data'!P309,'Raw Data'!V309)</f>
        <v>0.14996777431612873</v>
      </c>
      <c r="P127" s="1">
        <f>AVERAGE('Raw Data'!AB309,'Raw Data'!AH309,'Raw Data'!AN309)</f>
        <v>2.4983333333333335</v>
      </c>
      <c r="Q127" s="9">
        <f>STDEV('Raw Data'!AB309,'Raw Data'!AH309,'Raw Data'!AN309)</f>
        <v>6.633500835406092E-2</v>
      </c>
      <c r="R127" s="1">
        <f>AVERAGE('Raw Data'!AT309,'Raw Data'!AZ309,'Raw Data'!BF309)</f>
        <v>3.7409999999999997</v>
      </c>
      <c r="S127" s="9">
        <f>STDEV('Raw Data'!AT309,'Raw Data'!AZ309,'Raw Data'!BF309)</f>
        <v>8.3018070322069218E-2</v>
      </c>
      <c r="T127" s="1">
        <f>AVERAGE('Raw Data'!BL309,'Raw Data'!BR309,'Raw Data'!BX309)</f>
        <v>5.3819999999999988</v>
      </c>
      <c r="U127" s="9">
        <f>STDEV('Raw Data'!BL309,'Raw Data'!BR309,'Raw Data'!BX309)</f>
        <v>0.13018448448259873</v>
      </c>
      <c r="W127" s="1">
        <f t="shared" si="34"/>
        <v>4.9666666666666526E-2</v>
      </c>
      <c r="X127" s="1">
        <f t="shared" si="35"/>
        <v>0.19547804650821188</v>
      </c>
      <c r="Y127" s="2">
        <f t="shared" si="36"/>
        <v>-7.8666666666666885E-2</v>
      </c>
      <c r="Z127" s="9">
        <f t="shared" si="37"/>
        <v>9.1162857933846431E-2</v>
      </c>
      <c r="AA127" s="2">
        <f t="shared" si="38"/>
        <v>0.19866666666666655</v>
      </c>
      <c r="AB127" s="9">
        <f t="shared" si="39"/>
        <v>0.12912913433200662</v>
      </c>
      <c r="AC127" s="2">
        <f t="shared" si="40"/>
        <v>-4.9666666666665193E-2</v>
      </c>
      <c r="AD127" s="9">
        <f t="shared" si="41"/>
        <v>0.13774009341267829</v>
      </c>
      <c r="AF127" s="14">
        <f t="shared" si="47"/>
        <v>3.8211666666666644E-2</v>
      </c>
      <c r="AG127" s="14">
        <f t="shared" si="48"/>
        <v>8.3106666666666676E-3</v>
      </c>
      <c r="AH127" s="14">
        <f t="shared" si="49"/>
        <v>1.6674333333333412E-2</v>
      </c>
      <c r="AI127" s="14">
        <f t="shared" si="50"/>
        <v>1.8972333333333341E-2</v>
      </c>
      <c r="AK127">
        <f t="shared" si="51"/>
        <v>0.28665135618029103</v>
      </c>
    </row>
    <row r="128" spans="1:37" x14ac:dyDescent="0.25">
      <c r="A128" t="str">
        <f>'Raw Data'!A128</f>
        <v>PKD1cat WT</v>
      </c>
      <c r="B128">
        <f>'Raw Data'!B128</f>
        <v>799</v>
      </c>
      <c r="C128">
        <f>'Raw Data'!C128</f>
        <v>811</v>
      </c>
      <c r="D128" t="str">
        <f>'Raw Data'!D128</f>
        <v>MYPPNPWKEISHE</v>
      </c>
      <c r="E128" s="1">
        <f>AVERAGE('Raw Data'!J128,'Raw Data'!P128,'Raw Data'!V128)</f>
        <v>1.0536666666666668</v>
      </c>
      <c r="F128" s="9">
        <f>STDEV('Raw Data'!J128,'Raw Data'!P128,'Raw Data'!V128)</f>
        <v>6.2171804970849454E-2</v>
      </c>
      <c r="G128" s="1">
        <f>AVERAGE('Raw Data'!AB128,'Raw Data'!AH128,'Raw Data'!AN128)</f>
        <v>1.8360000000000001</v>
      </c>
      <c r="H128" s="9">
        <f>STDEV('Raw Data'!AB128,'Raw Data'!AH128,'Raw Data'!AN128)</f>
        <v>9.5973954800247785E-2</v>
      </c>
      <c r="I128" s="1">
        <f>AVERAGE('Raw Data'!AT128,'Raw Data'!AZ128,'Raw Data'!BF128)</f>
        <v>3.4279999999999995</v>
      </c>
      <c r="J128" s="9">
        <f>STDEV('Raw Data'!AT128,'Raw Data'!AZ128,'Raw Data'!BF128)</f>
        <v>6.0901559914340583E-2</v>
      </c>
      <c r="K128" s="1">
        <f>AVERAGE('Raw Data'!BL128,'Raw Data'!BR128,'Raw Data'!BX128)</f>
        <v>4.867</v>
      </c>
      <c r="L128" s="9">
        <f>STDEV('Raw Data'!BL128,'Raw Data'!BR128,'Raw Data'!BX128)</f>
        <v>1.905255888325786E-2</v>
      </c>
      <c r="N128" s="1">
        <f>AVERAGE('Raw Data'!J310,'Raw Data'!P310,'Raw Data'!V310)</f>
        <v>1.0186666666666666</v>
      </c>
      <c r="O128" s="9">
        <f>STDEV('Raw Data'!J310,'Raw Data'!P310,'Raw Data'!V310)</f>
        <v>0.1236783462588877</v>
      </c>
      <c r="P128" s="1">
        <f>AVERAGE('Raw Data'!AB310,'Raw Data'!AH310,'Raw Data'!AN310)</f>
        <v>1.8820000000000003</v>
      </c>
      <c r="Q128" s="9">
        <f>STDEV('Raw Data'!AB310,'Raw Data'!AH310,'Raw Data'!AN310)</f>
        <v>1.1789826122551561E-2</v>
      </c>
      <c r="R128" s="1">
        <f>AVERAGE('Raw Data'!AT310,'Raw Data'!AZ310,'Raw Data'!BF310)</f>
        <v>3.2629999999999999</v>
      </c>
      <c r="S128" s="9">
        <f>STDEV('Raw Data'!AT310,'Raw Data'!AZ310,'Raw Data'!BF310)</f>
        <v>0.11361778029868388</v>
      </c>
      <c r="T128" s="1">
        <f>AVERAGE('Raw Data'!BL310,'Raw Data'!BR310,'Raw Data'!BX310)</f>
        <v>4.8503333333333334</v>
      </c>
      <c r="U128" s="9">
        <f>STDEV('Raw Data'!BL310,'Raw Data'!BR310,'Raw Data'!BX310)</f>
        <v>0.13204670890761835</v>
      </c>
      <c r="W128" s="1">
        <f t="shared" si="34"/>
        <v>3.5000000000000142E-2</v>
      </c>
      <c r="X128" s="1">
        <f t="shared" si="35"/>
        <v>0.13842567199283037</v>
      </c>
      <c r="Y128" s="2">
        <f t="shared" si="36"/>
        <v>-4.6000000000000263E-2</v>
      </c>
      <c r="Z128" s="9">
        <f t="shared" si="37"/>
        <v>9.6695398029068597E-2</v>
      </c>
      <c r="AA128" s="2">
        <f t="shared" si="38"/>
        <v>0.16499999999999959</v>
      </c>
      <c r="AB128" s="9">
        <f t="shared" si="39"/>
        <v>0.12891082188862196</v>
      </c>
      <c r="AC128" s="2">
        <f t="shared" si="40"/>
        <v>1.6666666666666607E-2</v>
      </c>
      <c r="AD128" s="9">
        <f t="shared" si="41"/>
        <v>0.13341414217890585</v>
      </c>
      <c r="AF128" s="14">
        <f t="shared" si="47"/>
        <v>1.9161666666666664E-2</v>
      </c>
      <c r="AG128" s="14">
        <f t="shared" si="48"/>
        <v>9.3500000000000024E-3</v>
      </c>
      <c r="AH128" s="14">
        <f t="shared" si="49"/>
        <v>1.6618000000000015E-2</v>
      </c>
      <c r="AI128" s="14">
        <f t="shared" si="50"/>
        <v>1.7799333333333306E-2</v>
      </c>
      <c r="AK128">
        <f t="shared" si="51"/>
        <v>0.25085653270345581</v>
      </c>
    </row>
    <row r="129" spans="1:37" x14ac:dyDescent="0.25">
      <c r="A129" t="str">
        <f>'Raw Data'!A129</f>
        <v>PKD1cat WT</v>
      </c>
      <c r="B129">
        <f>'Raw Data'!B129</f>
        <v>799</v>
      </c>
      <c r="C129">
        <f>'Raw Data'!C129</f>
        <v>815</v>
      </c>
      <c r="D129" t="str">
        <f>'Raw Data'!D129</f>
        <v>MYPPNPWKEISHEAIDL</v>
      </c>
      <c r="E129" s="1">
        <f>AVERAGE('Raw Data'!J129,'Raw Data'!P129,'Raw Data'!V129)</f>
        <v>0.86899999999999988</v>
      </c>
      <c r="F129" s="9">
        <f>STDEV('Raw Data'!J129,'Raw Data'!P129,'Raw Data'!V129)</f>
        <v>5.7454329688892948E-2</v>
      </c>
      <c r="G129" s="1">
        <f>AVERAGE('Raw Data'!AB129,'Raw Data'!AH129,'Raw Data'!AN129)</f>
        <v>1.5606666666666669</v>
      </c>
      <c r="H129" s="9">
        <f>STDEV('Raw Data'!AB129,'Raw Data'!AH129,'Raw Data'!AN129)</f>
        <v>5.071817557181385E-2</v>
      </c>
      <c r="I129" s="1">
        <f>AVERAGE('Raw Data'!AT129,'Raw Data'!AZ129,'Raw Data'!BF129)</f>
        <v>3.0726666666666667</v>
      </c>
      <c r="J129" s="9">
        <f>STDEV('Raw Data'!AT129,'Raw Data'!AZ129,'Raw Data'!BF129)</f>
        <v>2.7153882472554989E-2</v>
      </c>
      <c r="K129" s="1">
        <f>AVERAGE('Raw Data'!BL129,'Raw Data'!BR129,'Raw Data'!BX129)</f>
        <v>4.4616666666666669</v>
      </c>
      <c r="L129" s="9">
        <f>STDEV('Raw Data'!BL129,'Raw Data'!BR129,'Raw Data'!BX129)</f>
        <v>0.12451639784917219</v>
      </c>
      <c r="N129" s="1">
        <f>AVERAGE('Raw Data'!J311,'Raw Data'!P311,'Raw Data'!V311)</f>
        <v>0.83666666666666656</v>
      </c>
      <c r="O129" s="9">
        <f>STDEV('Raw Data'!J311,'Raw Data'!P311,'Raw Data'!V311)</f>
        <v>4.0278199231511491E-2</v>
      </c>
      <c r="P129" s="1">
        <f>AVERAGE('Raw Data'!AB311,'Raw Data'!AH311,'Raw Data'!AN311)</f>
        <v>1.5996666666666668</v>
      </c>
      <c r="Q129" s="9">
        <f>STDEV('Raw Data'!AB311,'Raw Data'!AH311,'Raw Data'!AN311)</f>
        <v>4.8500859098920428E-2</v>
      </c>
      <c r="R129" s="1">
        <f>AVERAGE('Raw Data'!AT311,'Raw Data'!AZ311,'Raw Data'!BF311)</f>
        <v>2.8063333333333333</v>
      </c>
      <c r="S129" s="9">
        <f>STDEV('Raw Data'!AT311,'Raw Data'!AZ311,'Raw Data'!BF311)</f>
        <v>8.6396373380676822E-2</v>
      </c>
      <c r="T129" s="1">
        <f>AVERAGE('Raw Data'!BL311,'Raw Data'!BR311,'Raw Data'!BX311)</f>
        <v>4.5326666666666666</v>
      </c>
      <c r="U129" s="9">
        <f>STDEV('Raw Data'!BL311,'Raw Data'!BR311,'Raw Data'!BX311)</f>
        <v>8.8911941455202467E-2</v>
      </c>
      <c r="W129" s="1">
        <f t="shared" si="34"/>
        <v>3.2333333333333325E-2</v>
      </c>
      <c r="X129" s="1">
        <f t="shared" si="35"/>
        <v>7.0166468724978157E-2</v>
      </c>
      <c r="Y129" s="2">
        <f t="shared" si="36"/>
        <v>-3.8999999999999924E-2</v>
      </c>
      <c r="Z129" s="9">
        <f t="shared" si="37"/>
        <v>7.0175969296238913E-2</v>
      </c>
      <c r="AA129" s="2">
        <f t="shared" si="38"/>
        <v>0.26633333333333331</v>
      </c>
      <c r="AB129" s="9">
        <f t="shared" si="39"/>
        <v>9.0563053540981334E-2</v>
      </c>
      <c r="AC129" s="2">
        <f t="shared" si="40"/>
        <v>-7.099999999999973E-2</v>
      </c>
      <c r="AD129" s="9">
        <f t="shared" si="41"/>
        <v>0.15300217863372625</v>
      </c>
      <c r="AF129" s="14">
        <f t="shared" si="47"/>
        <v>4.9233333333333377E-3</v>
      </c>
      <c r="AG129" s="14">
        <f t="shared" si="48"/>
        <v>4.9246666666666666E-3</v>
      </c>
      <c r="AH129" s="14">
        <f t="shared" si="49"/>
        <v>8.2016666666666523E-3</v>
      </c>
      <c r="AI129" s="14">
        <f t="shared" si="50"/>
        <v>2.3409666666666679E-2</v>
      </c>
      <c r="AK129">
        <f t="shared" si="51"/>
        <v>0.20361565100289647</v>
      </c>
    </row>
    <row r="130" spans="1:37" x14ac:dyDescent="0.25">
      <c r="A130" t="str">
        <f>'Raw Data'!A130</f>
        <v>PKD1cat WT</v>
      </c>
      <c r="B130">
        <f>'Raw Data'!B130</f>
        <v>799</v>
      </c>
      <c r="C130">
        <f>'Raw Data'!C130</f>
        <v>815</v>
      </c>
      <c r="D130" t="str">
        <f>'Raw Data'!D130</f>
        <v>MYPPNPWKEISHEAIDL</v>
      </c>
      <c r="E130" s="1">
        <f>AVERAGE('Raw Data'!J130,'Raw Data'!P130,'Raw Data'!V130)</f>
        <v>0.87</v>
      </c>
      <c r="F130" s="9">
        <f>STDEV('Raw Data'!J130,'Raw Data'!P130,'Raw Data'!V130)</f>
        <v>4.9000000000000044E-2</v>
      </c>
      <c r="G130" s="1">
        <f>AVERAGE('Raw Data'!AB130,'Raw Data'!AH130,'Raw Data'!AN130)</f>
        <v>1.5736666666666668</v>
      </c>
      <c r="H130" s="9">
        <f>STDEV('Raw Data'!AB130,'Raw Data'!AH130,'Raw Data'!AN130)</f>
        <v>3.5851545759330035E-2</v>
      </c>
      <c r="I130" s="1">
        <f>AVERAGE('Raw Data'!AT130,'Raw Data'!AZ130,'Raw Data'!BF130)</f>
        <v>3.1240000000000001</v>
      </c>
      <c r="J130" s="9">
        <f>STDEV('Raw Data'!AT130,'Raw Data'!AZ130,'Raw Data'!BF130)</f>
        <v>9.4978945035202419E-2</v>
      </c>
      <c r="K130" s="1">
        <f>AVERAGE('Raw Data'!BL130,'Raw Data'!BR130,'Raw Data'!BX130)</f>
        <v>4.5369999999999999</v>
      </c>
      <c r="L130" s="9">
        <f>STDEV('Raw Data'!BL130,'Raw Data'!BR130,'Raw Data'!BX130)</f>
        <v>5.9573484034425826E-2</v>
      </c>
      <c r="N130" s="1">
        <f>AVERAGE('Raw Data'!J312,'Raw Data'!P312,'Raw Data'!V312)</f>
        <v>0.83900000000000008</v>
      </c>
      <c r="O130" s="9">
        <f>STDEV('Raw Data'!J312,'Raw Data'!P312,'Raw Data'!V312)</f>
        <v>7.5624070242218538E-2</v>
      </c>
      <c r="P130" s="1">
        <f>AVERAGE('Raw Data'!AB312,'Raw Data'!AH312,'Raw Data'!AN312)</f>
        <v>1.6256666666666666</v>
      </c>
      <c r="Q130" s="9">
        <f>STDEV('Raw Data'!AB312,'Raw Data'!AH312,'Raw Data'!AN312)</f>
        <v>3.6073998022583188E-2</v>
      </c>
      <c r="R130" s="1">
        <f>AVERAGE('Raw Data'!AT312,'Raw Data'!AZ312,'Raw Data'!BF312)</f>
        <v>2.8520000000000003</v>
      </c>
      <c r="S130" s="9">
        <f>STDEV('Raw Data'!AT312,'Raw Data'!AZ312,'Raw Data'!BF312)</f>
        <v>0.1686505262369497</v>
      </c>
      <c r="T130" s="1">
        <f>AVERAGE('Raw Data'!BL312,'Raw Data'!BR312,'Raw Data'!BX312)</f>
        <v>4.5473333333333334</v>
      </c>
      <c r="U130" s="9">
        <f>STDEV('Raw Data'!BL312,'Raw Data'!BR312,'Raw Data'!BX312)</f>
        <v>0.11616511237601981</v>
      </c>
      <c r="W130" s="1">
        <f t="shared" si="34"/>
        <v>3.0999999999999917E-2</v>
      </c>
      <c r="X130" s="1">
        <f t="shared" si="35"/>
        <v>9.0111042608550518E-2</v>
      </c>
      <c r="Y130" s="2">
        <f t="shared" si="36"/>
        <v>-5.1999999999999824E-2</v>
      </c>
      <c r="Z130" s="9">
        <f t="shared" si="37"/>
        <v>5.0859282994028449E-2</v>
      </c>
      <c r="AA130" s="2">
        <f t="shared" si="38"/>
        <v>0.2719999999999998</v>
      </c>
      <c r="AB130" s="9">
        <f t="shared" si="39"/>
        <v>0.1935561933909635</v>
      </c>
      <c r="AC130" s="2">
        <f t="shared" si="40"/>
        <v>-1.0333333333333528E-2</v>
      </c>
      <c r="AD130" s="9">
        <f t="shared" si="41"/>
        <v>0.13055011809007797</v>
      </c>
      <c r="AF130" s="14">
        <f t="shared" si="47"/>
        <v>8.1200000000000074E-3</v>
      </c>
      <c r="AG130" s="14">
        <f t="shared" si="48"/>
        <v>2.5866666666666711E-3</v>
      </c>
      <c r="AH130" s="14">
        <f t="shared" si="49"/>
        <v>3.746400000000006E-2</v>
      </c>
      <c r="AI130" s="14">
        <f t="shared" si="50"/>
        <v>1.7043333333333303E-2</v>
      </c>
      <c r="AK130">
        <f t="shared" si="51"/>
        <v>0.25537031934036508</v>
      </c>
    </row>
    <row r="131" spans="1:37" x14ac:dyDescent="0.25">
      <c r="A131" t="str">
        <f>'Raw Data'!A131</f>
        <v>PKD1cat WT</v>
      </c>
      <c r="B131">
        <f>'Raw Data'!B131</f>
        <v>812</v>
      </c>
      <c r="C131">
        <f>'Raw Data'!C131</f>
        <v>819</v>
      </c>
      <c r="D131" t="str">
        <f>'Raw Data'!D131</f>
        <v>AIDLINNL</v>
      </c>
      <c r="E131" s="1">
        <f>AVERAGE('Raw Data'!J131,'Raw Data'!P131,'Raw Data'!V131)</f>
        <v>4.3333333333333335E-2</v>
      </c>
      <c r="F131" s="9">
        <f>STDEV('Raw Data'!J131,'Raw Data'!P131,'Raw Data'!V131)</f>
        <v>1.1547005383792486E-3</v>
      </c>
      <c r="G131" s="1">
        <f>AVERAGE('Raw Data'!AB131,'Raw Data'!AH131,'Raw Data'!AN131)</f>
        <v>4.2000000000000003E-2</v>
      </c>
      <c r="H131" s="9">
        <f>STDEV('Raw Data'!AB131,'Raw Data'!AH131,'Raw Data'!AN131)</f>
        <v>1.0148891565092188E-2</v>
      </c>
      <c r="I131" s="1">
        <f>AVERAGE('Raw Data'!AT131,'Raw Data'!AZ131,'Raw Data'!BF131)</f>
        <v>3.5666666666666666E-2</v>
      </c>
      <c r="J131" s="9">
        <f>STDEV('Raw Data'!AT131,'Raw Data'!AZ131,'Raw Data'!BF131)</f>
        <v>1.4571661996262935E-2</v>
      </c>
      <c r="K131" s="1">
        <f>AVERAGE('Raw Data'!BL131,'Raw Data'!BR131,'Raw Data'!BX131)</f>
        <v>9.8000000000000018E-2</v>
      </c>
      <c r="L131" s="9">
        <f>STDEV('Raw Data'!BL131,'Raw Data'!BR131,'Raw Data'!BX131)</f>
        <v>8.1853527718724495E-3</v>
      </c>
      <c r="N131" s="1">
        <f>AVERAGE('Raw Data'!J313,'Raw Data'!P313,'Raw Data'!V313)</f>
        <v>3.7333333333333336E-2</v>
      </c>
      <c r="O131" s="9">
        <f>STDEV('Raw Data'!J313,'Raw Data'!P313,'Raw Data'!V313)</f>
        <v>2.0599352740640491E-2</v>
      </c>
      <c r="P131" s="1">
        <f>AVERAGE('Raw Data'!AB313,'Raw Data'!AH313,'Raw Data'!AN313)</f>
        <v>3.2333333333333332E-2</v>
      </c>
      <c r="Q131" s="9">
        <f>STDEV('Raw Data'!AB313,'Raw Data'!AH313,'Raw Data'!AN313)</f>
        <v>3.0005555041247505E-2</v>
      </c>
      <c r="R131" s="1">
        <f>AVERAGE('Raw Data'!AT313,'Raw Data'!AZ313,'Raw Data'!BF313)</f>
        <v>4.8000000000000008E-2</v>
      </c>
      <c r="S131" s="9">
        <f>STDEV('Raw Data'!AT313,'Raw Data'!AZ313,'Raw Data'!BF313)</f>
        <v>3.4641016151377535E-3</v>
      </c>
      <c r="T131" s="1">
        <f>AVERAGE('Raw Data'!BL313,'Raw Data'!BR313,'Raw Data'!BX313)</f>
        <v>0.11233333333333334</v>
      </c>
      <c r="U131" s="9">
        <f>STDEV('Raw Data'!BL313,'Raw Data'!BR313,'Raw Data'!BX313)</f>
        <v>4.0414518843273845E-3</v>
      </c>
      <c r="W131" s="1">
        <f t="shared" si="34"/>
        <v>5.9999999999999984E-3</v>
      </c>
      <c r="X131" s="1">
        <f t="shared" si="35"/>
        <v>2.0631690833925034E-2</v>
      </c>
      <c r="Y131" s="2">
        <f t="shared" si="36"/>
        <v>9.6666666666666706E-3</v>
      </c>
      <c r="Z131" s="9">
        <f t="shared" si="37"/>
        <v>3.1675437381878932E-2</v>
      </c>
      <c r="AA131" s="2">
        <f t="shared" si="38"/>
        <v>-1.2333333333333342E-2</v>
      </c>
      <c r="AB131" s="9">
        <f t="shared" si="39"/>
        <v>1.4977761292440652E-2</v>
      </c>
      <c r="AC131" s="2">
        <f t="shared" si="40"/>
        <v>-1.4333333333333323E-2</v>
      </c>
      <c r="AD131" s="9">
        <f t="shared" si="41"/>
        <v>9.12870929175277E-3</v>
      </c>
      <c r="AF131" s="14">
        <f t="shared" si="47"/>
        <v>4.2566666666666626E-4</v>
      </c>
      <c r="AG131" s="14">
        <f t="shared" si="48"/>
        <v>1.0033333333333333E-3</v>
      </c>
      <c r="AH131" s="14">
        <f t="shared" si="49"/>
        <v>2.2433333333333349E-4</v>
      </c>
      <c r="AI131" s="14">
        <f t="shared" si="50"/>
        <v>8.3333333333333358E-5</v>
      </c>
      <c r="AK131">
        <f t="shared" si="51"/>
        <v>4.1673332800085311E-2</v>
      </c>
    </row>
    <row r="132" spans="1:37" x14ac:dyDescent="0.25">
      <c r="A132" t="str">
        <f>'Raw Data'!A132</f>
        <v>PKD1cat WT</v>
      </c>
      <c r="B132">
        <f>'Raw Data'!B132</f>
        <v>812</v>
      </c>
      <c r="C132">
        <f>'Raw Data'!C132</f>
        <v>820</v>
      </c>
      <c r="D132" t="str">
        <f>'Raw Data'!D132</f>
        <v>AIDLINNLL</v>
      </c>
      <c r="E132" s="1">
        <f>AVERAGE('Raw Data'!J132,'Raw Data'!P132,'Raw Data'!V132)</f>
        <v>4.0666666666666663E-2</v>
      </c>
      <c r="F132" s="9">
        <f>STDEV('Raw Data'!J132,'Raw Data'!P132,'Raw Data'!V132)</f>
        <v>1.0692676621563634E-2</v>
      </c>
      <c r="G132" s="1">
        <f>AVERAGE('Raw Data'!AB132,'Raw Data'!AH132,'Raw Data'!AN132)</f>
        <v>3.4999999999999996E-2</v>
      </c>
      <c r="H132" s="9">
        <f>STDEV('Raw Data'!AB132,'Raw Data'!AH132,'Raw Data'!AN132)</f>
        <v>7.2111025509279912E-3</v>
      </c>
      <c r="I132" s="1">
        <f>AVERAGE('Raw Data'!AT132,'Raw Data'!AZ132,'Raw Data'!BF132)</f>
        <v>4.9666666666666665E-2</v>
      </c>
      <c r="J132" s="9">
        <f>STDEV('Raw Data'!AT132,'Raw Data'!AZ132,'Raw Data'!BF132)</f>
        <v>1.7097758137642902E-2</v>
      </c>
      <c r="K132" s="1">
        <f>AVERAGE('Raw Data'!BL132,'Raw Data'!BR132,'Raw Data'!BX132)</f>
        <v>0.10933333333333334</v>
      </c>
      <c r="L132" s="9">
        <f>STDEV('Raw Data'!BL132,'Raw Data'!BR132,'Raw Data'!BX132)</f>
        <v>1.305118130030126E-2</v>
      </c>
      <c r="N132" s="1">
        <f>AVERAGE('Raw Data'!J314,'Raw Data'!P314,'Raw Data'!V314)</f>
        <v>3.833333333333333E-2</v>
      </c>
      <c r="O132" s="9">
        <f>STDEV('Raw Data'!J314,'Raw Data'!P314,'Raw Data'!V314)</f>
        <v>1.2096831541082723E-2</v>
      </c>
      <c r="P132" s="1">
        <f>AVERAGE('Raw Data'!AB314,'Raw Data'!AH314,'Raw Data'!AN314)</f>
        <v>3.8000000000000006E-2</v>
      </c>
      <c r="Q132" s="9">
        <f>STDEV('Raw Data'!AB314,'Raw Data'!AH314,'Raw Data'!AN314)</f>
        <v>6.0827625302982214E-3</v>
      </c>
      <c r="R132" s="1">
        <f>AVERAGE('Raw Data'!AT314,'Raw Data'!AZ314,'Raw Data'!BF314)</f>
        <v>5.8999999999999997E-2</v>
      </c>
      <c r="S132" s="9">
        <f>STDEV('Raw Data'!AT314,'Raw Data'!AZ314,'Raw Data'!BF314)</f>
        <v>1.2165525060596498E-2</v>
      </c>
      <c r="T132" s="1">
        <f>AVERAGE('Raw Data'!BL314,'Raw Data'!BR314,'Raw Data'!BX314)</f>
        <v>0.14233333333333334</v>
      </c>
      <c r="U132" s="9">
        <f>STDEV('Raw Data'!BL314,'Raw Data'!BR314,'Raw Data'!BX314)</f>
        <v>9.865765724632488E-3</v>
      </c>
      <c r="W132" s="1">
        <f t="shared" si="34"/>
        <v>2.3333333333333331E-3</v>
      </c>
      <c r="X132" s="1">
        <f t="shared" si="35"/>
        <v>1.6145174717749799E-2</v>
      </c>
      <c r="Y132" s="2">
        <f t="shared" si="36"/>
        <v>-3.0000000000000096E-3</v>
      </c>
      <c r="Z132" s="9">
        <f t="shared" si="37"/>
        <v>9.4339811320566149E-3</v>
      </c>
      <c r="AA132" s="2">
        <f t="shared" si="38"/>
        <v>-9.3333333333333324E-3</v>
      </c>
      <c r="AB132" s="9">
        <f t="shared" si="39"/>
        <v>2.0984120980716239E-2</v>
      </c>
      <c r="AC132" s="2">
        <f t="shared" si="40"/>
        <v>-3.3000000000000002E-2</v>
      </c>
      <c r="AD132" s="9">
        <f t="shared" si="41"/>
        <v>1.6360521589077363E-2</v>
      </c>
      <c r="AF132" s="14">
        <f t="shared" si="47"/>
        <v>2.6066666666666729E-4</v>
      </c>
      <c r="AG132" s="14">
        <f t="shared" si="48"/>
        <v>8.9000000000000212E-5</v>
      </c>
      <c r="AH132" s="14">
        <f t="shared" si="49"/>
        <v>4.4033333333333549E-4</v>
      </c>
      <c r="AI132" s="14">
        <f t="shared" si="50"/>
        <v>2.6766666666666649E-4</v>
      </c>
      <c r="AK132">
        <f t="shared" si="51"/>
        <v>3.2521787568746421E-2</v>
      </c>
    </row>
    <row r="133" spans="1:37" x14ac:dyDescent="0.25">
      <c r="A133" t="str">
        <f>'Raw Data'!A133</f>
        <v>PKD1cat WT</v>
      </c>
      <c r="B133">
        <f>'Raw Data'!B133</f>
        <v>813</v>
      </c>
      <c r="C133">
        <f>'Raw Data'!C133</f>
        <v>819</v>
      </c>
      <c r="D133" t="str">
        <f>'Raw Data'!D133</f>
        <v>IDLINNL</v>
      </c>
      <c r="E133" s="1">
        <f>AVERAGE('Raw Data'!J133,'Raw Data'!P133,'Raw Data'!V133)</f>
        <v>0.19166666666666665</v>
      </c>
      <c r="F133" s="9">
        <f>STDEV('Raw Data'!J133,'Raw Data'!P133,'Raw Data'!V133)</f>
        <v>0.11437802819306406</v>
      </c>
      <c r="G133" s="1">
        <f>AVERAGE('Raw Data'!AB133,'Raw Data'!AH133,'Raw Data'!AN133)</f>
        <v>8.2000000000000003E-2</v>
      </c>
      <c r="H133" s="9">
        <f>STDEV('Raw Data'!AB133,'Raw Data'!AH133,'Raw Data'!AN133)</f>
        <v>3.7242448899072161E-2</v>
      </c>
      <c r="I133" s="1">
        <f>AVERAGE('Raw Data'!AT133,'Raw Data'!AZ133,'Raw Data'!BF133)</f>
        <v>0.11166666666666665</v>
      </c>
      <c r="J133" s="9">
        <f>STDEV('Raw Data'!AT133,'Raw Data'!AZ133,'Raw Data'!BF133)</f>
        <v>7.2231110564169879E-2</v>
      </c>
      <c r="K133" s="1">
        <f>AVERAGE('Raw Data'!BL133,'Raw Data'!BR133,'Raw Data'!BX133)</f>
        <v>9.3333333333333324E-2</v>
      </c>
      <c r="L133" s="9">
        <f>STDEV('Raw Data'!BL133,'Raw Data'!BR133,'Raw Data'!BX133)</f>
        <v>1.6772994167212209E-2</v>
      </c>
      <c r="N133" s="1">
        <f>AVERAGE('Raw Data'!J315,'Raw Data'!P315,'Raw Data'!V315)</f>
        <v>8.2333333333333328E-2</v>
      </c>
      <c r="O133" s="9">
        <f>STDEV('Raw Data'!J315,'Raw Data'!P315,'Raw Data'!V315)</f>
        <v>3.2192131543800136E-2</v>
      </c>
      <c r="P133" s="1">
        <f>AVERAGE('Raw Data'!AB315,'Raw Data'!AH315,'Raw Data'!AN315)</f>
        <v>0.10166666666666667</v>
      </c>
      <c r="Q133" s="9">
        <f>STDEV('Raw Data'!AB315,'Raw Data'!AH315,'Raw Data'!AN315)</f>
        <v>4.1633319989322608E-3</v>
      </c>
      <c r="R133" s="1">
        <f>AVERAGE('Raw Data'!AT315,'Raw Data'!AZ315,'Raw Data'!BF315)</f>
        <v>3.8666666666666669E-2</v>
      </c>
      <c r="S133" s="9">
        <f>STDEV('Raw Data'!AT315,'Raw Data'!AZ315,'Raw Data'!BF315)</f>
        <v>5.1626866390798255E-2</v>
      </c>
      <c r="T133" s="1">
        <f>AVERAGE('Raw Data'!BL315,'Raw Data'!BR315,'Raw Data'!BX315)</f>
        <v>0.13666666666666669</v>
      </c>
      <c r="U133" s="9">
        <f>STDEV('Raw Data'!BL315,'Raw Data'!BR315,'Raw Data'!BX315)</f>
        <v>4.7289886163251964E-2</v>
      </c>
      <c r="W133" s="1">
        <f t="shared" si="34"/>
        <v>0.10933333333333332</v>
      </c>
      <c r="X133" s="1">
        <f t="shared" si="35"/>
        <v>0.11882199571908682</v>
      </c>
      <c r="Y133" s="2">
        <f t="shared" si="36"/>
        <v>-1.9666666666666666E-2</v>
      </c>
      <c r="Z133" s="9">
        <f t="shared" si="37"/>
        <v>3.7474435730686255E-2</v>
      </c>
      <c r="AA133" s="2">
        <f t="shared" si="38"/>
        <v>7.2999999999999982E-2</v>
      </c>
      <c r="AB133" s="9">
        <f t="shared" si="39"/>
        <v>8.8784383011127968E-2</v>
      </c>
      <c r="AC133" s="2">
        <f t="shared" si="40"/>
        <v>-4.3333333333333363E-2</v>
      </c>
      <c r="AD133" s="9">
        <f t="shared" si="41"/>
        <v>5.0176355653501425E-2</v>
      </c>
      <c r="AF133" s="14">
        <f t="shared" si="47"/>
        <v>1.4118666666666686E-2</v>
      </c>
      <c r="AG133" s="14">
        <f t="shared" si="48"/>
        <v>1.4043333333333347E-3</v>
      </c>
      <c r="AH133" s="14">
        <f t="shared" si="49"/>
        <v>7.882666666666668E-3</v>
      </c>
      <c r="AI133" s="14">
        <f t="shared" si="50"/>
        <v>2.5176666666666646E-3</v>
      </c>
      <c r="AK133">
        <f t="shared" si="51"/>
        <v>0.16100724621374451</v>
      </c>
    </row>
    <row r="134" spans="1:37" x14ac:dyDescent="0.25">
      <c r="A134" t="str">
        <f>'Raw Data'!A134</f>
        <v>PKD1cat WT</v>
      </c>
      <c r="B134">
        <f>'Raw Data'!B134</f>
        <v>815</v>
      </c>
      <c r="C134">
        <f>'Raw Data'!C134</f>
        <v>819</v>
      </c>
      <c r="D134" t="str">
        <f>'Raw Data'!D134</f>
        <v>LINNL</v>
      </c>
      <c r="E134" s="1">
        <f>AVERAGE('Raw Data'!J134,'Raw Data'!P134,'Raw Data'!V134)</f>
        <v>2.1000000000000001E-2</v>
      </c>
      <c r="F134" s="9">
        <f>STDEV('Raw Data'!J134,'Raw Data'!P134,'Raw Data'!V134)</f>
        <v>1.4798648586948739E-2</v>
      </c>
      <c r="G134" s="1">
        <f>AVERAGE('Raw Data'!AB134,'Raw Data'!AH134,'Raw Data'!AN134)</f>
        <v>4.6666666666666662E-2</v>
      </c>
      <c r="H134" s="9">
        <f>STDEV('Raw Data'!AB134,'Raw Data'!AH134,'Raw Data'!AN134)</f>
        <v>2.1779194965226185E-2</v>
      </c>
      <c r="I134" s="1">
        <f>AVERAGE('Raw Data'!AT134,'Raw Data'!AZ134,'Raw Data'!BF134)</f>
        <v>4.9333333333333333E-2</v>
      </c>
      <c r="J134" s="9">
        <f>STDEV('Raw Data'!AT134,'Raw Data'!AZ134,'Raw Data'!BF134)</f>
        <v>9.0737717258775035E-3</v>
      </c>
      <c r="K134" s="1">
        <f>AVERAGE('Raw Data'!BL134,'Raw Data'!BR134,'Raw Data'!BX134)</f>
        <v>0.16033333333333336</v>
      </c>
      <c r="L134" s="9">
        <f>STDEV('Raw Data'!BL134,'Raw Data'!BR134,'Raw Data'!BX134)</f>
        <v>4.1052811515575036E-2</v>
      </c>
      <c r="N134" s="1">
        <f>AVERAGE('Raw Data'!J316,'Raw Data'!P316,'Raw Data'!V316)</f>
        <v>1.0333333333333333E-2</v>
      </c>
      <c r="O134" s="9">
        <f>STDEV('Raw Data'!J316,'Raw Data'!P316,'Raw Data'!V316)</f>
        <v>2.5166114784235826E-3</v>
      </c>
      <c r="P134" s="1">
        <f>AVERAGE('Raw Data'!AB316,'Raw Data'!AH316,'Raw Data'!AN316)</f>
        <v>5.1999999999999998E-2</v>
      </c>
      <c r="Q134" s="9">
        <f>STDEV('Raw Data'!AB316,'Raw Data'!AH316,'Raw Data'!AN316)</f>
        <v>2.165640782770771E-2</v>
      </c>
      <c r="R134" s="1">
        <f>AVERAGE('Raw Data'!AT316,'Raw Data'!AZ316,'Raw Data'!BF316)</f>
        <v>4.0333333333333332E-2</v>
      </c>
      <c r="S134" s="9">
        <f>STDEV('Raw Data'!AT316,'Raw Data'!AZ316,'Raw Data'!BF316)</f>
        <v>1.4011899704655807E-2</v>
      </c>
      <c r="T134" s="1">
        <f>AVERAGE('Raw Data'!BL316,'Raw Data'!BR316,'Raw Data'!BX316)</f>
        <v>0.12566666666666668</v>
      </c>
      <c r="U134" s="9">
        <f>STDEV('Raw Data'!BL316,'Raw Data'!BR316,'Raw Data'!BX316)</f>
        <v>6.5064070986477172E-3</v>
      </c>
      <c r="W134" s="1">
        <f t="shared" ref="W134:W184" si="52">E134-N134</f>
        <v>1.0666666666666668E-2</v>
      </c>
      <c r="X134" s="1">
        <f t="shared" ref="X134:X184" si="53">SQRT((F134^2)+(O134^2))</f>
        <v>1.5011106998930266E-2</v>
      </c>
      <c r="Y134" s="2">
        <f t="shared" ref="Y134:Y184" si="54">G134-P134</f>
        <v>-5.3333333333333358E-3</v>
      </c>
      <c r="Z134" s="9">
        <f t="shared" ref="Z134:Z184" si="55">SQRT((H134^2)+(Q134^2))</f>
        <v>3.0713731999438516E-2</v>
      </c>
      <c r="AA134" s="2">
        <f t="shared" ref="AA134:AA184" si="56">I134-R134</f>
        <v>9.0000000000000011E-3</v>
      </c>
      <c r="AB134" s="9">
        <f t="shared" ref="AB134:AB184" si="57">SQRT((J134^2)+(S134^2))</f>
        <v>1.6693312034065245E-2</v>
      </c>
      <c r="AC134" s="2">
        <f t="shared" ref="AC134:AC184" si="58">K134-T134</f>
        <v>3.4666666666666679E-2</v>
      </c>
      <c r="AD134" s="9">
        <f t="shared" ref="AD134:AD184" si="59">SQRT((L134^2)+(U134^2))</f>
        <v>4.1565209811411562E-2</v>
      </c>
      <c r="AF134" s="14">
        <f t="shared" si="47"/>
        <v>2.2533333333333322E-4</v>
      </c>
      <c r="AG134" s="14">
        <f t="shared" si="48"/>
        <v>9.4333333333333346E-4</v>
      </c>
      <c r="AH134" s="14">
        <f t="shared" si="49"/>
        <v>2.7866666666666757E-4</v>
      </c>
      <c r="AI134" s="14">
        <f t="shared" si="50"/>
        <v>1.727666666666664E-3</v>
      </c>
      <c r="AK134">
        <f t="shared" si="51"/>
        <v>5.6347138347923209E-2</v>
      </c>
    </row>
    <row r="135" spans="1:37" x14ac:dyDescent="0.25">
      <c r="A135" t="str">
        <f>'Raw Data'!A135</f>
        <v>PKD1cat WT</v>
      </c>
      <c r="B135">
        <f>'Raw Data'!B135</f>
        <v>816</v>
      </c>
      <c r="C135">
        <f>'Raw Data'!C135</f>
        <v>820</v>
      </c>
      <c r="D135" t="str">
        <f>'Raw Data'!D135</f>
        <v>INNLL</v>
      </c>
      <c r="E135" s="1">
        <f>AVERAGE('Raw Data'!J135,'Raw Data'!P135,'Raw Data'!V135)</f>
        <v>2.7333333333333334E-2</v>
      </c>
      <c r="F135" s="9">
        <f>STDEV('Raw Data'!J135,'Raw Data'!P135,'Raw Data'!V135)</f>
        <v>2.6727015047201461E-2</v>
      </c>
      <c r="G135" s="1">
        <f>AVERAGE('Raw Data'!AB135,'Raw Data'!AH135,'Raw Data'!AN135)</f>
        <v>3.3333333333333333E-2</v>
      </c>
      <c r="H135" s="9">
        <f>STDEV('Raw Data'!AB135,'Raw Data'!AH135,'Raw Data'!AN135)</f>
        <v>2.5696951829610709E-2</v>
      </c>
      <c r="I135" s="1">
        <f>AVERAGE('Raw Data'!AT135,'Raw Data'!AZ135,'Raw Data'!BF135)</f>
        <v>2.6333333333333334E-2</v>
      </c>
      <c r="J135" s="9">
        <f>STDEV('Raw Data'!AT135,'Raw Data'!AZ135,'Raw Data'!BF135)</f>
        <v>5.0332229568471653E-3</v>
      </c>
      <c r="K135" s="1">
        <f>AVERAGE('Raw Data'!BL135,'Raw Data'!BR135,'Raw Data'!BX135)</f>
        <v>3.6333333333333336E-2</v>
      </c>
      <c r="L135" s="9">
        <f>STDEV('Raw Data'!BL135,'Raw Data'!BR135,'Raw Data'!BX135)</f>
        <v>8.5049005481153944E-3</v>
      </c>
      <c r="N135" s="1">
        <f>AVERAGE('Raw Data'!J317,'Raw Data'!P317,'Raw Data'!V317)</f>
        <v>1.2000000000000002E-2</v>
      </c>
      <c r="O135" s="9">
        <f>STDEV('Raw Data'!J317,'Raw Data'!P317,'Raw Data'!V317)</f>
        <v>7.2111025509279756E-3</v>
      </c>
      <c r="P135" s="1">
        <f>AVERAGE('Raw Data'!AB317,'Raw Data'!AH317,'Raw Data'!AN317)</f>
        <v>2.2666666666666668E-2</v>
      </c>
      <c r="Q135" s="9">
        <f>STDEV('Raw Data'!AB317,'Raw Data'!AH317,'Raw Data'!AN317)</f>
        <v>1.1239810200058244E-2</v>
      </c>
      <c r="R135" s="1">
        <f>AVERAGE('Raw Data'!AT317,'Raw Data'!AZ317,'Raw Data'!BF317)</f>
        <v>3.7666666666666661E-2</v>
      </c>
      <c r="S135" s="9">
        <f>STDEV('Raw Data'!AT317,'Raw Data'!AZ317,'Raw Data'!BF317)</f>
        <v>2.0428737928059427E-2</v>
      </c>
      <c r="T135" s="1">
        <f>AVERAGE('Raw Data'!BL317,'Raw Data'!BR317,'Raw Data'!BX317)</f>
        <v>3.1E-2</v>
      </c>
      <c r="U135" s="9">
        <f>STDEV('Raw Data'!BL317,'Raw Data'!BR317,'Raw Data'!BX317)</f>
        <v>6.9282032302754992E-3</v>
      </c>
      <c r="W135" s="1">
        <f t="shared" si="52"/>
        <v>1.5333333333333332E-2</v>
      </c>
      <c r="X135" s="1">
        <f t="shared" si="53"/>
        <v>2.7682726262659413E-2</v>
      </c>
      <c r="Y135" s="2">
        <f t="shared" si="54"/>
        <v>1.0666666666666665E-2</v>
      </c>
      <c r="Z135" s="9">
        <f t="shared" si="55"/>
        <v>2.8047578623950169E-2</v>
      </c>
      <c r="AA135" s="2">
        <f t="shared" si="56"/>
        <v>-1.1333333333333327E-2</v>
      </c>
      <c r="AB135" s="9">
        <f t="shared" si="57"/>
        <v>2.1039645117412676E-2</v>
      </c>
      <c r="AC135" s="2">
        <f t="shared" si="58"/>
        <v>5.3333333333333358E-3</v>
      </c>
      <c r="AD135" s="9">
        <f t="shared" si="59"/>
        <v>1.0969655114602893E-2</v>
      </c>
      <c r="AF135" s="14">
        <f t="shared" si="47"/>
        <v>7.6633333333333317E-4</v>
      </c>
      <c r="AG135" s="14">
        <f t="shared" si="48"/>
        <v>7.8666666666666653E-4</v>
      </c>
      <c r="AH135" s="14">
        <f t="shared" si="49"/>
        <v>4.4266666666666705E-4</v>
      </c>
      <c r="AI135" s="14">
        <f t="shared" si="50"/>
        <v>1.2033333333333342E-4</v>
      </c>
      <c r="AK135">
        <f t="shared" si="51"/>
        <v>4.6000000000000006E-2</v>
      </c>
    </row>
    <row r="136" spans="1:37" x14ac:dyDescent="0.25">
      <c r="A136" t="str">
        <f>'Raw Data'!A136</f>
        <v>PKD1cat WT</v>
      </c>
      <c r="B136">
        <f>'Raw Data'!B136</f>
        <v>816</v>
      </c>
      <c r="C136">
        <f>'Raw Data'!C136</f>
        <v>841</v>
      </c>
      <c r="D136" t="str">
        <f>'Raw Data'!D136</f>
        <v>INNLLQVKMRKRYSVDKTLSHPWLQD</v>
      </c>
      <c r="E136" s="1">
        <f>AVERAGE('Raw Data'!J136,'Raw Data'!P136,'Raw Data'!V136)</f>
        <v>3.4233333333333333</v>
      </c>
      <c r="F136" s="9">
        <f>STDEV('Raw Data'!J136,'Raw Data'!P136,'Raw Data'!V136)</f>
        <v>9.9026932363541029E-2</v>
      </c>
      <c r="G136" s="1">
        <f>AVERAGE('Raw Data'!AB136,'Raw Data'!AH136,'Raw Data'!AN136)</f>
        <v>4.2673333333333332</v>
      </c>
      <c r="H136" s="9">
        <f>STDEV('Raw Data'!AB136,'Raw Data'!AH136,'Raw Data'!AN136)</f>
        <v>0.15998229068660483</v>
      </c>
      <c r="I136" s="1">
        <f>AVERAGE('Raw Data'!AT136,'Raw Data'!AZ136,'Raw Data'!BF136)</f>
        <v>6.12</v>
      </c>
      <c r="J136" s="9">
        <f>STDEV('Raw Data'!AT136,'Raw Data'!AZ136,'Raw Data'!BF136)</f>
        <v>0.27379006556118879</v>
      </c>
      <c r="K136" s="1">
        <f>AVERAGE('Raw Data'!BL136,'Raw Data'!BR136,'Raw Data'!BX136)</f>
        <v>7.9029999999999996</v>
      </c>
      <c r="L136" s="9">
        <f>STDEV('Raw Data'!BL136,'Raw Data'!BR136,'Raw Data'!BX136)</f>
        <v>8.3144452611102954E-2</v>
      </c>
      <c r="N136" s="1">
        <f>AVERAGE('Raw Data'!J318,'Raw Data'!P318,'Raw Data'!V318)</f>
        <v>3.488666666666667</v>
      </c>
      <c r="O136" s="9">
        <f>STDEV('Raw Data'!J318,'Raw Data'!P318,'Raw Data'!V318)</f>
        <v>0.20301313586399616</v>
      </c>
      <c r="P136" s="1">
        <f>AVERAGE('Raw Data'!AB318,'Raw Data'!AH318,'Raw Data'!AN318)</f>
        <v>4.4833333333333334</v>
      </c>
      <c r="Q136" s="9">
        <f>STDEV('Raw Data'!AB318,'Raw Data'!AH318,'Raw Data'!AN318)</f>
        <v>0.12755521680171827</v>
      </c>
      <c r="R136" s="1">
        <f>AVERAGE('Raw Data'!AT318,'Raw Data'!AZ318,'Raw Data'!BF318)</f>
        <v>5.9013333333333335</v>
      </c>
      <c r="S136" s="9">
        <f>STDEV('Raw Data'!AT318,'Raw Data'!AZ318,'Raw Data'!BF318)</f>
        <v>0.23174626929755182</v>
      </c>
      <c r="T136" s="1">
        <f>AVERAGE('Raw Data'!BL318,'Raw Data'!BR318,'Raw Data'!BX318)</f>
        <v>8.0463333333333331</v>
      </c>
      <c r="U136" s="9">
        <f>STDEV('Raw Data'!BL318,'Raw Data'!BR318,'Raw Data'!BX318)</f>
        <v>0.25564493606041411</v>
      </c>
      <c r="W136" s="1">
        <f t="shared" si="52"/>
        <v>-6.5333333333333687E-2</v>
      </c>
      <c r="X136" s="1">
        <f t="shared" si="53"/>
        <v>0.22587754794725992</v>
      </c>
      <c r="Y136" s="2">
        <f t="shared" si="54"/>
        <v>-0.21600000000000019</v>
      </c>
      <c r="Z136" s="9">
        <f t="shared" si="55"/>
        <v>0.20460856938717564</v>
      </c>
      <c r="AA136" s="2">
        <f t="shared" si="56"/>
        <v>0.21866666666666656</v>
      </c>
      <c r="AB136" s="9">
        <f t="shared" si="57"/>
        <v>0.35870229067199094</v>
      </c>
      <c r="AC136" s="2">
        <f t="shared" si="58"/>
        <v>-0.14333333333333353</v>
      </c>
      <c r="AD136" s="9">
        <f t="shared" si="59"/>
        <v>0.26882584201176263</v>
      </c>
      <c r="AF136" s="14">
        <f t="shared" si="47"/>
        <v>5.1020666666666707E-2</v>
      </c>
      <c r="AG136" s="14">
        <f t="shared" si="48"/>
        <v>4.1864666666666668E-2</v>
      </c>
      <c r="AH136" s="14">
        <f t="shared" si="49"/>
        <v>0.12866733333333347</v>
      </c>
      <c r="AI136" s="14">
        <f t="shared" si="50"/>
        <v>7.2267333333333156E-2</v>
      </c>
      <c r="AK136">
        <f t="shared" si="51"/>
        <v>0.5420516580548389</v>
      </c>
    </row>
    <row r="137" spans="1:37" x14ac:dyDescent="0.25">
      <c r="A137" t="str">
        <f>'Raw Data'!A137</f>
        <v>PKD1cat WT</v>
      </c>
      <c r="B137">
        <f>'Raw Data'!B137</f>
        <v>816</v>
      </c>
      <c r="C137">
        <f>'Raw Data'!C137</f>
        <v>841</v>
      </c>
      <c r="D137" t="str">
        <f>'Raw Data'!D137</f>
        <v>INNLLQVKMRKRYSVDKTLSHPWLQD</v>
      </c>
      <c r="E137" s="1">
        <f>AVERAGE('Raw Data'!J137,'Raw Data'!P137,'Raw Data'!V137)</f>
        <v>3.4796666666666667</v>
      </c>
      <c r="F137" s="9">
        <f>STDEV('Raw Data'!J137,'Raw Data'!P137,'Raw Data'!V137)</f>
        <v>7.9739158092704557E-2</v>
      </c>
      <c r="G137" s="1">
        <f>AVERAGE('Raw Data'!AB137,'Raw Data'!AH137,'Raw Data'!AN137)</f>
        <v>4.3169999999999993</v>
      </c>
      <c r="H137" s="9">
        <f>STDEV('Raw Data'!AB137,'Raw Data'!AH137,'Raw Data'!AN137)</f>
        <v>0.13228378585450304</v>
      </c>
      <c r="I137" s="1">
        <f>AVERAGE('Raw Data'!AT137,'Raw Data'!AZ137,'Raw Data'!BF137)</f>
        <v>6.1660000000000004</v>
      </c>
      <c r="J137" s="9">
        <f>STDEV('Raw Data'!AT137,'Raw Data'!AZ137,'Raw Data'!BF137)</f>
        <v>0.19788633100848563</v>
      </c>
      <c r="K137" s="1">
        <f>AVERAGE('Raw Data'!BL137,'Raw Data'!BR137,'Raw Data'!BX137)</f>
        <v>7.9086666666666661</v>
      </c>
      <c r="L137" s="9">
        <f>STDEV('Raw Data'!BL137,'Raw Data'!BR137,'Raw Data'!BX137)</f>
        <v>9.5379941986422911E-2</v>
      </c>
      <c r="N137" s="1">
        <f>AVERAGE('Raw Data'!J319,'Raw Data'!P319,'Raw Data'!V319)</f>
        <v>3.4863333333333331</v>
      </c>
      <c r="O137" s="9">
        <f>STDEV('Raw Data'!J319,'Raw Data'!P319,'Raw Data'!V319)</f>
        <v>0.20129911408978768</v>
      </c>
      <c r="P137" s="1">
        <f>AVERAGE('Raw Data'!AB319,'Raw Data'!AH319,'Raw Data'!AN319)</f>
        <v>4.4799999999999995</v>
      </c>
      <c r="Q137" s="9">
        <f>STDEV('Raw Data'!AB319,'Raw Data'!AH319,'Raw Data'!AN319)</f>
        <v>7.2270325860618503E-2</v>
      </c>
      <c r="R137" s="1">
        <f>AVERAGE('Raw Data'!AT319,'Raw Data'!AZ319,'Raw Data'!BF319)</f>
        <v>5.8670000000000009</v>
      </c>
      <c r="S137" s="9">
        <f>STDEV('Raw Data'!AT319,'Raw Data'!AZ319,'Raw Data'!BF319)</f>
        <v>0.22739393131743874</v>
      </c>
      <c r="T137" s="1">
        <f>AVERAGE('Raw Data'!BL319,'Raw Data'!BR319,'Raw Data'!BX319)</f>
        <v>8.0713333333333335</v>
      </c>
      <c r="U137" s="9">
        <f>STDEV('Raw Data'!BL319,'Raw Data'!BR319,'Raw Data'!BX319)</f>
        <v>0.28008272587457683</v>
      </c>
      <c r="W137" s="1">
        <f t="shared" si="52"/>
        <v>-6.6666666666663765E-3</v>
      </c>
      <c r="X137" s="1">
        <f t="shared" si="53"/>
        <v>0.21651712788291527</v>
      </c>
      <c r="Y137" s="2">
        <f t="shared" si="54"/>
        <v>-0.16300000000000026</v>
      </c>
      <c r="Z137" s="9">
        <f t="shared" si="55"/>
        <v>0.15073818361649446</v>
      </c>
      <c r="AA137" s="2">
        <f t="shared" si="56"/>
        <v>0.29899999999999949</v>
      </c>
      <c r="AB137" s="9">
        <f t="shared" si="57"/>
        <v>0.30144153662028728</v>
      </c>
      <c r="AC137" s="2">
        <f t="shared" si="58"/>
        <v>-0.1626666666666674</v>
      </c>
      <c r="AD137" s="9">
        <f t="shared" si="59"/>
        <v>0.29587779008683085</v>
      </c>
      <c r="AF137" s="14">
        <f t="shared" si="47"/>
        <v>4.6879666666666688E-2</v>
      </c>
      <c r="AG137" s="14">
        <f t="shared" si="48"/>
        <v>2.2721999999999999E-2</v>
      </c>
      <c r="AH137" s="14">
        <f t="shared" si="49"/>
        <v>9.0866999999999989E-2</v>
      </c>
      <c r="AI137" s="14">
        <f t="shared" si="50"/>
        <v>8.7543666666666742E-2</v>
      </c>
      <c r="AK137">
        <f t="shared" si="51"/>
        <v>0.49800836673025223</v>
      </c>
    </row>
    <row r="138" spans="1:37" x14ac:dyDescent="0.25">
      <c r="A138" t="str">
        <f>'Raw Data'!A138</f>
        <v>PKD1cat WT</v>
      </c>
      <c r="B138">
        <f>'Raw Data'!B138</f>
        <v>820</v>
      </c>
      <c r="C138">
        <f>'Raw Data'!C138</f>
        <v>841</v>
      </c>
      <c r="D138" t="str">
        <f>'Raw Data'!D138</f>
        <v>LQVKMRKRYSVDKTLSHPWLQD</v>
      </c>
      <c r="E138" s="1">
        <f>AVERAGE('Raw Data'!J138,'Raw Data'!P138,'Raw Data'!V138)</f>
        <v>2.8563333333333332</v>
      </c>
      <c r="F138" s="9">
        <f>STDEV('Raw Data'!J138,'Raw Data'!P138,'Raw Data'!V138)</f>
        <v>0.1215579422881668</v>
      </c>
      <c r="G138" s="1">
        <f>AVERAGE('Raw Data'!AB138,'Raw Data'!AH138,'Raw Data'!AN138)</f>
        <v>3.4583333333333335</v>
      </c>
      <c r="H138" s="9">
        <f>STDEV('Raw Data'!AB138,'Raw Data'!AH138,'Raw Data'!AN138)</f>
        <v>0.17140692323629544</v>
      </c>
      <c r="I138" s="1">
        <f>AVERAGE('Raw Data'!AT138,'Raw Data'!AZ138,'Raw Data'!BF138)</f>
        <v>5.3806666666666665</v>
      </c>
      <c r="J138" s="9">
        <f>STDEV('Raw Data'!AT138,'Raw Data'!AZ138,'Raw Data'!BF138)</f>
        <v>0.38791021297889716</v>
      </c>
      <c r="K138" s="1">
        <f>AVERAGE('Raw Data'!BL138,'Raw Data'!BR138,'Raw Data'!BX138)</f>
        <v>6.6096666666666666</v>
      </c>
      <c r="L138" s="9">
        <f>STDEV('Raw Data'!BL138,'Raw Data'!BR138,'Raw Data'!BX138)</f>
        <v>0.280428838269771</v>
      </c>
      <c r="N138" s="1">
        <f>AVERAGE('Raw Data'!J320,'Raw Data'!P320,'Raw Data'!V320)</f>
        <v>2.9203333333333332</v>
      </c>
      <c r="O138" s="9">
        <f>STDEV('Raw Data'!J320,'Raw Data'!P320,'Raw Data'!V320)</f>
        <v>9.0875372534770488E-2</v>
      </c>
      <c r="P138" s="1">
        <f>AVERAGE('Raw Data'!AB320,'Raw Data'!AH320,'Raw Data'!AN320)</f>
        <v>3.8646666666666665</v>
      </c>
      <c r="Q138" s="9">
        <f>STDEV('Raw Data'!AB320,'Raw Data'!AH320,'Raw Data'!AN320)</f>
        <v>8.663332692061021E-2</v>
      </c>
      <c r="R138" s="1">
        <f>AVERAGE('Raw Data'!AT320,'Raw Data'!AZ320,'Raw Data'!BF320)</f>
        <v>5.3453333333333326</v>
      </c>
      <c r="S138" s="9">
        <f>STDEV('Raw Data'!AT320,'Raw Data'!AZ320,'Raw Data'!BF320)</f>
        <v>8.7688843836222191E-2</v>
      </c>
      <c r="T138" s="1">
        <f>AVERAGE('Raw Data'!BL320,'Raw Data'!BR320,'Raw Data'!BX320)</f>
        <v>6.81</v>
      </c>
      <c r="U138" s="9">
        <f>STDEV('Raw Data'!BL320,'Raw Data'!BR320,'Raw Data'!BX320)</f>
        <v>0.38646992120991736</v>
      </c>
      <c r="W138" s="1">
        <f t="shared" si="52"/>
        <v>-6.4000000000000057E-2</v>
      </c>
      <c r="X138" s="1">
        <f t="shared" si="53"/>
        <v>0.15177175846206239</v>
      </c>
      <c r="Y138" s="2">
        <f t="shared" si="54"/>
        <v>-0.40633333333333299</v>
      </c>
      <c r="Z138" s="9">
        <f t="shared" si="55"/>
        <v>0.19205641532285925</v>
      </c>
      <c r="AA138" s="2">
        <f t="shared" si="56"/>
        <v>3.5333333333333883E-2</v>
      </c>
      <c r="AB138" s="9">
        <f t="shared" si="57"/>
        <v>0.397697959092911</v>
      </c>
      <c r="AC138" s="2">
        <f t="shared" si="58"/>
        <v>-0.20033333333333303</v>
      </c>
      <c r="AD138" s="9">
        <f t="shared" si="59"/>
        <v>0.47749275736217517</v>
      </c>
      <c r="AF138" s="14">
        <f t="shared" si="47"/>
        <v>2.303466666666661E-2</v>
      </c>
      <c r="AG138" s="14">
        <f t="shared" si="48"/>
        <v>3.6885666666666601E-2</v>
      </c>
      <c r="AH138" s="14">
        <f t="shared" si="49"/>
        <v>0.1581636666666667</v>
      </c>
      <c r="AI138" s="14">
        <f t="shared" si="50"/>
        <v>0.22799933333333308</v>
      </c>
      <c r="AK138">
        <f t="shared" si="51"/>
        <v>0.66789470227973291</v>
      </c>
    </row>
    <row r="139" spans="1:37" x14ac:dyDescent="0.25">
      <c r="A139" t="str">
        <f>'Raw Data'!A139</f>
        <v>PKD1cat WT</v>
      </c>
      <c r="B139">
        <f>'Raw Data'!B139</f>
        <v>820</v>
      </c>
      <c r="C139">
        <f>'Raw Data'!C139</f>
        <v>841</v>
      </c>
      <c r="D139" t="str">
        <f>'Raw Data'!D139</f>
        <v>LQVKMRKRYSVDKTLSHPWLQD</v>
      </c>
      <c r="E139" s="1">
        <f>AVERAGE('Raw Data'!J139,'Raw Data'!P139,'Raw Data'!V139)</f>
        <v>2.928666666666667</v>
      </c>
      <c r="F139" s="9">
        <f>STDEV('Raw Data'!J139,'Raw Data'!P139,'Raw Data'!V139)</f>
        <v>9.9289140057376518E-2</v>
      </c>
      <c r="G139" s="1">
        <f>AVERAGE('Raw Data'!AB139,'Raw Data'!AH139,'Raw Data'!AN139)</f>
        <v>3.6986666666666665</v>
      </c>
      <c r="H139" s="9">
        <f>STDEV('Raw Data'!AB139,'Raw Data'!AH139,'Raw Data'!AN139)</f>
        <v>0.11163482132978622</v>
      </c>
      <c r="I139" s="1">
        <f>AVERAGE('Raw Data'!AT139,'Raw Data'!AZ139,'Raw Data'!BF139)</f>
        <v>5.5066666666666668</v>
      </c>
      <c r="J139" s="9">
        <f>STDEV('Raw Data'!AT139,'Raw Data'!AZ139,'Raw Data'!BF139)</f>
        <v>0.3636376401492743</v>
      </c>
      <c r="K139" s="1">
        <f>AVERAGE('Raw Data'!BL139,'Raw Data'!BR139,'Raw Data'!BX139)</f>
        <v>6.6653333333333338</v>
      </c>
      <c r="L139" s="9">
        <f>STDEV('Raw Data'!BL139,'Raw Data'!BR139,'Raw Data'!BX139)</f>
        <v>0.25319623483245818</v>
      </c>
      <c r="N139" s="1">
        <f>AVERAGE('Raw Data'!J321,'Raw Data'!P321,'Raw Data'!V321)</f>
        <v>3.0053333333333332</v>
      </c>
      <c r="O139" s="9">
        <f>STDEV('Raw Data'!J321,'Raw Data'!P321,'Raw Data'!V321)</f>
        <v>0.10518713482804511</v>
      </c>
      <c r="P139" s="1">
        <f>AVERAGE('Raw Data'!AB321,'Raw Data'!AH321,'Raw Data'!AN321)</f>
        <v>3.956</v>
      </c>
      <c r="Q139" s="9">
        <f>STDEV('Raw Data'!AB321,'Raw Data'!AH321,'Raw Data'!AN321)</f>
        <v>0.12401209618420299</v>
      </c>
      <c r="R139" s="1">
        <f>AVERAGE('Raw Data'!AT321,'Raw Data'!AZ321,'Raw Data'!BF321)</f>
        <v>5.3966666666666674</v>
      </c>
      <c r="S139" s="9">
        <f>STDEV('Raw Data'!AT321,'Raw Data'!AZ321,'Raw Data'!BF321)</f>
        <v>8.7185625726568683E-2</v>
      </c>
      <c r="T139" s="1">
        <f>AVERAGE('Raw Data'!BL321,'Raw Data'!BR321,'Raw Data'!BX321)</f>
        <v>6.9073333333333329</v>
      </c>
      <c r="U139" s="9">
        <f>STDEV('Raw Data'!BL321,'Raw Data'!BR321,'Raw Data'!BX321)</f>
        <v>0.35450293839872965</v>
      </c>
      <c r="W139" s="1">
        <f t="shared" si="52"/>
        <v>-7.6666666666666217E-2</v>
      </c>
      <c r="X139" s="1">
        <f t="shared" si="53"/>
        <v>0.14464669601019814</v>
      </c>
      <c r="Y139" s="2">
        <f t="shared" si="54"/>
        <v>-0.25733333333333341</v>
      </c>
      <c r="Z139" s="9">
        <f t="shared" si="55"/>
        <v>0.16685722439658796</v>
      </c>
      <c r="AA139" s="2">
        <f t="shared" si="56"/>
        <v>0.10999999999999943</v>
      </c>
      <c r="AB139" s="9">
        <f t="shared" si="57"/>
        <v>0.37394340035179979</v>
      </c>
      <c r="AC139" s="2">
        <f t="shared" si="58"/>
        <v>-0.2419999999999991</v>
      </c>
      <c r="AD139" s="9">
        <f t="shared" si="59"/>
        <v>0.43563822911524513</v>
      </c>
      <c r="AF139" s="14">
        <f t="shared" si="47"/>
        <v>2.0922666666666669E-2</v>
      </c>
      <c r="AG139" s="14">
        <f t="shared" si="48"/>
        <v>2.7841333333333308E-2</v>
      </c>
      <c r="AH139" s="14">
        <f t="shared" si="49"/>
        <v>0.13983366666666641</v>
      </c>
      <c r="AI139" s="14">
        <f t="shared" si="50"/>
        <v>0.18978066666666682</v>
      </c>
      <c r="AK139">
        <f t="shared" si="51"/>
        <v>0.61512464861467975</v>
      </c>
    </row>
    <row r="140" spans="1:37" x14ac:dyDescent="0.25">
      <c r="A140" t="str">
        <f>'Raw Data'!A140</f>
        <v>PKD1cat WT</v>
      </c>
      <c r="B140">
        <f>'Raw Data'!B140</f>
        <v>820</v>
      </c>
      <c r="C140">
        <f>'Raw Data'!C140</f>
        <v>841</v>
      </c>
      <c r="D140" t="str">
        <f>'Raw Data'!D140</f>
        <v>LQVKMRKRYSVDKTLSHPWLQD</v>
      </c>
      <c r="E140" s="1">
        <f>AVERAGE('Raw Data'!J140,'Raw Data'!P140,'Raw Data'!V140)</f>
        <v>2.9253333333333331</v>
      </c>
      <c r="F140" s="9">
        <f>STDEV('Raw Data'!J140,'Raw Data'!P140,'Raw Data'!V140)</f>
        <v>9.7986393613263001E-2</v>
      </c>
      <c r="G140" s="1">
        <f>AVERAGE('Raw Data'!AB140,'Raw Data'!AH140,'Raw Data'!AN140)</f>
        <v>3.6896666666666662</v>
      </c>
      <c r="H140" s="9">
        <f>STDEV('Raw Data'!AB140,'Raw Data'!AH140,'Raw Data'!AN140)</f>
        <v>0.12787624225528907</v>
      </c>
      <c r="I140" s="1">
        <f>AVERAGE('Raw Data'!AT140,'Raw Data'!AZ140,'Raw Data'!BF140)</f>
        <v>5.4803333333333342</v>
      </c>
      <c r="J140" s="9">
        <f>STDEV('Raw Data'!AT140,'Raw Data'!AZ140,'Raw Data'!BF140)</f>
        <v>0.34863352296262812</v>
      </c>
      <c r="K140" s="1">
        <f>AVERAGE('Raw Data'!BL140,'Raw Data'!BR140,'Raw Data'!BX140)</f>
        <v>6.8386666666666658</v>
      </c>
      <c r="L140" s="9">
        <f>STDEV('Raw Data'!BL140,'Raw Data'!BR140,'Raw Data'!BX140)</f>
        <v>0.51985510801889145</v>
      </c>
      <c r="N140" s="1">
        <f>AVERAGE('Raw Data'!J322,'Raw Data'!P322,'Raw Data'!V322)</f>
        <v>2.9969999999999999</v>
      </c>
      <c r="O140" s="9">
        <f>STDEV('Raw Data'!J322,'Raw Data'!P322,'Raw Data'!V322)</f>
        <v>0.10753139076567379</v>
      </c>
      <c r="P140" s="1">
        <f>AVERAGE('Raw Data'!AB322,'Raw Data'!AH322,'Raw Data'!AN322)</f>
        <v>3.9486666666666665</v>
      </c>
      <c r="Q140" s="9">
        <f>STDEV('Raw Data'!AB322,'Raw Data'!AH322,'Raw Data'!AN322)</f>
        <v>0.11922387903995302</v>
      </c>
      <c r="R140" s="1">
        <f>AVERAGE('Raw Data'!AT322,'Raw Data'!AZ322,'Raw Data'!BF322)</f>
        <v>5.3606666666666669</v>
      </c>
      <c r="S140" s="9">
        <f>STDEV('Raw Data'!AT322,'Raw Data'!AZ322,'Raw Data'!BF322)</f>
        <v>6.0500688701314156E-2</v>
      </c>
      <c r="T140" s="1">
        <f>AVERAGE('Raw Data'!BL322,'Raw Data'!BR322,'Raw Data'!BX322)</f>
        <v>6.8906666666666672</v>
      </c>
      <c r="U140" s="9">
        <f>STDEV('Raw Data'!BL322,'Raw Data'!BR322,'Raw Data'!BX322)</f>
        <v>0.35054291225659306</v>
      </c>
      <c r="W140" s="1">
        <f t="shared" si="52"/>
        <v>-7.1666666666666767E-2</v>
      </c>
      <c r="X140" s="1">
        <f t="shared" si="53"/>
        <v>0.14547966639133231</v>
      </c>
      <c r="Y140" s="2">
        <f t="shared" si="54"/>
        <v>-0.25900000000000034</v>
      </c>
      <c r="Z140" s="9">
        <f t="shared" si="55"/>
        <v>0.17483325389257826</v>
      </c>
      <c r="AA140" s="2">
        <f t="shared" si="56"/>
        <v>0.11966666666666725</v>
      </c>
      <c r="AB140" s="9">
        <f t="shared" si="57"/>
        <v>0.35384412764191336</v>
      </c>
      <c r="AC140" s="2">
        <f t="shared" si="58"/>
        <v>-5.2000000000001378E-2</v>
      </c>
      <c r="AD140" s="9">
        <f t="shared" si="59"/>
        <v>0.62700053163188529</v>
      </c>
      <c r="AF140" s="14">
        <f t="shared" si="47"/>
        <v>2.1164333333333344E-2</v>
      </c>
      <c r="AG140" s="14">
        <f t="shared" si="48"/>
        <v>3.0566666666666728E-2</v>
      </c>
      <c r="AH140" s="14">
        <f t="shared" si="49"/>
        <v>0.12520566666666669</v>
      </c>
      <c r="AI140" s="14">
        <f t="shared" si="50"/>
        <v>0.39312966666666677</v>
      </c>
      <c r="AK140">
        <f t="shared" si="51"/>
        <v>0.75502737257223562</v>
      </c>
    </row>
    <row r="141" spans="1:37" x14ac:dyDescent="0.25">
      <c r="A141" t="str">
        <f>'Raw Data'!A141</f>
        <v>PKD1cat WT</v>
      </c>
      <c r="B141">
        <f>'Raw Data'!B141</f>
        <v>820</v>
      </c>
      <c r="C141">
        <f>'Raw Data'!C141</f>
        <v>841</v>
      </c>
      <c r="D141" t="str">
        <f>'Raw Data'!D141</f>
        <v>LQVKMRKRYSVDKTLSHPWLQD</v>
      </c>
      <c r="E141" s="1">
        <f>AVERAGE('Raw Data'!J141,'Raw Data'!P141,'Raw Data'!V141)</f>
        <v>2.8666666666666667</v>
      </c>
      <c r="F141" s="9">
        <f>STDEV('Raw Data'!J141,'Raw Data'!P141,'Raw Data'!V141)</f>
        <v>9.5133239897174315E-2</v>
      </c>
      <c r="G141" s="1">
        <f>AVERAGE('Raw Data'!AB141,'Raw Data'!AH141,'Raw Data'!AN141)</f>
        <v>3.6216666666666666</v>
      </c>
      <c r="H141" s="9">
        <f>STDEV('Raw Data'!AB141,'Raw Data'!AH141,'Raw Data'!AN141)</f>
        <v>0.14809568978648016</v>
      </c>
      <c r="I141" s="1">
        <f>AVERAGE('Raw Data'!AT141,'Raw Data'!AZ141,'Raw Data'!BF141)</f>
        <v>5.4233333333333329</v>
      </c>
      <c r="J141" s="9">
        <f>STDEV('Raw Data'!AT141,'Raw Data'!AZ141,'Raw Data'!BF141)</f>
        <v>0.37178533232677896</v>
      </c>
      <c r="K141" s="1">
        <f>AVERAGE('Raw Data'!BL141,'Raw Data'!BR141,'Raw Data'!BX141)</f>
        <v>6.5996666666666668</v>
      </c>
      <c r="L141" s="9">
        <f>STDEV('Raw Data'!BL141,'Raw Data'!BR141,'Raw Data'!BX141)</f>
        <v>0.26580506641772905</v>
      </c>
      <c r="N141" s="1">
        <f>AVERAGE('Raw Data'!J323,'Raw Data'!P323,'Raw Data'!V323)</f>
        <v>2.9453333333333336</v>
      </c>
      <c r="O141" s="9">
        <f>STDEV('Raw Data'!J323,'Raw Data'!P323,'Raw Data'!V323)</f>
        <v>0.10670207745556469</v>
      </c>
      <c r="P141" s="1">
        <f>AVERAGE('Raw Data'!AB323,'Raw Data'!AH323,'Raw Data'!AN323)</f>
        <v>3.8936666666666668</v>
      </c>
      <c r="Q141" s="9">
        <f>STDEV('Raw Data'!AB323,'Raw Data'!AH323,'Raw Data'!AN323)</f>
        <v>0.11323132664299822</v>
      </c>
      <c r="R141" s="1">
        <f>AVERAGE('Raw Data'!AT323,'Raw Data'!AZ323,'Raw Data'!BF323)</f>
        <v>5.3113333333333337</v>
      </c>
      <c r="S141" s="9">
        <f>STDEV('Raw Data'!AT323,'Raw Data'!AZ323,'Raw Data'!BF323)</f>
        <v>8.4109056190955558E-2</v>
      </c>
      <c r="T141" s="1">
        <f>AVERAGE('Raw Data'!BL323,'Raw Data'!BR323,'Raw Data'!BX323)</f>
        <v>6.8346666666666662</v>
      </c>
      <c r="U141" s="9">
        <f>STDEV('Raw Data'!BL323,'Raw Data'!BR323,'Raw Data'!BX323)</f>
        <v>0.34901193866877028</v>
      </c>
      <c r="W141" s="1">
        <f t="shared" si="52"/>
        <v>-7.8666666666666885E-2</v>
      </c>
      <c r="X141" s="1">
        <f t="shared" si="53"/>
        <v>0.14295337235150013</v>
      </c>
      <c r="Y141" s="2">
        <f t="shared" si="54"/>
        <v>-0.27200000000000024</v>
      </c>
      <c r="Z141" s="9">
        <f t="shared" si="55"/>
        <v>0.18642335332963711</v>
      </c>
      <c r="AA141" s="2">
        <f t="shared" si="56"/>
        <v>0.11199999999999921</v>
      </c>
      <c r="AB141" s="9">
        <f t="shared" si="57"/>
        <v>0.3811806221027858</v>
      </c>
      <c r="AC141" s="2">
        <f t="shared" si="58"/>
        <v>-0.23499999999999943</v>
      </c>
      <c r="AD141" s="9">
        <f t="shared" si="59"/>
        <v>0.43870453230695805</v>
      </c>
      <c r="AF141" s="14">
        <f t="shared" si="47"/>
        <v>2.043566666666664E-2</v>
      </c>
      <c r="AG141" s="14">
        <f t="shared" si="48"/>
        <v>3.4753666666666717E-2</v>
      </c>
      <c r="AH141" s="14">
        <f t="shared" si="49"/>
        <v>0.1452986666666668</v>
      </c>
      <c r="AI141" s="14">
        <f t="shared" si="50"/>
        <v>0.19246166666666681</v>
      </c>
      <c r="AK141">
        <f t="shared" si="51"/>
        <v>0.62685697464945456</v>
      </c>
    </row>
    <row r="142" spans="1:37" x14ac:dyDescent="0.25">
      <c r="A142" t="str">
        <f>'Raw Data'!A142</f>
        <v>PKD1cat WT</v>
      </c>
      <c r="B142">
        <f>'Raw Data'!B142</f>
        <v>821</v>
      </c>
      <c r="C142">
        <f>'Raw Data'!C142</f>
        <v>841</v>
      </c>
      <c r="D142" t="str">
        <f>'Raw Data'!D142</f>
        <v>QVKMRKRYSVDKTLSHPWLQD</v>
      </c>
      <c r="E142" s="1">
        <f>AVERAGE('Raw Data'!J142,'Raw Data'!P142,'Raw Data'!V142)</f>
        <v>2.1110000000000002</v>
      </c>
      <c r="F142" s="9">
        <f>STDEV('Raw Data'!J142,'Raw Data'!P142,'Raw Data'!V142)</f>
        <v>8.2456048898792211E-2</v>
      </c>
      <c r="G142" s="1">
        <f>AVERAGE('Raw Data'!AB142,'Raw Data'!AH142,'Raw Data'!AN142)</f>
        <v>2.8636666666666666</v>
      </c>
      <c r="H142" s="9">
        <f>STDEV('Raw Data'!AB142,'Raw Data'!AH142,'Raw Data'!AN142)</f>
        <v>0.13871673775479776</v>
      </c>
      <c r="I142" s="1">
        <f>AVERAGE('Raw Data'!AT142,'Raw Data'!AZ142,'Raw Data'!BF142)</f>
        <v>4.6583333333333332</v>
      </c>
      <c r="J142" s="9">
        <f>STDEV('Raw Data'!AT142,'Raw Data'!AZ142,'Raw Data'!BF142)</f>
        <v>0.32498358932926669</v>
      </c>
      <c r="K142" s="1">
        <f>AVERAGE('Raw Data'!BL142,'Raw Data'!BR142,'Raw Data'!BX142)</f>
        <v>5.9596666666666662</v>
      </c>
      <c r="L142" s="9">
        <f>STDEV('Raw Data'!BL142,'Raw Data'!BR142,'Raw Data'!BX142)</f>
        <v>0.30263234019736424</v>
      </c>
      <c r="N142" s="1">
        <f>AVERAGE('Raw Data'!J324,'Raw Data'!P324,'Raw Data'!V324)</f>
        <v>2.1963333333333335</v>
      </c>
      <c r="O142" s="9">
        <f>STDEV('Raw Data'!J324,'Raw Data'!P324,'Raw Data'!V324)</f>
        <v>0.12894313992350792</v>
      </c>
      <c r="P142" s="1">
        <f>AVERAGE('Raw Data'!AB324,'Raw Data'!AH324,'Raw Data'!AN324)</f>
        <v>3.0856666666666666</v>
      </c>
      <c r="Q142" s="9">
        <f>STDEV('Raw Data'!AB324,'Raw Data'!AH324,'Raw Data'!AN324)</f>
        <v>5.9601454120963758E-2</v>
      </c>
      <c r="R142" s="1">
        <f>AVERAGE('Raw Data'!AT324,'Raw Data'!AZ324,'Raw Data'!BF324)</f>
        <v>4.551333333333333</v>
      </c>
      <c r="S142" s="9">
        <f>STDEV('Raw Data'!AT324,'Raw Data'!AZ324,'Raw Data'!BF324)</f>
        <v>2.4110855093366877E-2</v>
      </c>
      <c r="T142" s="1">
        <f>AVERAGE('Raw Data'!BL324,'Raw Data'!BR324,'Raw Data'!BX324)</f>
        <v>6.0856666666666674</v>
      </c>
      <c r="U142" s="9">
        <f>STDEV('Raw Data'!BL324,'Raw Data'!BR324,'Raw Data'!BX324)</f>
        <v>0.34484972572605221</v>
      </c>
      <c r="W142" s="1">
        <f t="shared" si="52"/>
        <v>-8.5333333333333261E-2</v>
      </c>
      <c r="X142" s="1">
        <f t="shared" si="53"/>
        <v>0.15305336759879987</v>
      </c>
      <c r="Y142" s="2">
        <f t="shared" si="54"/>
        <v>-0.22199999999999998</v>
      </c>
      <c r="Z142" s="9">
        <f t="shared" si="55"/>
        <v>0.15097902724109294</v>
      </c>
      <c r="AA142" s="2">
        <f t="shared" si="56"/>
        <v>0.10700000000000021</v>
      </c>
      <c r="AB142" s="9">
        <f t="shared" si="57"/>
        <v>0.32587676607372118</v>
      </c>
      <c r="AC142" s="2">
        <f t="shared" si="58"/>
        <v>-0.12600000000000122</v>
      </c>
      <c r="AD142" s="9">
        <f t="shared" si="59"/>
        <v>0.45881114488062147</v>
      </c>
      <c r="AF142" s="14">
        <f t="shared" si="47"/>
        <v>2.342533333333336E-2</v>
      </c>
      <c r="AG142" s="14">
        <f t="shared" si="48"/>
        <v>2.2794666666666685E-2</v>
      </c>
      <c r="AH142" s="14">
        <f t="shared" si="49"/>
        <v>0.1061956666666668</v>
      </c>
      <c r="AI142" s="14">
        <f t="shared" si="50"/>
        <v>0.21050766666666662</v>
      </c>
      <c r="AK142">
        <f t="shared" si="51"/>
        <v>0.60243118555842834</v>
      </c>
    </row>
    <row r="143" spans="1:37" x14ac:dyDescent="0.25">
      <c r="A143" t="str">
        <f>'Raw Data'!A143</f>
        <v>PKD1cat WT</v>
      </c>
      <c r="B143">
        <f>'Raw Data'!B143</f>
        <v>821</v>
      </c>
      <c r="C143">
        <f>'Raw Data'!C143</f>
        <v>841</v>
      </c>
      <c r="D143" t="str">
        <f>'Raw Data'!D143</f>
        <v>QVKMRKRYSVDKTLSHPWLQD</v>
      </c>
      <c r="E143" s="1">
        <f>AVERAGE('Raw Data'!J143,'Raw Data'!P143,'Raw Data'!V143)</f>
        <v>2.1930000000000001</v>
      </c>
      <c r="F143" s="9">
        <f>STDEV('Raw Data'!J143,'Raw Data'!P143,'Raw Data'!V143)</f>
        <v>0.16189811611010169</v>
      </c>
      <c r="G143" s="1">
        <f>AVERAGE('Raw Data'!AB143,'Raw Data'!AH143,'Raw Data'!AN143)</f>
        <v>2.9913333333333334</v>
      </c>
      <c r="H143" s="9">
        <f>STDEV('Raw Data'!AB143,'Raw Data'!AH143,'Raw Data'!AN143)</f>
        <v>0.10848655830716239</v>
      </c>
      <c r="I143" s="1">
        <f>AVERAGE('Raw Data'!AT143,'Raw Data'!AZ143,'Raw Data'!BF143)</f>
        <v>4.76</v>
      </c>
      <c r="J143" s="9">
        <f>STDEV('Raw Data'!AT143,'Raw Data'!AZ143,'Raw Data'!BF143)</f>
        <v>0.35168309598273279</v>
      </c>
      <c r="K143" s="1">
        <f>AVERAGE('Raw Data'!BL143,'Raw Data'!BR143,'Raw Data'!BX143)</f>
        <v>6.0629999999999997</v>
      </c>
      <c r="L143" s="9">
        <f>STDEV('Raw Data'!BL143,'Raw Data'!BR143,'Raw Data'!BX143)</f>
        <v>0.28453295064016748</v>
      </c>
      <c r="N143" s="1">
        <f>AVERAGE('Raw Data'!J325,'Raw Data'!P325,'Raw Data'!V325)</f>
        <v>2.343</v>
      </c>
      <c r="O143" s="9">
        <f>STDEV('Raw Data'!J325,'Raw Data'!P325,'Raw Data'!V325)</f>
        <v>0.1695199103350401</v>
      </c>
      <c r="P143" s="1">
        <f>AVERAGE('Raw Data'!AB325,'Raw Data'!AH325,'Raw Data'!AN325)</f>
        <v>3.2569999999999997</v>
      </c>
      <c r="Q143" s="9">
        <f>STDEV('Raw Data'!AB325,'Raw Data'!AH325,'Raw Data'!AN325)</f>
        <v>3.157530680769377E-2</v>
      </c>
      <c r="R143" s="1">
        <f>AVERAGE('Raw Data'!AT325,'Raw Data'!AZ325,'Raw Data'!BF325)</f>
        <v>4.6509999999999998</v>
      </c>
      <c r="S143" s="9">
        <f>STDEV('Raw Data'!AT325,'Raw Data'!AZ325,'Raw Data'!BF325)</f>
        <v>5.3113086899557883E-2</v>
      </c>
      <c r="T143" s="1">
        <f>AVERAGE('Raw Data'!BL325,'Raw Data'!BR325,'Raw Data'!BX325)</f>
        <v>6.1406666666666654</v>
      </c>
      <c r="U143" s="9">
        <f>STDEV('Raw Data'!BL325,'Raw Data'!BR325,'Raw Data'!BX325)</f>
        <v>0.27450743766487129</v>
      </c>
      <c r="W143" s="1">
        <f t="shared" si="52"/>
        <v>-0.14999999999999991</v>
      </c>
      <c r="X143" s="1">
        <f t="shared" si="53"/>
        <v>0.23440989740196552</v>
      </c>
      <c r="Y143" s="2">
        <f t="shared" si="54"/>
        <v>-0.26566666666666627</v>
      </c>
      <c r="Z143" s="9">
        <f t="shared" si="55"/>
        <v>0.1129881999738616</v>
      </c>
      <c r="AA143" s="2">
        <f t="shared" si="56"/>
        <v>0.10899999999999999</v>
      </c>
      <c r="AB143" s="9">
        <f t="shared" si="57"/>
        <v>0.35567119647224743</v>
      </c>
      <c r="AC143" s="2">
        <f t="shared" si="58"/>
        <v>-7.7666666666665662E-2</v>
      </c>
      <c r="AD143" s="9">
        <f t="shared" si="59"/>
        <v>0.39536481043883154</v>
      </c>
      <c r="AF143" s="14">
        <f t="shared" si="47"/>
        <v>5.4948000000000004E-2</v>
      </c>
      <c r="AG143" s="14">
        <f t="shared" si="48"/>
        <v>1.2766333333333338E-2</v>
      </c>
      <c r="AH143" s="14">
        <f t="shared" si="49"/>
        <v>0.12650200000000003</v>
      </c>
      <c r="AI143" s="14">
        <f t="shared" si="50"/>
        <v>0.15631333333333319</v>
      </c>
      <c r="AK143">
        <f t="shared" si="51"/>
        <v>0.59205545911398083</v>
      </c>
    </row>
    <row r="144" spans="1:37" x14ac:dyDescent="0.25">
      <c r="A144" t="str">
        <f>'Raw Data'!A144</f>
        <v>PKD1cat WT</v>
      </c>
      <c r="B144">
        <f>'Raw Data'!B144</f>
        <v>821</v>
      </c>
      <c r="C144">
        <f>'Raw Data'!C144</f>
        <v>841</v>
      </c>
      <c r="D144" t="str">
        <f>'Raw Data'!D144</f>
        <v>QVKMRKRYSVDKTLSHPWLQD</v>
      </c>
      <c r="E144" s="1">
        <f>AVERAGE('Raw Data'!J144,'Raw Data'!P144,'Raw Data'!V144)</f>
        <v>2.1613333333333333</v>
      </c>
      <c r="F144" s="9">
        <f>STDEV('Raw Data'!J144,'Raw Data'!P144,'Raw Data'!V144)</f>
        <v>0.13479366948537802</v>
      </c>
      <c r="G144" s="1">
        <f>AVERAGE('Raw Data'!AB144,'Raw Data'!AH144,'Raw Data'!AN144)</f>
        <v>2.954333333333333</v>
      </c>
      <c r="H144" s="9">
        <f>STDEV('Raw Data'!AB144,'Raw Data'!AH144,'Raw Data'!AN144)</f>
        <v>0.12661095265944936</v>
      </c>
      <c r="I144" s="1">
        <f>AVERAGE('Raw Data'!AT144,'Raw Data'!AZ144,'Raw Data'!BF144)</f>
        <v>4.7396666666666674</v>
      </c>
      <c r="J144" s="9">
        <f>STDEV('Raw Data'!AT144,'Raw Data'!AZ144,'Raw Data'!BF144)</f>
        <v>0.3405353628235005</v>
      </c>
      <c r="K144" s="1">
        <f>AVERAGE('Raw Data'!BL144,'Raw Data'!BR144,'Raw Data'!BX144)</f>
        <v>6.176333333333333</v>
      </c>
      <c r="L144" s="9">
        <f>STDEV('Raw Data'!BL144,'Raw Data'!BR144,'Raw Data'!BX144)</f>
        <v>0.55539745528165074</v>
      </c>
      <c r="N144" s="1">
        <f>AVERAGE('Raw Data'!J326,'Raw Data'!P326,'Raw Data'!V326)</f>
        <v>2.2446666666666668</v>
      </c>
      <c r="O144" s="9">
        <f>STDEV('Raw Data'!J326,'Raw Data'!P326,'Raw Data'!V326)</f>
        <v>7.3173310252669016E-2</v>
      </c>
      <c r="P144" s="1">
        <f>AVERAGE('Raw Data'!AB326,'Raw Data'!AH326,'Raw Data'!AN326)</f>
        <v>3.156333333333333</v>
      </c>
      <c r="Q144" s="9">
        <f>STDEV('Raw Data'!AB326,'Raw Data'!AH326,'Raw Data'!AN326)</f>
        <v>9.8434411327204818E-2</v>
      </c>
      <c r="R144" s="1">
        <f>AVERAGE('Raw Data'!AT326,'Raw Data'!AZ326,'Raw Data'!BF326)</f>
        <v>4.6133333333333333</v>
      </c>
      <c r="S144" s="9">
        <f>STDEV('Raw Data'!AT326,'Raw Data'!AZ326,'Raw Data'!BF326)</f>
        <v>5.2728866224614708E-2</v>
      </c>
      <c r="T144" s="1">
        <f>AVERAGE('Raw Data'!BL326,'Raw Data'!BR326,'Raw Data'!BX326)</f>
        <v>6.2503333333333329</v>
      </c>
      <c r="U144" s="9">
        <f>STDEV('Raw Data'!BL326,'Raw Data'!BR326,'Raw Data'!BX326)</f>
        <v>0.53348320810812133</v>
      </c>
      <c r="W144" s="1">
        <f t="shared" si="52"/>
        <v>-8.3333333333333481E-2</v>
      </c>
      <c r="X144" s="1">
        <f t="shared" si="53"/>
        <v>0.15337426989774616</v>
      </c>
      <c r="Y144" s="2">
        <f t="shared" si="54"/>
        <v>-0.20199999999999996</v>
      </c>
      <c r="Z144" s="9">
        <f t="shared" si="55"/>
        <v>0.16037352233665841</v>
      </c>
      <c r="AA144" s="2">
        <f t="shared" si="56"/>
        <v>0.12633333333333407</v>
      </c>
      <c r="AB144" s="9">
        <f t="shared" si="57"/>
        <v>0.3445934803020313</v>
      </c>
      <c r="AC144" s="2">
        <f t="shared" si="58"/>
        <v>-7.3999999999999844E-2</v>
      </c>
      <c r="AD144" s="9">
        <f t="shared" si="59"/>
        <v>0.77011081453688623</v>
      </c>
      <c r="AF144" s="14">
        <f t="shared" si="47"/>
        <v>2.3523666666666686E-2</v>
      </c>
      <c r="AG144" s="14">
        <f t="shared" si="48"/>
        <v>2.5719666666666675E-2</v>
      </c>
      <c r="AH144" s="14">
        <f t="shared" si="49"/>
        <v>0.11874466666666643</v>
      </c>
      <c r="AI144" s="14">
        <f t="shared" si="50"/>
        <v>0.59307066666666641</v>
      </c>
      <c r="AK144">
        <f t="shared" si="51"/>
        <v>0.87238676438072249</v>
      </c>
    </row>
    <row r="145" spans="1:37" x14ac:dyDescent="0.25">
      <c r="A145" t="str">
        <f>'Raw Data'!A145</f>
        <v>PKD1cat WT</v>
      </c>
      <c r="B145">
        <f>'Raw Data'!B145</f>
        <v>821</v>
      </c>
      <c r="C145">
        <f>'Raw Data'!C145</f>
        <v>841</v>
      </c>
      <c r="D145" t="str">
        <f>'Raw Data'!D145</f>
        <v>QVKMRKRYSVDKTLSHPWLQD</v>
      </c>
      <c r="E145" s="1">
        <f>AVERAGE('Raw Data'!J145,'Raw Data'!P145,'Raw Data'!V145)</f>
        <v>2.2750000000000004</v>
      </c>
      <c r="F145" s="9">
        <f>STDEV('Raw Data'!J145,'Raw Data'!P145,'Raw Data'!V145)</f>
        <v>0.22616586833560892</v>
      </c>
      <c r="G145" s="1">
        <f>AVERAGE('Raw Data'!AB145,'Raw Data'!AH145,'Raw Data'!AN145)</f>
        <v>2.9276666666666666</v>
      </c>
      <c r="H145" s="9">
        <f>STDEV('Raw Data'!AB145,'Raw Data'!AH145,'Raw Data'!AN145)</f>
        <v>9.0389896190522082E-2</v>
      </c>
      <c r="I145" s="1">
        <f>AVERAGE('Raw Data'!AT145,'Raw Data'!AZ145,'Raw Data'!BF145)</f>
        <v>4.7333333333333334</v>
      </c>
      <c r="J145" s="9">
        <f>STDEV('Raw Data'!AT145,'Raw Data'!AZ145,'Raw Data'!BF145)</f>
        <v>0.33418906824331274</v>
      </c>
      <c r="K145" s="1">
        <f>AVERAGE('Raw Data'!BL145,'Raw Data'!BR145,'Raw Data'!BX145)</f>
        <v>5.9783333333333344</v>
      </c>
      <c r="L145" s="9">
        <f>STDEV('Raw Data'!BL145,'Raw Data'!BR145,'Raw Data'!BX145)</f>
        <v>0.27292917274145195</v>
      </c>
      <c r="N145" s="1">
        <f>AVERAGE('Raw Data'!J327,'Raw Data'!P327,'Raw Data'!V327)</f>
        <v>2.2743333333333333</v>
      </c>
      <c r="O145" s="9">
        <f>STDEV('Raw Data'!J327,'Raw Data'!P327,'Raw Data'!V327)</f>
        <v>9.4537470525360143E-2</v>
      </c>
      <c r="P145" s="1">
        <f>AVERAGE('Raw Data'!AB327,'Raw Data'!AH327,'Raw Data'!AN327)</f>
        <v>3.1573333333333338</v>
      </c>
      <c r="Q145" s="9">
        <f>STDEV('Raw Data'!AB327,'Raw Data'!AH327,'Raw Data'!AN327)</f>
        <v>0.11385224342687894</v>
      </c>
      <c r="R145" s="1">
        <f>AVERAGE('Raw Data'!AT327,'Raw Data'!AZ327,'Raw Data'!BF327)</f>
        <v>4.6483333333333334</v>
      </c>
      <c r="S145" s="9">
        <f>STDEV('Raw Data'!AT327,'Raw Data'!AZ327,'Raw Data'!BF327)</f>
        <v>5.7830211250983123E-2</v>
      </c>
      <c r="T145" s="1">
        <f>AVERAGE('Raw Data'!BL327,'Raw Data'!BR327,'Raw Data'!BX327)</f>
        <v>6.2596666666666669</v>
      </c>
      <c r="U145" s="9">
        <f>STDEV('Raw Data'!BL327,'Raw Data'!BR327,'Raw Data'!BX327)</f>
        <v>0.5131728103995119</v>
      </c>
      <c r="W145" s="1">
        <f t="shared" si="52"/>
        <v>6.6666666666703733E-4</v>
      </c>
      <c r="X145" s="1">
        <f t="shared" si="53"/>
        <v>0.24512921762477302</v>
      </c>
      <c r="Y145" s="2">
        <f t="shared" si="54"/>
        <v>-0.22966666666666713</v>
      </c>
      <c r="Z145" s="9">
        <f t="shared" si="55"/>
        <v>0.14537079028012009</v>
      </c>
      <c r="AA145" s="2">
        <f t="shared" si="56"/>
        <v>8.4999999999999964E-2</v>
      </c>
      <c r="AB145" s="9">
        <f t="shared" si="57"/>
        <v>0.33915581473220663</v>
      </c>
      <c r="AC145" s="2">
        <f t="shared" si="58"/>
        <v>-0.28133333333333255</v>
      </c>
      <c r="AD145" s="9">
        <f t="shared" si="59"/>
        <v>0.58123718623868748</v>
      </c>
      <c r="AF145" s="14">
        <f t="shared" si="47"/>
        <v>6.0088333333333334E-2</v>
      </c>
      <c r="AG145" s="14">
        <f t="shared" si="48"/>
        <v>2.1132666666666657E-2</v>
      </c>
      <c r="AH145" s="14">
        <f t="shared" si="49"/>
        <v>0.11502666666666686</v>
      </c>
      <c r="AI145" s="14">
        <f t="shared" si="50"/>
        <v>0.33783666666666667</v>
      </c>
      <c r="AK145">
        <f t="shared" si="51"/>
        <v>0.73081073701289689</v>
      </c>
    </row>
    <row r="146" spans="1:37" x14ac:dyDescent="0.25">
      <c r="A146" t="str">
        <f>'Raw Data'!A146</f>
        <v>PKD1cat WT</v>
      </c>
      <c r="B146">
        <f>'Raw Data'!B146</f>
        <v>825</v>
      </c>
      <c r="C146">
        <f>'Raw Data'!C146</f>
        <v>841</v>
      </c>
      <c r="D146" t="str">
        <f>'Raw Data'!D146</f>
        <v>RKRYSVDKTLSHPWLQD</v>
      </c>
      <c r="E146" s="1">
        <f>AVERAGE('Raw Data'!J146,'Raw Data'!P146,'Raw Data'!V146)</f>
        <v>1.2256666666666667</v>
      </c>
      <c r="F146" s="9">
        <f>STDEV('Raw Data'!J146,'Raw Data'!P146,'Raw Data'!V146)</f>
        <v>8.9623285664682806E-2</v>
      </c>
      <c r="G146" s="1">
        <f>AVERAGE('Raw Data'!AB146,'Raw Data'!AH146,'Raw Data'!AN146)</f>
        <v>1.8419999999999999</v>
      </c>
      <c r="H146" s="9">
        <f>STDEV('Raw Data'!AB146,'Raw Data'!AH146,'Raw Data'!AN146)</f>
        <v>0.10037429949942357</v>
      </c>
      <c r="I146" s="1">
        <f>AVERAGE('Raw Data'!AT146,'Raw Data'!AZ146,'Raw Data'!BF146)</f>
        <v>3.5383333333333336</v>
      </c>
      <c r="J146" s="9">
        <f>STDEV('Raw Data'!AT146,'Raw Data'!AZ146,'Raw Data'!BF146)</f>
        <v>0.2491993846969397</v>
      </c>
      <c r="K146" s="1">
        <f>AVERAGE('Raw Data'!BL146,'Raw Data'!BR146,'Raw Data'!BX146)</f>
        <v>4.8039999999999994</v>
      </c>
      <c r="L146" s="9">
        <f>STDEV('Raw Data'!BL146,'Raw Data'!BR146,'Raw Data'!BX146)</f>
        <v>0.12998846102635392</v>
      </c>
      <c r="N146" s="1">
        <f>AVERAGE('Raw Data'!J328,'Raw Data'!P328,'Raw Data'!V328)</f>
        <v>1.3293333333333333</v>
      </c>
      <c r="O146" s="9">
        <f>STDEV('Raw Data'!J328,'Raw Data'!P328,'Raw Data'!V328)</f>
        <v>7.762302064035724E-2</v>
      </c>
      <c r="P146" s="1">
        <f>AVERAGE('Raw Data'!AB328,'Raw Data'!AH328,'Raw Data'!AN328)</f>
        <v>1.962</v>
      </c>
      <c r="Q146" s="9">
        <f>STDEV('Raw Data'!AB328,'Raw Data'!AH328,'Raw Data'!AN328)</f>
        <v>1.1789826122551561E-2</v>
      </c>
      <c r="R146" s="1">
        <f>AVERAGE('Raw Data'!AT328,'Raw Data'!AZ328,'Raw Data'!BF328)</f>
        <v>3.3776666666666664</v>
      </c>
      <c r="S146" s="9">
        <f>STDEV('Raw Data'!AT328,'Raw Data'!AZ328,'Raw Data'!BF328)</f>
        <v>1.9553345834750078E-2</v>
      </c>
      <c r="T146" s="1">
        <f>AVERAGE('Raw Data'!BL328,'Raw Data'!BR328,'Raw Data'!BX328)</f>
        <v>4.8696666666666664</v>
      </c>
      <c r="U146" s="9">
        <f>STDEV('Raw Data'!BL328,'Raw Data'!BR328,'Raw Data'!BX328)</f>
        <v>0.2348219183409703</v>
      </c>
      <c r="W146" s="1">
        <f t="shared" si="52"/>
        <v>-0.10366666666666657</v>
      </c>
      <c r="X146" s="1">
        <f t="shared" si="53"/>
        <v>0.11856503138221938</v>
      </c>
      <c r="Y146" s="2">
        <f t="shared" si="54"/>
        <v>-0.12000000000000011</v>
      </c>
      <c r="Z146" s="9">
        <f t="shared" si="55"/>
        <v>0.10106433594498102</v>
      </c>
      <c r="AA146" s="2">
        <f t="shared" si="56"/>
        <v>0.16066666666666718</v>
      </c>
      <c r="AB146" s="9">
        <f t="shared" si="57"/>
        <v>0.24996533092944445</v>
      </c>
      <c r="AC146" s="2">
        <f t="shared" si="58"/>
        <v>-6.5666666666666984E-2</v>
      </c>
      <c r="AD146" s="9">
        <f t="shared" si="59"/>
        <v>0.26839957774432743</v>
      </c>
      <c r="AF146" s="14">
        <f t="shared" si="47"/>
        <v>1.4057666666666666E-2</v>
      </c>
      <c r="AG146" s="14">
        <f t="shared" si="48"/>
        <v>1.0213999999999982E-2</v>
      </c>
      <c r="AH146" s="14">
        <f t="shared" si="49"/>
        <v>6.2482666666666679E-2</v>
      </c>
      <c r="AI146" s="14">
        <f t="shared" si="50"/>
        <v>7.203833333333326E-2</v>
      </c>
      <c r="AK146">
        <f t="shared" si="51"/>
        <v>0.39848797556095289</v>
      </c>
    </row>
    <row r="147" spans="1:37" x14ac:dyDescent="0.25">
      <c r="A147" t="str">
        <f>'Raw Data'!A147</f>
        <v>PKD1cat WT</v>
      </c>
      <c r="B147">
        <f>'Raw Data'!B147</f>
        <v>825</v>
      </c>
      <c r="C147">
        <f>'Raw Data'!C147</f>
        <v>841</v>
      </c>
      <c r="D147" t="str">
        <f>'Raw Data'!D147</f>
        <v>RKRYSVDKTLSHPWLQD</v>
      </c>
      <c r="E147" s="1">
        <f>AVERAGE('Raw Data'!J147,'Raw Data'!P147,'Raw Data'!V147)</f>
        <v>1.2586666666666666</v>
      </c>
      <c r="F147" s="9">
        <f>STDEV('Raw Data'!J147,'Raw Data'!P147,'Raw Data'!V147)</f>
        <v>6.0185823358439923E-2</v>
      </c>
      <c r="G147" s="1">
        <f>AVERAGE('Raw Data'!AB147,'Raw Data'!AH147,'Raw Data'!AN147)</f>
        <v>1.8860000000000001</v>
      </c>
      <c r="H147" s="9">
        <f>STDEV('Raw Data'!AB147,'Raw Data'!AH147,'Raw Data'!AN147)</f>
        <v>9.2795474027562441E-2</v>
      </c>
      <c r="I147" s="1">
        <f>AVERAGE('Raw Data'!AT147,'Raw Data'!AZ147,'Raw Data'!BF147)</f>
        <v>3.5546666666666664</v>
      </c>
      <c r="J147" s="9">
        <f>STDEV('Raw Data'!AT147,'Raw Data'!AZ147,'Raw Data'!BF147)</f>
        <v>0.2150728558729188</v>
      </c>
      <c r="K147" s="1">
        <f>AVERAGE('Raw Data'!BL147,'Raw Data'!BR147,'Raw Data'!BX147)</f>
        <v>4.8250000000000002</v>
      </c>
      <c r="L147" s="9">
        <f>STDEV('Raw Data'!BL147,'Raw Data'!BR147,'Raw Data'!BX147)</f>
        <v>0.15603845679831593</v>
      </c>
      <c r="N147" s="1">
        <f>AVERAGE('Raw Data'!J329,'Raw Data'!P329,'Raw Data'!V329)</f>
        <v>1.2726666666666666</v>
      </c>
      <c r="O147" s="9">
        <f>STDEV('Raw Data'!J329,'Raw Data'!P329,'Raw Data'!V329)</f>
        <v>8.3440597632886887E-2</v>
      </c>
      <c r="P147" s="1">
        <f>AVERAGE('Raw Data'!AB329,'Raw Data'!AH329,'Raw Data'!AN329)</f>
        <v>1.9930000000000001</v>
      </c>
      <c r="Q147" s="9">
        <f>STDEV('Raw Data'!AB329,'Raw Data'!AH329,'Raw Data'!AN329)</f>
        <v>2.8513154858766477E-2</v>
      </c>
      <c r="R147" s="1">
        <f>AVERAGE('Raw Data'!AT329,'Raw Data'!AZ329,'Raw Data'!BF329)</f>
        <v>3.4313333333333333</v>
      </c>
      <c r="S147" s="9">
        <f>STDEV('Raw Data'!AT329,'Raw Data'!AZ329,'Raw Data'!BF329)</f>
        <v>5.3910419524738643E-2</v>
      </c>
      <c r="T147" s="1">
        <f>AVERAGE('Raw Data'!BL329,'Raw Data'!BR329,'Raw Data'!BX329)</f>
        <v>4.9296666666666669</v>
      </c>
      <c r="U147" s="9">
        <f>STDEV('Raw Data'!BL329,'Raw Data'!BR329,'Raw Data'!BX329)</f>
        <v>0.23917427397889876</v>
      </c>
      <c r="W147" s="1">
        <f t="shared" si="52"/>
        <v>-1.4000000000000012E-2</v>
      </c>
      <c r="X147" s="1">
        <f t="shared" si="53"/>
        <v>0.10288180921167095</v>
      </c>
      <c r="Y147" s="2">
        <f t="shared" si="54"/>
        <v>-0.10699999999999998</v>
      </c>
      <c r="Z147" s="9">
        <f t="shared" si="55"/>
        <v>9.7077288796092842E-2</v>
      </c>
      <c r="AA147" s="2">
        <f t="shared" si="56"/>
        <v>0.12333333333333307</v>
      </c>
      <c r="AB147" s="9">
        <f t="shared" si="57"/>
        <v>0.22172655832503832</v>
      </c>
      <c r="AC147" s="2">
        <f t="shared" si="58"/>
        <v>-0.10466666666666669</v>
      </c>
      <c r="AD147" s="9">
        <f t="shared" si="59"/>
        <v>0.28557369159874169</v>
      </c>
      <c r="AF147" s="14">
        <f t="shared" si="47"/>
        <v>1.0584666666666661E-2</v>
      </c>
      <c r="AG147" s="14">
        <f t="shared" si="48"/>
        <v>9.4240000000000122E-3</v>
      </c>
      <c r="AH147" s="14">
        <f t="shared" si="49"/>
        <v>4.9162666666666618E-2</v>
      </c>
      <c r="AI147" s="14">
        <f t="shared" si="50"/>
        <v>8.1552333333333227E-2</v>
      </c>
      <c r="AK147">
        <f t="shared" si="51"/>
        <v>0.38823146017120574</v>
      </c>
    </row>
    <row r="148" spans="1:37" x14ac:dyDescent="0.25">
      <c r="A148" t="str">
        <f>'Raw Data'!A148</f>
        <v>PKD1cat WT</v>
      </c>
      <c r="B148">
        <f>'Raw Data'!B148</f>
        <v>825</v>
      </c>
      <c r="C148">
        <f>'Raw Data'!C148</f>
        <v>841</v>
      </c>
      <c r="D148" t="str">
        <f>'Raw Data'!D148</f>
        <v>RKRYSVDKTLSHPWLQD</v>
      </c>
      <c r="E148" s="1">
        <f>AVERAGE('Raw Data'!J148,'Raw Data'!P148,'Raw Data'!V148)</f>
        <v>1.2383333333333333</v>
      </c>
      <c r="F148" s="9">
        <f>STDEV('Raw Data'!J148,'Raw Data'!P148,'Raw Data'!V148)</f>
        <v>8.1647616825804153E-2</v>
      </c>
      <c r="G148" s="1">
        <f>AVERAGE('Raw Data'!AB148,'Raw Data'!AH148,'Raw Data'!AN148)</f>
        <v>1.8783333333333332</v>
      </c>
      <c r="H148" s="9">
        <f>STDEV('Raw Data'!AB148,'Raw Data'!AH148,'Raw Data'!AN148)</f>
        <v>8.7237224470596994E-2</v>
      </c>
      <c r="I148" s="1">
        <f>AVERAGE('Raw Data'!AT148,'Raw Data'!AZ148,'Raw Data'!BF148)</f>
        <v>3.56</v>
      </c>
      <c r="J148" s="9">
        <f>STDEV('Raw Data'!AT148,'Raw Data'!AZ148,'Raw Data'!BF148)</f>
        <v>0.22800657885245321</v>
      </c>
      <c r="K148" s="1">
        <f>AVERAGE('Raw Data'!BL148,'Raw Data'!BR148,'Raw Data'!BX148)</f>
        <v>4.8353333333333337</v>
      </c>
      <c r="L148" s="9">
        <f>STDEV('Raw Data'!BL148,'Raw Data'!BR148,'Raw Data'!BX148)</f>
        <v>0.15321335886055545</v>
      </c>
      <c r="N148" s="1">
        <f>AVERAGE('Raw Data'!J330,'Raw Data'!P330,'Raw Data'!V330)</f>
        <v>1.2833333333333332</v>
      </c>
      <c r="O148" s="9">
        <f>STDEV('Raw Data'!J330,'Raw Data'!P330,'Raw Data'!V330)</f>
        <v>5.3594153910042595E-2</v>
      </c>
      <c r="P148" s="1">
        <f>AVERAGE('Raw Data'!AB330,'Raw Data'!AH330,'Raw Data'!AN330)</f>
        <v>1.9829999999999999</v>
      </c>
      <c r="Q148" s="9">
        <f>STDEV('Raw Data'!AB330,'Raw Data'!AH330,'Raw Data'!AN330)</f>
        <v>5.6293871780150363E-2</v>
      </c>
      <c r="R148" s="1">
        <f>AVERAGE('Raw Data'!AT330,'Raw Data'!AZ330,'Raw Data'!BF330)</f>
        <v>3.4506666666666668</v>
      </c>
      <c r="S148" s="9">
        <f>STDEV('Raw Data'!AT330,'Raw Data'!AZ330,'Raw Data'!BF330)</f>
        <v>3.7541088600802831E-2</v>
      </c>
      <c r="T148" s="1">
        <f>AVERAGE('Raw Data'!BL330,'Raw Data'!BR330,'Raw Data'!BX330)</f>
        <v>4.915</v>
      </c>
      <c r="U148" s="9">
        <f>STDEV('Raw Data'!BL330,'Raw Data'!BR330,'Raw Data'!BX330)</f>
        <v>0.19511022525741739</v>
      </c>
      <c r="W148" s="1">
        <f t="shared" si="52"/>
        <v>-4.4999999999999929E-2</v>
      </c>
      <c r="X148" s="1">
        <f t="shared" si="53"/>
        <v>9.766609783679632E-2</v>
      </c>
      <c r="Y148" s="2">
        <f t="shared" si="54"/>
        <v>-0.10466666666666669</v>
      </c>
      <c r="Z148" s="9">
        <f t="shared" si="55"/>
        <v>0.10382356829416592</v>
      </c>
      <c r="AA148" s="2">
        <f t="shared" si="56"/>
        <v>0.10933333333333328</v>
      </c>
      <c r="AB148" s="9">
        <f t="shared" si="57"/>
        <v>0.23107646642038926</v>
      </c>
      <c r="AC148" s="2">
        <f t="shared" si="58"/>
        <v>-7.966666666666633E-2</v>
      </c>
      <c r="AD148" s="9">
        <f t="shared" si="59"/>
        <v>0.24807727290772427</v>
      </c>
      <c r="AF148" s="14">
        <f t="shared" si="47"/>
        <v>9.538666666666671E-3</v>
      </c>
      <c r="AG148" s="14">
        <f t="shared" si="48"/>
        <v>1.0779333333333335E-2</v>
      </c>
      <c r="AH148" s="14">
        <f t="shared" si="49"/>
        <v>5.3396333333333282E-2</v>
      </c>
      <c r="AI148" s="14">
        <f t="shared" si="50"/>
        <v>6.1542333333333504E-2</v>
      </c>
      <c r="AK148">
        <f t="shared" si="51"/>
        <v>0.36777257465268776</v>
      </c>
    </row>
    <row r="149" spans="1:37" x14ac:dyDescent="0.25">
      <c r="A149" t="str">
        <f>'Raw Data'!A149</f>
        <v>PKD1cat WT</v>
      </c>
      <c r="B149">
        <f>'Raw Data'!B149</f>
        <v>832</v>
      </c>
      <c r="C149">
        <f>'Raw Data'!C149</f>
        <v>841</v>
      </c>
      <c r="D149" t="str">
        <f>'Raw Data'!D149</f>
        <v>KTLSHPWLQD</v>
      </c>
      <c r="E149" s="1">
        <f>AVERAGE('Raw Data'!J149,'Raw Data'!P149,'Raw Data'!V149)</f>
        <v>9.3000000000000013E-2</v>
      </c>
      <c r="F149" s="9">
        <f>STDEV('Raw Data'!J149,'Raw Data'!P149,'Raw Data'!V149)</f>
        <v>2.6457513110645929E-3</v>
      </c>
      <c r="G149" s="1">
        <f>AVERAGE('Raw Data'!AB149,'Raw Data'!AH149,'Raw Data'!AN149)</f>
        <v>0.20666666666666667</v>
      </c>
      <c r="H149" s="9">
        <f>STDEV('Raw Data'!AB149,'Raw Data'!AH149,'Raw Data'!AN149)</f>
        <v>1.6502525059315418E-2</v>
      </c>
      <c r="I149" s="1">
        <f>AVERAGE('Raw Data'!AT149,'Raw Data'!AZ149,'Raw Data'!BF149)</f>
        <v>1.1413333333333333</v>
      </c>
      <c r="J149" s="9">
        <f>STDEV('Raw Data'!AT149,'Raw Data'!AZ149,'Raw Data'!BF149)</f>
        <v>0.10266612553969941</v>
      </c>
      <c r="K149" s="1">
        <f>AVERAGE('Raw Data'!BL149,'Raw Data'!BR149,'Raw Data'!BX149)</f>
        <v>2.3243333333333336</v>
      </c>
      <c r="L149" s="9">
        <f>STDEV('Raw Data'!BL149,'Raw Data'!BR149,'Raw Data'!BX149)</f>
        <v>2.3158871590242304E-2</v>
      </c>
      <c r="N149" s="1">
        <f>AVERAGE('Raw Data'!J331,'Raw Data'!P331,'Raw Data'!V331)</f>
        <v>5.7999999999999996E-2</v>
      </c>
      <c r="O149" s="9">
        <f>STDEV('Raw Data'!J331,'Raw Data'!P331,'Raw Data'!V331)</f>
        <v>3.5763109484495355E-2</v>
      </c>
      <c r="P149" s="1">
        <f>AVERAGE('Raw Data'!AB331,'Raw Data'!AH331,'Raw Data'!AN331)</f>
        <v>0.16666666666666666</v>
      </c>
      <c r="Q149" s="9">
        <f>STDEV('Raw Data'!AB331,'Raw Data'!AH331,'Raw Data'!AN331)</f>
        <v>3.8785736209763208E-2</v>
      </c>
      <c r="R149" s="1">
        <f>AVERAGE('Raw Data'!AT331,'Raw Data'!AZ331,'Raw Data'!BF331)</f>
        <v>1.1610000000000003</v>
      </c>
      <c r="S149" s="9">
        <f>STDEV('Raw Data'!AT331,'Raw Data'!AZ331,'Raw Data'!BF331)</f>
        <v>9.379232377972091E-2</v>
      </c>
      <c r="T149" s="1">
        <f>AVERAGE('Raw Data'!BL331,'Raw Data'!BR331,'Raw Data'!BX331)</f>
        <v>2.4369999999999998</v>
      </c>
      <c r="U149" s="9">
        <f>STDEV('Raw Data'!BL331,'Raw Data'!BR331,'Raw Data'!BX331)</f>
        <v>0.13750272724568055</v>
      </c>
      <c r="W149" s="1">
        <f t="shared" si="52"/>
        <v>3.5000000000000017E-2</v>
      </c>
      <c r="X149" s="1">
        <f t="shared" si="53"/>
        <v>3.5860842154082237E-2</v>
      </c>
      <c r="Y149" s="2">
        <f t="shared" si="54"/>
        <v>4.0000000000000008E-2</v>
      </c>
      <c r="Z149" s="9">
        <f t="shared" si="55"/>
        <v>4.2150523919242927E-2</v>
      </c>
      <c r="AA149" s="2">
        <f t="shared" si="56"/>
        <v>-1.9666666666666943E-2</v>
      </c>
      <c r="AB149" s="9">
        <f t="shared" si="57"/>
        <v>0.13905874058588807</v>
      </c>
      <c r="AC149" s="2">
        <f t="shared" si="58"/>
        <v>-0.11266666666666625</v>
      </c>
      <c r="AD149" s="9">
        <f t="shared" si="59"/>
        <v>0.1394393536033976</v>
      </c>
      <c r="AF149" s="14">
        <f t="shared" si="47"/>
        <v>1.2860000000000016E-3</v>
      </c>
      <c r="AG149" s="14">
        <f t="shared" si="48"/>
        <v>1.7766666666666701E-3</v>
      </c>
      <c r="AH149" s="14">
        <f t="shared" si="49"/>
        <v>1.9337333333333314E-2</v>
      </c>
      <c r="AI149" s="14">
        <f t="shared" si="50"/>
        <v>1.9443333333333351E-2</v>
      </c>
      <c r="AK149">
        <f t="shared" si="51"/>
        <v>0.20455643068193513</v>
      </c>
    </row>
    <row r="150" spans="1:37" x14ac:dyDescent="0.25">
      <c r="A150" t="str">
        <f>'Raw Data'!A150</f>
        <v>PKD1cat WT</v>
      </c>
      <c r="B150">
        <f>'Raw Data'!B150</f>
        <v>842</v>
      </c>
      <c r="C150">
        <f>'Raw Data'!C150</f>
        <v>846</v>
      </c>
      <c r="D150" t="str">
        <f>'Raw Data'!D150</f>
        <v>YQTWL</v>
      </c>
      <c r="E150" s="1">
        <f>AVERAGE('Raw Data'!J150,'Raw Data'!P150,'Raw Data'!V150)</f>
        <v>4.7999999999999994E-2</v>
      </c>
      <c r="F150" s="9">
        <f>STDEV('Raw Data'!J150,'Raw Data'!P150,'Raw Data'!V150)</f>
        <v>1.0392304845413265E-2</v>
      </c>
      <c r="G150" s="1">
        <f>AVERAGE('Raw Data'!AB150,'Raw Data'!AH150,'Raw Data'!AN150)</f>
        <v>4.8333333333333339E-2</v>
      </c>
      <c r="H150" s="9">
        <f>STDEV('Raw Data'!AB150,'Raw Data'!AH150,'Raw Data'!AN150)</f>
        <v>7.0237691685684439E-3</v>
      </c>
      <c r="I150" s="1">
        <f>AVERAGE('Raw Data'!AT150,'Raw Data'!AZ150,'Raw Data'!BF150)</f>
        <v>9.3666666666666676E-2</v>
      </c>
      <c r="J150" s="9">
        <f>STDEV('Raw Data'!AT150,'Raw Data'!AZ150,'Raw Data'!BF150)</f>
        <v>1.040832999733066E-2</v>
      </c>
      <c r="K150" s="1">
        <f>AVERAGE('Raw Data'!BL150,'Raw Data'!BR150,'Raw Data'!BX150)</f>
        <v>0.53166666666666673</v>
      </c>
      <c r="L150" s="9">
        <f>STDEV('Raw Data'!BL150,'Raw Data'!BR150,'Raw Data'!BX150)</f>
        <v>1.3650396819628858E-2</v>
      </c>
      <c r="N150" s="1">
        <f>AVERAGE('Raw Data'!J332,'Raw Data'!P332,'Raw Data'!V332)</f>
        <v>3.4000000000000002E-2</v>
      </c>
      <c r="O150" s="9">
        <f>STDEV('Raw Data'!J332,'Raw Data'!P332,'Raw Data'!V332)</f>
        <v>7.5498344352707483E-3</v>
      </c>
      <c r="P150" s="1">
        <f>AVERAGE('Raw Data'!AB332,'Raw Data'!AH332,'Raw Data'!AN332)</f>
        <v>5.6000000000000001E-2</v>
      </c>
      <c r="Q150" s="9">
        <f>STDEV('Raw Data'!AB332,'Raw Data'!AH332,'Raw Data'!AN332)</f>
        <v>2.6457513110645929E-3</v>
      </c>
      <c r="R150" s="1">
        <f>AVERAGE('Raw Data'!AT332,'Raw Data'!AZ332,'Raw Data'!BF332)</f>
        <v>9.7333333333333341E-2</v>
      </c>
      <c r="S150" s="9">
        <f>STDEV('Raw Data'!AT332,'Raw Data'!AZ332,'Raw Data'!BF332)</f>
        <v>1.5502687938977936E-2</v>
      </c>
      <c r="T150" s="1">
        <f>AVERAGE('Raw Data'!BL332,'Raw Data'!BR332,'Raw Data'!BX332)</f>
        <v>0.503</v>
      </c>
      <c r="U150" s="9">
        <f>STDEV('Raw Data'!BL332,'Raw Data'!BR332,'Raw Data'!BX332)</f>
        <v>4.0112342240263194E-2</v>
      </c>
      <c r="W150" s="1">
        <f t="shared" si="52"/>
        <v>1.3999999999999992E-2</v>
      </c>
      <c r="X150" s="1">
        <f t="shared" si="53"/>
        <v>1.284523257866513E-2</v>
      </c>
      <c r="Y150" s="2">
        <f t="shared" si="54"/>
        <v>-7.6666666666666619E-3</v>
      </c>
      <c r="Z150" s="9">
        <f t="shared" si="55"/>
        <v>7.5055534994650907E-3</v>
      </c>
      <c r="AA150" s="2">
        <f t="shared" si="56"/>
        <v>-3.6666666666666653E-3</v>
      </c>
      <c r="AB150" s="9">
        <f t="shared" si="57"/>
        <v>1.8672618098881186E-2</v>
      </c>
      <c r="AC150" s="2">
        <f t="shared" si="58"/>
        <v>2.8666666666666729E-2</v>
      </c>
      <c r="AD150" s="9">
        <f t="shared" si="59"/>
        <v>4.2371373984487884E-2</v>
      </c>
      <c r="AF150" s="14">
        <f t="shared" si="47"/>
        <v>1.6500000000000003E-4</v>
      </c>
      <c r="AG150" s="14">
        <f t="shared" si="48"/>
        <v>5.6333333333332667E-5</v>
      </c>
      <c r="AH150" s="14">
        <f t="shared" si="49"/>
        <v>3.4866666666666526E-4</v>
      </c>
      <c r="AI150" s="14">
        <f t="shared" si="50"/>
        <v>1.7953333333333367E-3</v>
      </c>
      <c r="AK150">
        <f t="shared" si="51"/>
        <v>4.8634692692905282E-2</v>
      </c>
    </row>
    <row r="151" spans="1:37" x14ac:dyDescent="0.25">
      <c r="A151" t="str">
        <f>'Raw Data'!A151</f>
        <v>PKD1cat WT</v>
      </c>
      <c r="B151">
        <f>'Raw Data'!B151</f>
        <v>842</v>
      </c>
      <c r="C151">
        <f>'Raw Data'!C151</f>
        <v>846</v>
      </c>
      <c r="D151" t="str">
        <f>'Raw Data'!D151</f>
        <v>YQTWL</v>
      </c>
      <c r="E151" s="1">
        <f>AVERAGE('Raw Data'!J151,'Raw Data'!P151,'Raw Data'!V151)</f>
        <v>3.3666666666666671E-2</v>
      </c>
      <c r="F151" s="9">
        <f>STDEV('Raw Data'!J151,'Raw Data'!P151,'Raw Data'!V151)</f>
        <v>4.7258156262526092E-3</v>
      </c>
      <c r="G151" s="1">
        <f>AVERAGE('Raw Data'!AB151,'Raw Data'!AH151,'Raw Data'!AN151)</f>
        <v>4.1333333333333333E-2</v>
      </c>
      <c r="H151" s="9">
        <f>STDEV('Raw Data'!AB151,'Raw Data'!AH151,'Raw Data'!AN151)</f>
        <v>2.0816659994661317E-3</v>
      </c>
      <c r="I151" s="1">
        <f>AVERAGE('Raw Data'!AT151,'Raw Data'!AZ151,'Raw Data'!BF151)</f>
        <v>9.5333333333333325E-2</v>
      </c>
      <c r="J151" s="9">
        <f>STDEV('Raw Data'!AT151,'Raw Data'!AZ151,'Raw Data'!BF151)</f>
        <v>1.7785762095938899E-2</v>
      </c>
      <c r="K151" s="1">
        <f>AVERAGE('Raw Data'!BL151,'Raw Data'!BR151,'Raw Data'!BX151)</f>
        <v>0.49866666666666665</v>
      </c>
      <c r="L151" s="9">
        <f>STDEV('Raw Data'!BL151,'Raw Data'!BR151,'Raw Data'!BX151)</f>
        <v>2.2941955743426373E-2</v>
      </c>
      <c r="N151" s="1">
        <f>AVERAGE('Raw Data'!J333,'Raw Data'!P333,'Raw Data'!V333)</f>
        <v>2.8333333333333332E-2</v>
      </c>
      <c r="O151" s="9">
        <f>STDEV('Raw Data'!J333,'Raw Data'!P333,'Raw Data'!V333)</f>
        <v>2.081665999466133E-3</v>
      </c>
      <c r="P151" s="1">
        <f>AVERAGE('Raw Data'!AB333,'Raw Data'!AH333,'Raw Data'!AN333)</f>
        <v>4.1666666666666664E-2</v>
      </c>
      <c r="Q151" s="9">
        <f>STDEV('Raw Data'!AB333,'Raw Data'!AH333,'Raw Data'!AN333)</f>
        <v>7.5718777944003618E-3</v>
      </c>
      <c r="R151" s="1">
        <f>AVERAGE('Raw Data'!AT333,'Raw Data'!AZ333,'Raw Data'!BF333)</f>
        <v>9.5666666666666678E-2</v>
      </c>
      <c r="S151" s="9">
        <f>STDEV('Raw Data'!AT333,'Raw Data'!AZ333,'Raw Data'!BF333)</f>
        <v>6.6583281184793989E-3</v>
      </c>
      <c r="T151" s="1">
        <f>AVERAGE('Raw Data'!BL333,'Raw Data'!BR333,'Raw Data'!BX333)</f>
        <v>0.46866666666666662</v>
      </c>
      <c r="U151" s="9">
        <f>STDEV('Raw Data'!BL333,'Raw Data'!BR333,'Raw Data'!BX333)</f>
        <v>3.1069813860616111E-2</v>
      </c>
      <c r="W151" s="1">
        <f t="shared" si="52"/>
        <v>5.3333333333333392E-3</v>
      </c>
      <c r="X151" s="1">
        <f t="shared" si="53"/>
        <v>5.1639777949432234E-3</v>
      </c>
      <c r="Y151" s="2">
        <f t="shared" si="54"/>
        <v>-3.3333333333333132E-4</v>
      </c>
      <c r="Z151" s="9">
        <f t="shared" si="55"/>
        <v>7.8528126595931603E-3</v>
      </c>
      <c r="AA151" s="2">
        <f t="shared" si="56"/>
        <v>-3.3333333333335213E-4</v>
      </c>
      <c r="AB151" s="9">
        <f t="shared" si="57"/>
        <v>1.8991226044325581E-2</v>
      </c>
      <c r="AC151" s="2">
        <f t="shared" si="58"/>
        <v>3.0000000000000027E-2</v>
      </c>
      <c r="AD151" s="9">
        <f t="shared" si="59"/>
        <v>3.8622100754188232E-2</v>
      </c>
      <c r="AF151" s="14">
        <f t="shared" ref="AF151:AF184" si="60">X151^2</f>
        <v>2.6666666666666677E-5</v>
      </c>
      <c r="AG151" s="14">
        <f t="shared" ref="AG151:AG184" si="61">Z151^2</f>
        <v>6.1666666666666603E-5</v>
      </c>
      <c r="AH151" s="14">
        <f t="shared" ref="AH151:AH184" si="62">AB151^2</f>
        <v>3.6066666666667027E-4</v>
      </c>
      <c r="AI151" s="14">
        <f t="shared" ref="AI151:AI184" si="63">AD151^2</f>
        <v>1.4916666666666672E-3</v>
      </c>
      <c r="AK151">
        <f t="shared" ref="AK151:AK184" si="64">SQRT(AF151+AG151+AH151+AI151)</f>
        <v>4.4052998384521695E-2</v>
      </c>
    </row>
    <row r="152" spans="1:37" x14ac:dyDescent="0.25">
      <c r="A152" t="str">
        <f>'Raw Data'!A152</f>
        <v>PKD1cat WT</v>
      </c>
      <c r="B152">
        <f>'Raw Data'!B152</f>
        <v>842</v>
      </c>
      <c r="C152">
        <f>'Raw Data'!C152</f>
        <v>850</v>
      </c>
      <c r="D152" t="str">
        <f>'Raw Data'!D152</f>
        <v>YQTWLDLRE</v>
      </c>
      <c r="E152" s="1">
        <f>AVERAGE('Raw Data'!J152,'Raw Data'!P152,'Raw Data'!V152)</f>
        <v>4.5333333333333337E-2</v>
      </c>
      <c r="F152" s="9">
        <f>STDEV('Raw Data'!J152,'Raw Data'!P152,'Raw Data'!V152)</f>
        <v>2.5890796305508511E-2</v>
      </c>
      <c r="G152" s="1">
        <f>AVERAGE('Raw Data'!AB152,'Raw Data'!AH152,'Raw Data'!AN152)</f>
        <v>1.9666666666666666E-2</v>
      </c>
      <c r="H152" s="9">
        <f>STDEV('Raw Data'!AB152,'Raw Data'!AH152,'Raw Data'!AN152)</f>
        <v>1.5307950004273376E-2</v>
      </c>
      <c r="I152" s="1">
        <f>AVERAGE('Raw Data'!AT152,'Raw Data'!AZ152,'Raw Data'!BF152)</f>
        <v>5.7666666666666665E-2</v>
      </c>
      <c r="J152" s="9">
        <f>STDEV('Raw Data'!AT152,'Raw Data'!AZ152,'Raw Data'!BF152)</f>
        <v>1.7616280348965088E-2</v>
      </c>
      <c r="K152" s="1">
        <f>AVERAGE('Raw Data'!BL152,'Raw Data'!BR152,'Raw Data'!BX152)</f>
        <v>0.434</v>
      </c>
      <c r="L152" s="9">
        <f>STDEV('Raw Data'!BL152,'Raw Data'!BR152,'Raw Data'!BX152)</f>
        <v>1.0440306508910559E-2</v>
      </c>
      <c r="N152" s="1">
        <f>AVERAGE('Raw Data'!J334,'Raw Data'!P334,'Raw Data'!V334)</f>
        <v>4.1333333333333333E-2</v>
      </c>
      <c r="O152" s="9">
        <f>STDEV('Raw Data'!J334,'Raw Data'!P334,'Raw Data'!V334)</f>
        <v>1.2583057392117913E-2</v>
      </c>
      <c r="P152" s="1">
        <f>AVERAGE('Raw Data'!AB334,'Raw Data'!AH334,'Raw Data'!AN334)</f>
        <v>4.4333333333333336E-2</v>
      </c>
      <c r="Q152" s="9">
        <f>STDEV('Raw Data'!AB334,'Raw Data'!AH334,'Raw Data'!AN334)</f>
        <v>3.0088757590391344E-2</v>
      </c>
      <c r="R152" s="1">
        <f>AVERAGE('Raw Data'!AT334,'Raw Data'!AZ334,'Raw Data'!BF334)</f>
        <v>2.8333333333333332E-2</v>
      </c>
      <c r="S152" s="9">
        <f>STDEV('Raw Data'!AT334,'Raw Data'!AZ334,'Raw Data'!BF334)</f>
        <v>1.0785793124908967E-2</v>
      </c>
      <c r="T152" s="1">
        <f>AVERAGE('Raw Data'!BL334,'Raw Data'!BR334,'Raw Data'!BX334)</f>
        <v>0.43133333333333335</v>
      </c>
      <c r="U152" s="9">
        <f>STDEV('Raw Data'!BL334,'Raw Data'!BR334,'Raw Data'!BX334)</f>
        <v>9.546901766192703E-2</v>
      </c>
      <c r="W152" s="1">
        <f t="shared" si="52"/>
        <v>4.0000000000000036E-3</v>
      </c>
      <c r="X152" s="1">
        <f t="shared" si="53"/>
        <v>2.8786570943178807E-2</v>
      </c>
      <c r="Y152" s="2">
        <f t="shared" si="54"/>
        <v>-2.466666666666667E-2</v>
      </c>
      <c r="Z152" s="9">
        <f t="shared" si="55"/>
        <v>3.3758949430731197E-2</v>
      </c>
      <c r="AA152" s="2">
        <f t="shared" si="56"/>
        <v>2.9333333333333333E-2</v>
      </c>
      <c r="AB152" s="9">
        <f t="shared" si="57"/>
        <v>2.06559111797729E-2</v>
      </c>
      <c r="AC152" s="2">
        <f t="shared" si="58"/>
        <v>2.6666666666666505E-3</v>
      </c>
      <c r="AD152" s="9">
        <f t="shared" si="59"/>
        <v>9.6038186849468035E-2</v>
      </c>
      <c r="AF152" s="14">
        <f t="shared" si="60"/>
        <v>8.2866666666666635E-4</v>
      </c>
      <c r="AG152" s="14">
        <f t="shared" si="61"/>
        <v>1.1396666666666662E-3</v>
      </c>
      <c r="AH152" s="14">
        <f t="shared" si="62"/>
        <v>4.266666666666671E-4</v>
      </c>
      <c r="AI152" s="14">
        <f t="shared" si="63"/>
        <v>9.2233333333333351E-3</v>
      </c>
      <c r="AK152">
        <f t="shared" si="64"/>
        <v>0.10778837290419285</v>
      </c>
    </row>
    <row r="153" spans="1:37" x14ac:dyDescent="0.25">
      <c r="A153" t="str">
        <f>'Raw Data'!A153</f>
        <v>PKD1cat WT</v>
      </c>
      <c r="B153">
        <f>'Raw Data'!B153</f>
        <v>846</v>
      </c>
      <c r="C153">
        <f>'Raw Data'!C153</f>
        <v>852</v>
      </c>
      <c r="D153" t="str">
        <f>'Raw Data'!D153</f>
        <v>LDLRELE</v>
      </c>
      <c r="E153" s="1">
        <f>AVERAGE('Raw Data'!J153,'Raw Data'!P153,'Raw Data'!V153)</f>
        <v>5.6333333333333326E-2</v>
      </c>
      <c r="F153" s="9">
        <f>STDEV('Raw Data'!J153,'Raw Data'!P153,'Raw Data'!V153)</f>
        <v>2.540341184434354E-2</v>
      </c>
      <c r="G153" s="1">
        <f>AVERAGE('Raw Data'!AB153,'Raw Data'!AH153,'Raw Data'!AN153)</f>
        <v>6.2333333333333331E-2</v>
      </c>
      <c r="H153" s="9">
        <f>STDEV('Raw Data'!AB153,'Raw Data'!AH153,'Raw Data'!AN153)</f>
        <v>3.8188130791298666E-2</v>
      </c>
      <c r="I153" s="1">
        <f>AVERAGE('Raw Data'!AT153,'Raw Data'!AZ153,'Raw Data'!BF153)</f>
        <v>7.4666666666666673E-2</v>
      </c>
      <c r="J153" s="9">
        <f>STDEV('Raw Data'!AT153,'Raw Data'!AZ153,'Raw Data'!BF153)</f>
        <v>4.5785732857881983E-2</v>
      </c>
      <c r="K153" s="1">
        <f>AVERAGE('Raw Data'!BL153,'Raw Data'!BR153,'Raw Data'!BX153)</f>
        <v>0.13900000000000001</v>
      </c>
      <c r="L153" s="9">
        <f>STDEV('Raw Data'!BL153,'Raw Data'!BR153,'Raw Data'!BX153)</f>
        <v>2.6999999999999944E-2</v>
      </c>
      <c r="N153" s="1">
        <f>AVERAGE('Raw Data'!J335,'Raw Data'!P335,'Raw Data'!V335)</f>
        <v>4.4333333333333336E-2</v>
      </c>
      <c r="O153" s="9">
        <f>STDEV('Raw Data'!J335,'Raw Data'!P335,'Raw Data'!V335)</f>
        <v>4.5092497528228951E-3</v>
      </c>
      <c r="P153" s="1">
        <f>AVERAGE('Raw Data'!AB335,'Raw Data'!AH335,'Raw Data'!AN335)</f>
        <v>3.1333333333333331E-2</v>
      </c>
      <c r="Q153" s="9">
        <f>STDEV('Raw Data'!AB335,'Raw Data'!AH335,'Raw Data'!AN335)</f>
        <v>1.871719352182195E-2</v>
      </c>
      <c r="R153" s="1">
        <f>AVERAGE('Raw Data'!AT335,'Raw Data'!AZ335,'Raw Data'!BF335)</f>
        <v>6.1333333333333323E-2</v>
      </c>
      <c r="S153" s="9">
        <f>STDEV('Raw Data'!AT335,'Raw Data'!AZ335,'Raw Data'!BF335)</f>
        <v>5.1247764178872564E-2</v>
      </c>
      <c r="T153" s="1">
        <f>AVERAGE('Raw Data'!BL335,'Raw Data'!BR335,'Raw Data'!BX335)</f>
        <v>0.13266666666666668</v>
      </c>
      <c r="U153" s="9">
        <f>STDEV('Raw Data'!BL335,'Raw Data'!BR335,'Raw Data'!BX335)</f>
        <v>2.1126602503321018E-2</v>
      </c>
      <c r="W153" s="1">
        <f t="shared" si="52"/>
        <v>1.199999999999999E-2</v>
      </c>
      <c r="X153" s="1">
        <f t="shared" si="53"/>
        <v>2.5800516790689815E-2</v>
      </c>
      <c r="Y153" s="2">
        <f t="shared" si="54"/>
        <v>3.1E-2</v>
      </c>
      <c r="Z153" s="9">
        <f t="shared" si="55"/>
        <v>4.2528421868988586E-2</v>
      </c>
      <c r="AA153" s="2">
        <f t="shared" si="56"/>
        <v>1.333333333333335E-2</v>
      </c>
      <c r="AB153" s="9">
        <f t="shared" si="57"/>
        <v>6.8721660825875469E-2</v>
      </c>
      <c r="AC153" s="2">
        <f t="shared" si="58"/>
        <v>6.3333333333333297E-3</v>
      </c>
      <c r="AD153" s="9">
        <f t="shared" si="59"/>
        <v>3.4283134823602797E-2</v>
      </c>
      <c r="AF153" s="14">
        <f t="shared" si="60"/>
        <v>6.6566666666666705E-4</v>
      </c>
      <c r="AG153" s="14">
        <f t="shared" si="61"/>
        <v>1.8086666666666665E-3</v>
      </c>
      <c r="AH153" s="14">
        <f t="shared" si="62"/>
        <v>4.7226666666666667E-3</v>
      </c>
      <c r="AI153" s="14">
        <f t="shared" si="63"/>
        <v>1.1753333333333268E-3</v>
      </c>
      <c r="AK153">
        <f t="shared" si="64"/>
        <v>9.1500455372273026E-2</v>
      </c>
    </row>
    <row r="154" spans="1:37" x14ac:dyDescent="0.25">
      <c r="A154" t="str">
        <f>'Raw Data'!A154</f>
        <v>PKD1cat WT</v>
      </c>
      <c r="B154">
        <f>'Raw Data'!B154</f>
        <v>847</v>
      </c>
      <c r="C154">
        <f>'Raw Data'!C154</f>
        <v>852</v>
      </c>
      <c r="D154" t="str">
        <f>'Raw Data'!D154</f>
        <v>DLRELE</v>
      </c>
      <c r="E154" s="1">
        <f>AVERAGE('Raw Data'!J154,'Raw Data'!P154,'Raw Data'!V154)</f>
        <v>5.6999999999999995E-2</v>
      </c>
      <c r="F154" s="9">
        <f>STDEV('Raw Data'!J154,'Raw Data'!P154,'Raw Data'!V154)</f>
        <v>7.0000000000000019E-3</v>
      </c>
      <c r="G154" s="1">
        <f>AVERAGE('Raw Data'!AB154,'Raw Data'!AH154,'Raw Data'!AN154)</f>
        <v>5.5333333333333339E-2</v>
      </c>
      <c r="H154" s="9">
        <f>STDEV('Raw Data'!AB154,'Raw Data'!AH154,'Raw Data'!AN154)</f>
        <v>6.6583281184793919E-3</v>
      </c>
      <c r="I154" s="1">
        <f>AVERAGE('Raw Data'!AT154,'Raw Data'!AZ154,'Raw Data'!BF154)</f>
        <v>6.2666666666666662E-2</v>
      </c>
      <c r="J154" s="9">
        <f>STDEV('Raw Data'!AT154,'Raw Data'!AZ154,'Raw Data'!BF154)</f>
        <v>6.0277137733417098E-3</v>
      </c>
      <c r="K154" s="1">
        <f>AVERAGE('Raw Data'!BL154,'Raw Data'!BR154,'Raw Data'!BX154)</f>
        <v>0.127</v>
      </c>
      <c r="L154" s="9">
        <f>STDEV('Raw Data'!BL154,'Raw Data'!BR154,'Raw Data'!BX154)</f>
        <v>1.1532562594670797E-2</v>
      </c>
      <c r="N154" s="1">
        <f>AVERAGE('Raw Data'!J336,'Raw Data'!P336,'Raw Data'!V336)</f>
        <v>5.0666666666666672E-2</v>
      </c>
      <c r="O154" s="9">
        <f>STDEV('Raw Data'!J336,'Raw Data'!P336,'Raw Data'!V336)</f>
        <v>1.2503332889007337E-2</v>
      </c>
      <c r="P154" s="1">
        <f>AVERAGE('Raw Data'!AB336,'Raw Data'!AH336,'Raw Data'!AN336)</f>
        <v>3.2333333333333332E-2</v>
      </c>
      <c r="Q154" s="9">
        <f>STDEV('Raw Data'!AB336,'Raw Data'!AH336,'Raw Data'!AN336)</f>
        <v>1.4189197769195182E-2</v>
      </c>
      <c r="R154" s="1">
        <f>AVERAGE('Raw Data'!AT336,'Raw Data'!AZ336,'Raw Data'!BF336)</f>
        <v>5.4666666666666669E-2</v>
      </c>
      <c r="S154" s="9">
        <f>STDEV('Raw Data'!AT336,'Raw Data'!AZ336,'Raw Data'!BF336)</f>
        <v>9.8657657246325192E-3</v>
      </c>
      <c r="T154" s="1">
        <f>AVERAGE('Raw Data'!BL336,'Raw Data'!BR336,'Raw Data'!BX336)</f>
        <v>0.11833333333333333</v>
      </c>
      <c r="U154" s="9">
        <f>STDEV('Raw Data'!BL336,'Raw Data'!BR336,'Raw Data'!BX336)</f>
        <v>1.0408329997330665E-2</v>
      </c>
      <c r="W154" s="1">
        <f t="shared" si="52"/>
        <v>6.3333333333333228E-3</v>
      </c>
      <c r="X154" s="1">
        <f t="shared" si="53"/>
        <v>1.4329456840136425E-2</v>
      </c>
      <c r="Y154" s="2">
        <f t="shared" si="54"/>
        <v>2.3000000000000007E-2</v>
      </c>
      <c r="Z154" s="9">
        <f t="shared" si="55"/>
        <v>1.5673757260678337E-2</v>
      </c>
      <c r="AA154" s="2">
        <f t="shared" si="56"/>
        <v>7.9999999999999932E-3</v>
      </c>
      <c r="AB154" s="9">
        <f t="shared" si="57"/>
        <v>1.1561430130683106E-2</v>
      </c>
      <c r="AC154" s="2">
        <f t="shared" si="58"/>
        <v>8.6666666666666697E-3</v>
      </c>
      <c r="AD154" s="9">
        <f t="shared" si="59"/>
        <v>1.5534906930308059E-2</v>
      </c>
      <c r="AF154" s="14">
        <f t="shared" si="60"/>
        <v>2.0533333333333257E-4</v>
      </c>
      <c r="AG154" s="14">
        <f t="shared" si="61"/>
        <v>2.4566666666666687E-4</v>
      </c>
      <c r="AH154" s="14">
        <f t="shared" si="62"/>
        <v>1.3366666666666719E-4</v>
      </c>
      <c r="AI154" s="14">
        <f t="shared" si="63"/>
        <v>2.4133333333333336E-4</v>
      </c>
      <c r="AK154">
        <f t="shared" si="64"/>
        <v>2.8740215726399829E-2</v>
      </c>
    </row>
    <row r="155" spans="1:37" x14ac:dyDescent="0.25">
      <c r="A155" t="str">
        <f>'Raw Data'!A155</f>
        <v>PKD1cat WT</v>
      </c>
      <c r="B155">
        <f>'Raw Data'!B155</f>
        <v>847</v>
      </c>
      <c r="C155">
        <f>'Raw Data'!C155</f>
        <v>853</v>
      </c>
      <c r="D155" t="str">
        <f>'Raw Data'!D155</f>
        <v>DLRELEC</v>
      </c>
      <c r="E155" s="1">
        <f>AVERAGE('Raw Data'!J155,'Raw Data'!P155,'Raw Data'!V155)</f>
        <v>4.9333333333333333E-2</v>
      </c>
      <c r="F155" s="9">
        <f>STDEV('Raw Data'!J155,'Raw Data'!P155,'Raw Data'!V155)</f>
        <v>1.011599393699567E-2</v>
      </c>
      <c r="G155" s="1">
        <f>AVERAGE('Raw Data'!AB155,'Raw Data'!AH155,'Raw Data'!AN155)</f>
        <v>4.8666666666666671E-2</v>
      </c>
      <c r="H155" s="9">
        <f>STDEV('Raw Data'!AB155,'Raw Data'!AH155,'Raw Data'!AN155)</f>
        <v>5.6862407030773277E-3</v>
      </c>
      <c r="I155" s="1">
        <f>AVERAGE('Raw Data'!AT155,'Raw Data'!AZ155,'Raw Data'!BF155)</f>
        <v>6.2666666666666662E-2</v>
      </c>
      <c r="J155" s="9">
        <f>STDEV('Raw Data'!AT155,'Raw Data'!AZ155,'Raw Data'!BF155)</f>
        <v>5.6862407030773285E-3</v>
      </c>
      <c r="K155" s="1">
        <f>AVERAGE('Raw Data'!BL155,'Raw Data'!BR155,'Raw Data'!BX155)</f>
        <v>0.28299999999999997</v>
      </c>
      <c r="L155" s="9">
        <f>STDEV('Raw Data'!BL155,'Raw Data'!BR155,'Raw Data'!BX155)</f>
        <v>6.2449979983983731E-3</v>
      </c>
      <c r="N155" s="1">
        <f>AVERAGE('Raw Data'!J337,'Raw Data'!P337,'Raw Data'!V337)</f>
        <v>5.0333333333333334E-2</v>
      </c>
      <c r="O155" s="9">
        <f>STDEV('Raw Data'!J337,'Raw Data'!P337,'Raw Data'!V337)</f>
        <v>9.0184995056457693E-3</v>
      </c>
      <c r="P155" s="1">
        <f>AVERAGE('Raw Data'!AB337,'Raw Data'!AH337,'Raw Data'!AN337)</f>
        <v>7.166666666666667E-2</v>
      </c>
      <c r="Q155" s="9">
        <f>STDEV('Raw Data'!AB337,'Raw Data'!AH337,'Raw Data'!AN337)</f>
        <v>1.3051181300301286E-2</v>
      </c>
      <c r="R155" s="1">
        <f>AVERAGE('Raw Data'!AT337,'Raw Data'!AZ337,'Raw Data'!BF337)</f>
        <v>6.2333333333333331E-2</v>
      </c>
      <c r="S155" s="9">
        <f>STDEV('Raw Data'!AT337,'Raw Data'!AZ337,'Raw Data'!BF337)</f>
        <v>5.7735026918962623E-3</v>
      </c>
      <c r="T155" s="1">
        <f>AVERAGE('Raw Data'!BL337,'Raw Data'!BR337,'Raw Data'!BX337)</f>
        <v>0.24299999999999999</v>
      </c>
      <c r="U155" s="9">
        <f>STDEV('Raw Data'!BL337,'Raw Data'!BR337,'Raw Data'!BX337)</f>
        <v>1.0816653826391961E-2</v>
      </c>
      <c r="W155" s="1">
        <f t="shared" si="52"/>
        <v>-1.0000000000000009E-3</v>
      </c>
      <c r="X155" s="1">
        <f t="shared" si="53"/>
        <v>1.3552367566837396E-2</v>
      </c>
      <c r="Y155" s="2">
        <f t="shared" si="54"/>
        <v>-2.3E-2</v>
      </c>
      <c r="Z155" s="9">
        <f t="shared" si="55"/>
        <v>1.4236104336041772E-2</v>
      </c>
      <c r="AA155" s="2">
        <f t="shared" si="56"/>
        <v>3.3333333333333132E-4</v>
      </c>
      <c r="AB155" s="9">
        <f t="shared" si="57"/>
        <v>8.1034971874288167E-3</v>
      </c>
      <c r="AC155" s="2">
        <f t="shared" si="58"/>
        <v>3.999999999999998E-2</v>
      </c>
      <c r="AD155" s="9">
        <f t="shared" si="59"/>
        <v>1.2489995996796777E-2</v>
      </c>
      <c r="AF155" s="14">
        <f t="shared" si="60"/>
        <v>1.8366666666666615E-4</v>
      </c>
      <c r="AG155" s="14">
        <f t="shared" si="61"/>
        <v>2.0266666666666735E-4</v>
      </c>
      <c r="AH155" s="14">
        <f t="shared" si="62"/>
        <v>6.566666666666674E-5</v>
      </c>
      <c r="AI155" s="14">
        <f t="shared" si="63"/>
        <v>1.5599999999999954E-4</v>
      </c>
      <c r="AK155">
        <f t="shared" si="64"/>
        <v>2.46576560118759E-2</v>
      </c>
    </row>
    <row r="156" spans="1:37" x14ac:dyDescent="0.25">
      <c r="A156" t="str">
        <f>'Raw Data'!A156</f>
        <v>PKD1cat WT</v>
      </c>
      <c r="B156">
        <f>'Raw Data'!B156</f>
        <v>849</v>
      </c>
      <c r="C156">
        <f>'Raw Data'!C156</f>
        <v>857</v>
      </c>
      <c r="D156" t="str">
        <f>'Raw Data'!D156</f>
        <v>RELECKIGE</v>
      </c>
      <c r="E156" s="1">
        <f>AVERAGE('Raw Data'!J156,'Raw Data'!P156,'Raw Data'!V156)</f>
        <v>0.10533333333333333</v>
      </c>
      <c r="F156" s="9">
        <f>STDEV('Raw Data'!J156,'Raw Data'!P156,'Raw Data'!V156)</f>
        <v>5.8858587592069633E-2</v>
      </c>
      <c r="G156" s="1">
        <f>AVERAGE('Raw Data'!AB156,'Raw Data'!AH156,'Raw Data'!AN156)</f>
        <v>0.24466666666666667</v>
      </c>
      <c r="H156" s="9">
        <f>STDEV('Raw Data'!AB156,'Raw Data'!AH156,'Raw Data'!AN156)</f>
        <v>9.0184995056457971E-3</v>
      </c>
      <c r="I156" s="1">
        <f>AVERAGE('Raw Data'!AT156,'Raw Data'!AZ156,'Raw Data'!BF156)</f>
        <v>1.3790000000000002</v>
      </c>
      <c r="J156" s="9">
        <f>STDEV('Raw Data'!AT156,'Raw Data'!AZ156,'Raw Data'!BF156)</f>
        <v>6.8694977982382333E-2</v>
      </c>
      <c r="K156" s="1">
        <f>AVERAGE('Raw Data'!BL156,'Raw Data'!BR156,'Raw Data'!BX156)</f>
        <v>2.3939999999999997</v>
      </c>
      <c r="L156" s="9">
        <f>STDEV('Raw Data'!BL156,'Raw Data'!BR156,'Raw Data'!BX156)</f>
        <v>5.9757844673314735E-2</v>
      </c>
      <c r="N156" s="1">
        <f>AVERAGE('Raw Data'!J338,'Raw Data'!P338,'Raw Data'!V338)</f>
        <v>0.11066666666666665</v>
      </c>
      <c r="O156" s="9">
        <f>STDEV('Raw Data'!J338,'Raw Data'!P338,'Raw Data'!V338)</f>
        <v>2.7428695436227685E-2</v>
      </c>
      <c r="P156" s="1">
        <f>AVERAGE('Raw Data'!AB338,'Raw Data'!AH338,'Raw Data'!AN338)</f>
        <v>0.28233333333333338</v>
      </c>
      <c r="Q156" s="9">
        <f>STDEV('Raw Data'!AB338,'Raw Data'!AH338,'Raw Data'!AN338)</f>
        <v>1.4047538337136969E-2</v>
      </c>
      <c r="R156" s="1">
        <f>AVERAGE('Raw Data'!AT338,'Raw Data'!AZ338,'Raw Data'!BF338)</f>
        <v>1.4206666666666665</v>
      </c>
      <c r="S156" s="9">
        <f>STDEV('Raw Data'!AT338,'Raw Data'!AZ338,'Raw Data'!BF338)</f>
        <v>2.0428737928059434E-2</v>
      </c>
      <c r="T156" s="1">
        <f>AVERAGE('Raw Data'!BL338,'Raw Data'!BR338,'Raw Data'!BX338)</f>
        <v>2.4296666666666669</v>
      </c>
      <c r="U156" s="9">
        <f>STDEV('Raw Data'!BL338,'Raw Data'!BR338,'Raw Data'!BX338)</f>
        <v>1.4011899704655679E-2</v>
      </c>
      <c r="W156" s="1">
        <f t="shared" si="52"/>
        <v>-5.3333333333333149E-3</v>
      </c>
      <c r="X156" s="1">
        <f t="shared" si="53"/>
        <v>6.4935865795927222E-2</v>
      </c>
      <c r="Y156" s="2">
        <f t="shared" si="54"/>
        <v>-3.7666666666666709E-2</v>
      </c>
      <c r="Z156" s="9">
        <f t="shared" si="55"/>
        <v>1.6693312034065211E-2</v>
      </c>
      <c r="AA156" s="2">
        <f t="shared" si="56"/>
        <v>-4.1666666666666297E-2</v>
      </c>
      <c r="AB156" s="9">
        <f t="shared" si="57"/>
        <v>7.1668217037493875E-2</v>
      </c>
      <c r="AC156" s="2">
        <f t="shared" si="58"/>
        <v>-3.5666666666667179E-2</v>
      </c>
      <c r="AD156" s="9">
        <f t="shared" si="59"/>
        <v>6.1378606479239498E-2</v>
      </c>
      <c r="AF156" s="14">
        <f t="shared" si="60"/>
        <v>4.2166666666666706E-3</v>
      </c>
      <c r="AG156" s="14">
        <f t="shared" si="61"/>
        <v>2.7866666666666637E-4</v>
      </c>
      <c r="AH156" s="14">
        <f t="shared" si="62"/>
        <v>5.1363333333333278E-3</v>
      </c>
      <c r="AI156" s="14">
        <f t="shared" si="63"/>
        <v>3.7673333333333408E-3</v>
      </c>
      <c r="AK156">
        <f t="shared" si="64"/>
        <v>0.11575404960518662</v>
      </c>
    </row>
    <row r="157" spans="1:37" x14ac:dyDescent="0.25">
      <c r="A157" t="str">
        <f>'Raw Data'!A157</f>
        <v>PKD1cat WT</v>
      </c>
      <c r="B157">
        <f>'Raw Data'!B157</f>
        <v>849</v>
      </c>
      <c r="C157">
        <f>'Raw Data'!C157</f>
        <v>865</v>
      </c>
      <c r="D157" t="str">
        <f>'Raw Data'!D157</f>
        <v>RELECKIGERYITHESD</v>
      </c>
      <c r="E157" s="1">
        <f>AVERAGE('Raw Data'!J157,'Raw Data'!P157,'Raw Data'!V157)</f>
        <v>1.0649999999999997</v>
      </c>
      <c r="F157" s="9">
        <f>STDEV('Raw Data'!J157,'Raw Data'!P157,'Raw Data'!V157)</f>
        <v>2.9597297173897509E-2</v>
      </c>
      <c r="G157" s="1">
        <f>AVERAGE('Raw Data'!AB157,'Raw Data'!AH157,'Raw Data'!AN157)</f>
        <v>1.3983333333333334</v>
      </c>
      <c r="H157" s="9">
        <f>STDEV('Raw Data'!AB157,'Raw Data'!AH157,'Raw Data'!AN157)</f>
        <v>3.2020826556060901E-2</v>
      </c>
      <c r="I157" s="1">
        <f>AVERAGE('Raw Data'!AT157,'Raw Data'!AZ157,'Raw Data'!BF157)</f>
        <v>2.9153333333333333</v>
      </c>
      <c r="J157" s="9">
        <f>STDEV('Raw Data'!AT157,'Raw Data'!AZ157,'Raw Data'!BF157)</f>
        <v>0.34315642691538406</v>
      </c>
      <c r="K157" s="1">
        <f>AVERAGE('Raw Data'!BL157,'Raw Data'!BR157,'Raw Data'!BX157)</f>
        <v>4.3023333333333333</v>
      </c>
      <c r="L157" s="9">
        <f>STDEV('Raw Data'!BL157,'Raw Data'!BR157,'Raw Data'!BX157)</f>
        <v>0.15200438590163565</v>
      </c>
      <c r="N157" s="1">
        <f>AVERAGE('Raw Data'!J339,'Raw Data'!P339,'Raw Data'!V339)</f>
        <v>1.0623333333333334</v>
      </c>
      <c r="O157" s="9">
        <f>STDEV('Raw Data'!J339,'Raw Data'!P339,'Raw Data'!V339)</f>
        <v>0.13731108233982336</v>
      </c>
      <c r="P157" s="1">
        <f>AVERAGE('Raw Data'!AB339,'Raw Data'!AH339,'Raw Data'!AN339)</f>
        <v>1.5186666666666666</v>
      </c>
      <c r="Q157" s="9">
        <f>STDEV('Raw Data'!AB339,'Raw Data'!AH339,'Raw Data'!AN339)</f>
        <v>6.7002487516011983E-2</v>
      </c>
      <c r="R157" s="1">
        <f>AVERAGE('Raw Data'!AT339,'Raw Data'!AZ339,'Raw Data'!BF339)</f>
        <v>2.7826666666666671</v>
      </c>
      <c r="S157" s="9">
        <f>STDEV('Raw Data'!AT339,'Raw Data'!AZ339,'Raw Data'!BF339)</f>
        <v>5.7291651515149415E-2</v>
      </c>
      <c r="T157" s="1">
        <f>AVERAGE('Raw Data'!BL339,'Raw Data'!BR339,'Raw Data'!BX339)</f>
        <v>4.2233333333333327</v>
      </c>
      <c r="U157" s="9">
        <f>STDEV('Raw Data'!BL339,'Raw Data'!BR339,'Raw Data'!BX339)</f>
        <v>0.20667446221856545</v>
      </c>
      <c r="W157" s="1">
        <f t="shared" si="52"/>
        <v>2.666666666666373E-3</v>
      </c>
      <c r="X157" s="1">
        <f t="shared" si="53"/>
        <v>0.14046470493805108</v>
      </c>
      <c r="Y157" s="2">
        <f t="shared" si="54"/>
        <v>-0.12033333333333318</v>
      </c>
      <c r="Z157" s="9">
        <f t="shared" si="55"/>
        <v>7.4260801683436434E-2</v>
      </c>
      <c r="AA157" s="2">
        <f t="shared" si="56"/>
        <v>0.13266666666666627</v>
      </c>
      <c r="AB157" s="9">
        <f t="shared" si="57"/>
        <v>0.34790611760454376</v>
      </c>
      <c r="AC157" s="2">
        <f t="shared" si="58"/>
        <v>7.9000000000000625E-2</v>
      </c>
      <c r="AD157" s="9">
        <f t="shared" si="59"/>
        <v>0.25655343822811383</v>
      </c>
      <c r="AF157" s="14">
        <f t="shared" si="60"/>
        <v>1.9730333333333752E-2</v>
      </c>
      <c r="AG157" s="14">
        <f t="shared" si="61"/>
        <v>5.5146666666666755E-3</v>
      </c>
      <c r="AH157" s="14">
        <f t="shared" si="62"/>
        <v>0.12103866666666664</v>
      </c>
      <c r="AI157" s="14">
        <f t="shared" si="63"/>
        <v>6.5819666666666624E-2</v>
      </c>
      <c r="AK157">
        <f t="shared" si="64"/>
        <v>0.46054677648783265</v>
      </c>
    </row>
    <row r="158" spans="1:37" x14ac:dyDescent="0.25">
      <c r="A158" t="str">
        <f>'Raw Data'!A158</f>
        <v>PKD1cat WT</v>
      </c>
      <c r="B158">
        <f>'Raw Data'!B158</f>
        <v>849</v>
      </c>
      <c r="C158">
        <f>'Raw Data'!C158</f>
        <v>865</v>
      </c>
      <c r="D158" t="str">
        <f>'Raw Data'!D158</f>
        <v>RELECKIGERYITHESD</v>
      </c>
      <c r="E158" s="1">
        <f>AVERAGE('Raw Data'!J158,'Raw Data'!P158,'Raw Data'!V158)</f>
        <v>1.1786666666666668</v>
      </c>
      <c r="F158" s="9">
        <f>STDEV('Raw Data'!J158,'Raw Data'!P158,'Raw Data'!V158)</f>
        <v>2.6274195198584795E-2</v>
      </c>
      <c r="G158" s="1">
        <f>AVERAGE('Raw Data'!AB158,'Raw Data'!AH158,'Raw Data'!AN158)</f>
        <v>1.5063333333333333</v>
      </c>
      <c r="H158" s="9">
        <f>STDEV('Raw Data'!AB158,'Raw Data'!AH158,'Raw Data'!AN158)</f>
        <v>9.7166523727739304E-2</v>
      </c>
      <c r="I158" s="1">
        <f>AVERAGE('Raw Data'!AT158,'Raw Data'!AZ158,'Raw Data'!BF158)</f>
        <v>2.9060000000000001</v>
      </c>
      <c r="J158" s="9">
        <f>STDEV('Raw Data'!AT158,'Raw Data'!AZ158,'Raw Data'!BF158)</f>
        <v>0.20107709964090892</v>
      </c>
      <c r="K158" s="1">
        <f>AVERAGE('Raw Data'!BL158,'Raw Data'!BR158,'Raw Data'!BX158)</f>
        <v>4.325333333333333</v>
      </c>
      <c r="L158" s="9">
        <f>STDEV('Raw Data'!BL158,'Raw Data'!BR158,'Raw Data'!BX158)</f>
        <v>0.14119962228466973</v>
      </c>
      <c r="N158" s="1">
        <f>AVERAGE('Raw Data'!J340,'Raw Data'!P340,'Raw Data'!V340)</f>
        <v>1.1376666666666668</v>
      </c>
      <c r="O158" s="9">
        <f>STDEV('Raw Data'!J340,'Raw Data'!P340,'Raw Data'!V340)</f>
        <v>2.2030282189144428E-2</v>
      </c>
      <c r="P158" s="1">
        <f>AVERAGE('Raw Data'!AB340,'Raw Data'!AH340,'Raw Data'!AN340)</f>
        <v>1.5953333333333333</v>
      </c>
      <c r="Q158" s="9">
        <f>STDEV('Raw Data'!AB340,'Raw Data'!AH340,'Raw Data'!AN340)</f>
        <v>5.1052260805309474E-2</v>
      </c>
      <c r="R158" s="1">
        <f>AVERAGE('Raw Data'!AT340,'Raw Data'!AZ340,'Raw Data'!BF340)</f>
        <v>2.9126666666666665</v>
      </c>
      <c r="S158" s="9">
        <f>STDEV('Raw Data'!AT340,'Raw Data'!AZ340,'Raw Data'!BF340)</f>
        <v>6.4392028492146008E-2</v>
      </c>
      <c r="T158" s="1">
        <f>AVERAGE('Raw Data'!BL340,'Raw Data'!BR340,'Raw Data'!BX340)</f>
        <v>4.3603333333333332</v>
      </c>
      <c r="U158" s="9">
        <f>STDEV('Raw Data'!BL340,'Raw Data'!BR340,'Raw Data'!BX340)</f>
        <v>8.719136042827505E-2</v>
      </c>
      <c r="W158" s="1">
        <f t="shared" si="52"/>
        <v>4.0999999999999925E-2</v>
      </c>
      <c r="X158" s="1">
        <f t="shared" si="53"/>
        <v>3.4287995955824983E-2</v>
      </c>
      <c r="Y158" s="2">
        <f t="shared" si="54"/>
        <v>-8.8999999999999968E-2</v>
      </c>
      <c r="Z158" s="9">
        <f t="shared" si="55"/>
        <v>0.10976186344385132</v>
      </c>
      <c r="AA158" s="2">
        <f t="shared" si="56"/>
        <v>-6.6666666666663765E-3</v>
      </c>
      <c r="AB158" s="9">
        <f t="shared" si="57"/>
        <v>0.21113581726777994</v>
      </c>
      <c r="AC158" s="2">
        <f t="shared" si="58"/>
        <v>-3.5000000000000142E-2</v>
      </c>
      <c r="AD158" s="9">
        <f t="shared" si="59"/>
        <v>0.16595079592055823</v>
      </c>
      <c r="AF158" s="14">
        <f t="shared" si="60"/>
        <v>1.1756666666666703E-3</v>
      </c>
      <c r="AG158" s="14">
        <f t="shared" si="61"/>
        <v>1.2047666666666665E-2</v>
      </c>
      <c r="AH158" s="14">
        <f t="shared" si="62"/>
        <v>4.4578333333333359E-2</v>
      </c>
      <c r="AI158" s="14">
        <f t="shared" si="63"/>
        <v>2.7539666666666764E-2</v>
      </c>
      <c r="AK158">
        <f t="shared" si="64"/>
        <v>0.29213239007911029</v>
      </c>
    </row>
    <row r="159" spans="1:37" x14ac:dyDescent="0.25">
      <c r="A159" t="str">
        <f>'Raw Data'!A159</f>
        <v>PKD1cat WT</v>
      </c>
      <c r="B159">
        <f>'Raw Data'!B159</f>
        <v>849</v>
      </c>
      <c r="C159">
        <f>'Raw Data'!C159</f>
        <v>866</v>
      </c>
      <c r="D159" t="str">
        <f>'Raw Data'!D159</f>
        <v>RELECKIGERYITHESDD</v>
      </c>
      <c r="E159" s="1">
        <f>AVERAGE('Raw Data'!J159,'Raw Data'!P159,'Raw Data'!V159)</f>
        <v>0.95400000000000007</v>
      </c>
      <c r="F159" s="9">
        <f>STDEV('Raw Data'!J159,'Raw Data'!P159,'Raw Data'!V159)</f>
        <v>4.403407771260797E-2</v>
      </c>
      <c r="G159" s="1">
        <f>AVERAGE('Raw Data'!AB159,'Raw Data'!AH159,'Raw Data'!AN159)</f>
        <v>1.1123333333333332</v>
      </c>
      <c r="H159" s="9">
        <f>STDEV('Raw Data'!AB159,'Raw Data'!AH159,'Raw Data'!AN159)</f>
        <v>5.2348193219377989E-2</v>
      </c>
      <c r="I159" s="1">
        <f>AVERAGE('Raw Data'!AT159,'Raw Data'!AZ159,'Raw Data'!BF159)</f>
        <v>2.4726666666666666</v>
      </c>
      <c r="J159" s="9">
        <f>STDEV('Raw Data'!AT159,'Raw Data'!AZ159,'Raw Data'!BF159)</f>
        <v>0.18669315288283428</v>
      </c>
      <c r="K159" s="1">
        <f>AVERAGE('Raw Data'!BL159,'Raw Data'!BR159,'Raw Data'!BX159)</f>
        <v>4.0200000000000005</v>
      </c>
      <c r="L159" s="9">
        <f>STDEV('Raw Data'!BL159,'Raw Data'!BR159,'Raw Data'!BX159)</f>
        <v>0.18917452259752085</v>
      </c>
      <c r="N159" s="1">
        <f>AVERAGE('Raw Data'!J341,'Raw Data'!P341,'Raw Data'!V341)</f>
        <v>0.95966666666666667</v>
      </c>
      <c r="O159" s="9">
        <f>STDEV('Raw Data'!J341,'Raw Data'!P341,'Raw Data'!V341)</f>
        <v>0.12747287293119794</v>
      </c>
      <c r="P159" s="1">
        <f>AVERAGE('Raw Data'!AB341,'Raw Data'!AH341,'Raw Data'!AN341)</f>
        <v>1.2696666666666667</v>
      </c>
      <c r="Q159" s="9">
        <f>STDEV('Raw Data'!AB341,'Raw Data'!AH341,'Raw Data'!AN341)</f>
        <v>2.1939310229205672E-2</v>
      </c>
      <c r="R159" s="1">
        <f>AVERAGE('Raw Data'!AT341,'Raw Data'!AZ341,'Raw Data'!BF341)</f>
        <v>2.5209999999999999</v>
      </c>
      <c r="S159" s="9">
        <f>STDEV('Raw Data'!AT341,'Raw Data'!AZ341,'Raw Data'!BF341)</f>
        <v>3.2695565448543552E-2</v>
      </c>
      <c r="T159" s="1">
        <f>AVERAGE('Raw Data'!BL341,'Raw Data'!BR341,'Raw Data'!BX341)</f>
        <v>3.9043333333333337</v>
      </c>
      <c r="U159" s="9">
        <f>STDEV('Raw Data'!BL341,'Raw Data'!BR341,'Raw Data'!BX341)</f>
        <v>0.12102203656084015</v>
      </c>
      <c r="W159" s="1">
        <f t="shared" si="52"/>
        <v>-5.6666666666665977E-3</v>
      </c>
      <c r="X159" s="1">
        <f t="shared" si="53"/>
        <v>0.13486412915721266</v>
      </c>
      <c r="Y159" s="2">
        <f t="shared" si="54"/>
        <v>-0.15733333333333355</v>
      </c>
      <c r="Z159" s="9">
        <f t="shared" si="55"/>
        <v>5.6759727506980336E-2</v>
      </c>
      <c r="AA159" s="2">
        <f t="shared" si="56"/>
        <v>-4.8333333333333339E-2</v>
      </c>
      <c r="AB159" s="9">
        <f t="shared" si="57"/>
        <v>0.18953451752473302</v>
      </c>
      <c r="AC159" s="2">
        <f t="shared" si="58"/>
        <v>0.11566666666666681</v>
      </c>
      <c r="AD159" s="9">
        <f t="shared" si="59"/>
        <v>0.22457367016935281</v>
      </c>
      <c r="AF159" s="14">
        <f t="shared" si="60"/>
        <v>1.8188333333333338E-2</v>
      </c>
      <c r="AG159" s="14">
        <f t="shared" si="61"/>
        <v>3.22166666666666E-3</v>
      </c>
      <c r="AH159" s="14">
        <f t="shared" si="62"/>
        <v>3.5923333333333328E-2</v>
      </c>
      <c r="AI159" s="14">
        <f t="shared" si="63"/>
        <v>5.0433333333333268E-2</v>
      </c>
      <c r="AK159">
        <f t="shared" si="64"/>
        <v>0.32827833718761673</v>
      </c>
    </row>
    <row r="160" spans="1:37" x14ac:dyDescent="0.25">
      <c r="A160" t="str">
        <f>'Raw Data'!A160</f>
        <v>PKD1cat WT</v>
      </c>
      <c r="B160">
        <f>'Raw Data'!B160</f>
        <v>849</v>
      </c>
      <c r="C160">
        <f>'Raw Data'!C160</f>
        <v>866</v>
      </c>
      <c r="D160" t="str">
        <f>'Raw Data'!D160</f>
        <v>RELECKIGERYITHESDD</v>
      </c>
      <c r="E160" s="1">
        <f>AVERAGE('Raw Data'!J160,'Raw Data'!P160,'Raw Data'!V160)</f>
        <v>0.89266666666666661</v>
      </c>
      <c r="F160" s="9">
        <f>STDEV('Raw Data'!J160,'Raw Data'!P160,'Raw Data'!V160)</f>
        <v>0.1361482035626371</v>
      </c>
      <c r="G160" s="1">
        <f>AVERAGE('Raw Data'!AB160,'Raw Data'!AH160,'Raw Data'!AN160)</f>
        <v>1.1446666666666667</v>
      </c>
      <c r="H160" s="9">
        <f>STDEV('Raw Data'!AB160,'Raw Data'!AH160,'Raw Data'!AN160)</f>
        <v>9.6090235369331069E-3</v>
      </c>
      <c r="I160" s="1">
        <f>AVERAGE('Raw Data'!AT160,'Raw Data'!AZ160,'Raw Data'!BF160)</f>
        <v>2.528</v>
      </c>
      <c r="J160" s="9">
        <f>STDEV('Raw Data'!AT160,'Raw Data'!AZ160,'Raw Data'!BF160)</f>
        <v>0.15254179755070407</v>
      </c>
      <c r="K160" s="1">
        <f>AVERAGE('Raw Data'!BL160,'Raw Data'!BR160,'Raw Data'!BX160)</f>
        <v>4.001666666666666</v>
      </c>
      <c r="L160" s="9">
        <f>STDEV('Raw Data'!BL160,'Raw Data'!BR160,'Raw Data'!BX160)</f>
        <v>0.13464521281253694</v>
      </c>
      <c r="N160" s="1">
        <f>AVERAGE('Raw Data'!J342,'Raw Data'!P342,'Raw Data'!V342)</f>
        <v>0.94600000000000006</v>
      </c>
      <c r="O160" s="9">
        <f>STDEV('Raw Data'!J342,'Raw Data'!P342,'Raw Data'!V342)</f>
        <v>5.7714816122032289E-2</v>
      </c>
      <c r="P160" s="1">
        <f>AVERAGE('Raw Data'!AB342,'Raw Data'!AH342,'Raw Data'!AN342)</f>
        <v>1.3176666666666668</v>
      </c>
      <c r="Q160" s="9">
        <f>STDEV('Raw Data'!AB342,'Raw Data'!AH342,'Raw Data'!AN342)</f>
        <v>0.12611238374296682</v>
      </c>
      <c r="R160" s="1">
        <f>AVERAGE('Raw Data'!AT342,'Raw Data'!AZ342,'Raw Data'!BF342)</f>
        <v>2.5340000000000003</v>
      </c>
      <c r="S160" s="9">
        <f>STDEV('Raw Data'!AT342,'Raw Data'!AZ342,'Raw Data'!BF342)</f>
        <v>7.2580989246496197E-2</v>
      </c>
      <c r="T160" s="1">
        <f>AVERAGE('Raw Data'!BL342,'Raw Data'!BR342,'Raw Data'!BX342)</f>
        <v>4.0326666666666666</v>
      </c>
      <c r="U160" s="9">
        <f>STDEV('Raw Data'!BL342,'Raw Data'!BR342,'Raw Data'!BX342)</f>
        <v>9.1467662773973196E-2</v>
      </c>
      <c r="W160" s="1">
        <f t="shared" si="52"/>
        <v>-5.3333333333333455E-2</v>
      </c>
      <c r="X160" s="1">
        <f t="shared" si="53"/>
        <v>0.1478760742423644</v>
      </c>
      <c r="Y160" s="2">
        <f t="shared" si="54"/>
        <v>-0.17300000000000004</v>
      </c>
      <c r="Z160" s="9">
        <f t="shared" si="55"/>
        <v>0.12647792956348811</v>
      </c>
      <c r="AA160" s="2">
        <f t="shared" si="56"/>
        <v>-6.0000000000002274E-3</v>
      </c>
      <c r="AB160" s="9">
        <f t="shared" si="57"/>
        <v>0.16892897915988242</v>
      </c>
      <c r="AC160" s="2">
        <f t="shared" si="58"/>
        <v>-3.1000000000000583E-2</v>
      </c>
      <c r="AD160" s="9">
        <f t="shared" si="59"/>
        <v>0.16277489568931275</v>
      </c>
      <c r="AF160" s="14">
        <f t="shared" si="60"/>
        <v>2.186733333333327E-2</v>
      </c>
      <c r="AG160" s="14">
        <f t="shared" si="61"/>
        <v>1.5996666666666659E-2</v>
      </c>
      <c r="AH160" s="14">
        <f t="shared" si="62"/>
        <v>2.8536999999999989E-2</v>
      </c>
      <c r="AI160" s="14">
        <f t="shared" si="63"/>
        <v>2.6495666666666647E-2</v>
      </c>
      <c r="AK160">
        <f t="shared" si="64"/>
        <v>0.30478954487755411</v>
      </c>
    </row>
    <row r="161" spans="1:37" x14ac:dyDescent="0.25">
      <c r="A161" t="str">
        <f>'Raw Data'!A161</f>
        <v>PKD1cat WT</v>
      </c>
      <c r="B161">
        <f>'Raw Data'!B161</f>
        <v>849</v>
      </c>
      <c r="C161">
        <f>'Raw Data'!C161</f>
        <v>867</v>
      </c>
      <c r="D161" t="str">
        <f>'Raw Data'!D161</f>
        <v>RELECKIGERYITHESDDL</v>
      </c>
      <c r="E161" s="1">
        <f>AVERAGE('Raw Data'!J161,'Raw Data'!P161,'Raw Data'!V161)</f>
        <v>1.5279999999999998</v>
      </c>
      <c r="F161" s="9">
        <f>STDEV('Raw Data'!J161,'Raw Data'!P161,'Raw Data'!V161)</f>
        <v>8.3048178787978266E-2</v>
      </c>
      <c r="G161" s="1">
        <f>AVERAGE('Raw Data'!AB161,'Raw Data'!AH161,'Raw Data'!AN161)</f>
        <v>2.0159999999999996</v>
      </c>
      <c r="H161" s="9">
        <f>STDEV('Raw Data'!AB161,'Raw Data'!AH161,'Raw Data'!AN161)</f>
        <v>8.8385519175937372E-2</v>
      </c>
      <c r="I161" s="1">
        <f>AVERAGE('Raw Data'!AT161,'Raw Data'!AZ161,'Raw Data'!BF161)</f>
        <v>3.3680000000000003</v>
      </c>
      <c r="J161" s="9">
        <f>STDEV('Raw Data'!AT161,'Raw Data'!AZ161,'Raw Data'!BF161)</f>
        <v>0.21166010488516718</v>
      </c>
      <c r="K161" s="1">
        <f>AVERAGE('Raw Data'!BL161,'Raw Data'!BR161,'Raw Data'!BX161)</f>
        <v>4.679666666666666</v>
      </c>
      <c r="L161" s="9">
        <f>STDEV('Raw Data'!BL161,'Raw Data'!BR161,'Raw Data'!BX161)</f>
        <v>4.2922410618851832E-2</v>
      </c>
      <c r="N161" s="1">
        <f>AVERAGE('Raw Data'!J343,'Raw Data'!P343,'Raw Data'!V343)</f>
        <v>1.4749999999999999</v>
      </c>
      <c r="O161" s="9">
        <f>STDEV('Raw Data'!J343,'Raw Data'!P343,'Raw Data'!V343)</f>
        <v>8.3862983490930035E-2</v>
      </c>
      <c r="P161" s="1">
        <f>AVERAGE('Raw Data'!AB343,'Raw Data'!AH343,'Raw Data'!AN343)</f>
        <v>2.0606666666666666</v>
      </c>
      <c r="Q161" s="9">
        <f>STDEV('Raw Data'!AB343,'Raw Data'!AH343,'Raw Data'!AN343)</f>
        <v>6.8068592855540467E-3</v>
      </c>
      <c r="R161" s="1">
        <f>AVERAGE('Raw Data'!AT343,'Raw Data'!AZ343,'Raw Data'!BF343)</f>
        <v>3.3393333333333337</v>
      </c>
      <c r="S161" s="9">
        <f>STDEV('Raw Data'!AT343,'Raw Data'!AZ343,'Raw Data'!BF343)</f>
        <v>0.10223665357069009</v>
      </c>
      <c r="T161" s="1">
        <f>AVERAGE('Raw Data'!BL343,'Raw Data'!BR343,'Raw Data'!BX343)</f>
        <v>4.8146666666666667</v>
      </c>
      <c r="U161" s="9">
        <f>STDEV('Raw Data'!BL343,'Raw Data'!BR343,'Raw Data'!BX343)</f>
        <v>0.23169879873088106</v>
      </c>
      <c r="W161" s="1">
        <f t="shared" si="52"/>
        <v>5.2999999999999936E-2</v>
      </c>
      <c r="X161" s="1">
        <f t="shared" si="53"/>
        <v>0.11802542099056459</v>
      </c>
      <c r="Y161" s="2">
        <f t="shared" si="54"/>
        <v>-4.4666666666667076E-2</v>
      </c>
      <c r="Z161" s="9">
        <f t="shared" si="55"/>
        <v>8.8647240979814634E-2</v>
      </c>
      <c r="AA161" s="2">
        <f t="shared" si="56"/>
        <v>2.8666666666666618E-2</v>
      </c>
      <c r="AB161" s="9">
        <f t="shared" si="57"/>
        <v>0.2350581488341412</v>
      </c>
      <c r="AC161" s="2">
        <f t="shared" si="58"/>
        <v>-0.13500000000000068</v>
      </c>
      <c r="AD161" s="9">
        <f t="shared" si="59"/>
        <v>0.23564096983900457</v>
      </c>
      <c r="AF161" s="14">
        <f t="shared" si="60"/>
        <v>1.3930000000000005E-2</v>
      </c>
      <c r="AG161" s="14">
        <f t="shared" si="61"/>
        <v>7.8583333333333266E-3</v>
      </c>
      <c r="AH161" s="14">
        <f t="shared" si="62"/>
        <v>5.5252333333333271E-2</v>
      </c>
      <c r="AI161" s="14">
        <f t="shared" si="63"/>
        <v>5.5526666666666662E-2</v>
      </c>
      <c r="AK161">
        <f t="shared" si="64"/>
        <v>0.36409797216317102</v>
      </c>
    </row>
    <row r="162" spans="1:37" x14ac:dyDescent="0.25">
      <c r="A162" t="str">
        <f>'Raw Data'!A162</f>
        <v>PKD1cat WT</v>
      </c>
      <c r="B162">
        <f>'Raw Data'!B162</f>
        <v>851</v>
      </c>
      <c r="C162">
        <f>'Raw Data'!C162</f>
        <v>857</v>
      </c>
      <c r="D162" t="str">
        <f>'Raw Data'!D162</f>
        <v>LECKIGE</v>
      </c>
      <c r="E162" s="1">
        <f>AVERAGE('Raw Data'!J162,'Raw Data'!P162,'Raw Data'!V162)</f>
        <v>6.8000000000000005E-2</v>
      </c>
      <c r="F162" s="9">
        <f>STDEV('Raw Data'!J162,'Raw Data'!P162,'Raw Data'!V162)</f>
        <v>3.4999999999999983E-2</v>
      </c>
      <c r="G162" s="1">
        <f>AVERAGE('Raw Data'!AB162,'Raw Data'!AH162,'Raw Data'!AN162)</f>
        <v>0.27433333333333332</v>
      </c>
      <c r="H162" s="9">
        <f>STDEV('Raw Data'!AB162,'Raw Data'!AH162,'Raw Data'!AN162)</f>
        <v>2.4664414311581229E-2</v>
      </c>
      <c r="I162" s="1">
        <f>AVERAGE('Raw Data'!AT162,'Raw Data'!AZ162,'Raw Data'!BF162)</f>
        <v>1.3556666666666668</v>
      </c>
      <c r="J162" s="9">
        <f>STDEV('Raw Data'!AT162,'Raw Data'!AZ162,'Raw Data'!BF162)</f>
        <v>2.466441431158117E-2</v>
      </c>
      <c r="K162" s="1">
        <f>AVERAGE('Raw Data'!BL162,'Raw Data'!BR162,'Raw Data'!BX162)</f>
        <v>2.56</v>
      </c>
      <c r="L162" s="9">
        <f>STDEV('Raw Data'!BL162,'Raw Data'!BR162,'Raw Data'!BX162)</f>
        <v>5.9405386961116739E-2</v>
      </c>
      <c r="N162" s="1">
        <f>AVERAGE('Raw Data'!J344,'Raw Data'!P344,'Raw Data'!V344)</f>
        <v>4.5333333333333337E-2</v>
      </c>
      <c r="O162" s="9">
        <f>STDEV('Raw Data'!J344,'Raw Data'!P344,'Raw Data'!V344)</f>
        <v>3.847510017314229E-2</v>
      </c>
      <c r="P162" s="1">
        <f>AVERAGE('Raw Data'!AB344,'Raw Data'!AH344,'Raw Data'!AN344)</f>
        <v>0.33300000000000002</v>
      </c>
      <c r="Q162" s="9">
        <f>STDEV('Raw Data'!AB344,'Raw Data'!AH344,'Raw Data'!AN344)</f>
        <v>2.5942243542145686E-2</v>
      </c>
      <c r="R162" s="1">
        <f>AVERAGE('Raw Data'!AT344,'Raw Data'!AZ344,'Raw Data'!BF344)</f>
        <v>1.3693333333333333</v>
      </c>
      <c r="S162" s="9">
        <f>STDEV('Raw Data'!AT344,'Raw Data'!AZ344,'Raw Data'!BF344)</f>
        <v>1.692138686199603E-2</v>
      </c>
      <c r="T162" s="1">
        <f>AVERAGE('Raw Data'!BL344,'Raw Data'!BR344,'Raw Data'!BX344)</f>
        <v>2.4280000000000004</v>
      </c>
      <c r="U162" s="9">
        <f>STDEV('Raw Data'!BL344,'Raw Data'!BR344,'Raw Data'!BX344)</f>
        <v>7.2297994439679936E-2</v>
      </c>
      <c r="W162" s="1">
        <f t="shared" si="52"/>
        <v>2.2666666666666668E-2</v>
      </c>
      <c r="X162" s="1">
        <f t="shared" si="53"/>
        <v>5.201281893277207E-2</v>
      </c>
      <c r="Y162" s="2">
        <f t="shared" si="54"/>
        <v>-5.86666666666667E-2</v>
      </c>
      <c r="Z162" s="9">
        <f t="shared" si="55"/>
        <v>3.5795716689756785E-2</v>
      </c>
      <c r="AA162" s="2">
        <f t="shared" si="56"/>
        <v>-1.3666666666666494E-2</v>
      </c>
      <c r="AB162" s="9">
        <f t="shared" si="57"/>
        <v>2.9910979032232662E-2</v>
      </c>
      <c r="AC162" s="2">
        <f t="shared" si="58"/>
        <v>0.13199999999999967</v>
      </c>
      <c r="AD162" s="9">
        <f t="shared" si="59"/>
        <v>9.3573500522316735E-2</v>
      </c>
      <c r="AF162" s="14">
        <f t="shared" si="60"/>
        <v>2.7053333333333326E-3</v>
      </c>
      <c r="AG162" s="14">
        <f t="shared" si="61"/>
        <v>1.2813333333333325E-3</v>
      </c>
      <c r="AH162" s="14">
        <f t="shared" si="62"/>
        <v>8.9466666666666189E-4</v>
      </c>
      <c r="AI162" s="14">
        <f t="shared" si="63"/>
        <v>8.7560000000000103E-3</v>
      </c>
      <c r="AK162">
        <f t="shared" si="64"/>
        <v>0.11677899354478671</v>
      </c>
    </row>
    <row r="163" spans="1:37" x14ac:dyDescent="0.25">
      <c r="A163" t="str">
        <f>'Raw Data'!A163</f>
        <v>PKD1cat WT</v>
      </c>
      <c r="B163">
        <f>'Raw Data'!B163</f>
        <v>851</v>
      </c>
      <c r="C163">
        <f>'Raw Data'!C163</f>
        <v>866</v>
      </c>
      <c r="D163" t="str">
        <f>'Raw Data'!D163</f>
        <v>LECKIGERYITHESDD</v>
      </c>
      <c r="E163" s="1">
        <f>AVERAGE('Raw Data'!J163,'Raw Data'!P163,'Raw Data'!V163)</f>
        <v>0.94433333333333336</v>
      </c>
      <c r="F163" s="9">
        <f>STDEV('Raw Data'!J163,'Raw Data'!P163,'Raw Data'!V163)</f>
        <v>7.6107380281634551E-2</v>
      </c>
      <c r="G163" s="1">
        <f>AVERAGE('Raw Data'!AB163,'Raw Data'!AH163,'Raw Data'!AN163)</f>
        <v>1.1253333333333335</v>
      </c>
      <c r="H163" s="9">
        <f>STDEV('Raw Data'!AB163,'Raw Data'!AH163,'Raw Data'!AN163)</f>
        <v>7.8360279053442269E-2</v>
      </c>
      <c r="I163" s="1">
        <f>AVERAGE('Raw Data'!AT163,'Raw Data'!AZ163,'Raw Data'!BF163)</f>
        <v>2.4383333333333335</v>
      </c>
      <c r="J163" s="9">
        <f>STDEV('Raw Data'!AT163,'Raw Data'!AZ163,'Raw Data'!BF163)</f>
        <v>0.2569286541694667</v>
      </c>
      <c r="K163" s="1">
        <f>AVERAGE('Raw Data'!BL163,'Raw Data'!BR163,'Raw Data'!BX163)</f>
        <v>4.0586666666666664</v>
      </c>
      <c r="L163" s="9">
        <f>STDEV('Raw Data'!BL163,'Raw Data'!BR163,'Raw Data'!BX163)</f>
        <v>0.29049153745562573</v>
      </c>
      <c r="N163" s="1">
        <f>AVERAGE('Raw Data'!J345,'Raw Data'!P345,'Raw Data'!V345)</f>
        <v>0.91966666666666663</v>
      </c>
      <c r="O163" s="9">
        <f>STDEV('Raw Data'!J345,'Raw Data'!P345,'Raw Data'!V345)</f>
        <v>3.2316146634976957E-2</v>
      </c>
      <c r="P163" s="1">
        <f>AVERAGE('Raw Data'!AB345,'Raw Data'!AH345,'Raw Data'!AN345)</f>
        <v>1.2789999999999999</v>
      </c>
      <c r="Q163" s="9">
        <f>STDEV('Raw Data'!AB345,'Raw Data'!AH345,'Raw Data'!AN345)</f>
        <v>3.104834939251996E-2</v>
      </c>
      <c r="R163" s="1">
        <f>AVERAGE('Raw Data'!AT345,'Raw Data'!AZ345,'Raw Data'!BF345)</f>
        <v>2.548</v>
      </c>
      <c r="S163" s="9">
        <f>STDEV('Raw Data'!AT345,'Raw Data'!AZ345,'Raw Data'!BF345)</f>
        <v>7.0149839629182295E-2</v>
      </c>
      <c r="T163" s="1">
        <f>AVERAGE('Raw Data'!BL345,'Raw Data'!BR345,'Raw Data'!BX345)</f>
        <v>3.9249999999999994</v>
      </c>
      <c r="U163" s="9">
        <f>STDEV('Raw Data'!BL345,'Raw Data'!BR345,'Raw Data'!BX345)</f>
        <v>0.16859122159827888</v>
      </c>
      <c r="W163" s="1">
        <f t="shared" si="52"/>
        <v>2.4666666666666726E-2</v>
      </c>
      <c r="X163" s="1">
        <f t="shared" si="53"/>
        <v>8.268413793870423E-2</v>
      </c>
      <c r="Y163" s="2">
        <f t="shared" si="54"/>
        <v>-0.1536666666666664</v>
      </c>
      <c r="Z163" s="9">
        <f t="shared" si="55"/>
        <v>8.4287207412117635E-2</v>
      </c>
      <c r="AA163" s="2">
        <f t="shared" si="56"/>
        <v>-0.10966666666666658</v>
      </c>
      <c r="AB163" s="9">
        <f t="shared" si="57"/>
        <v>0.26633312473917586</v>
      </c>
      <c r="AC163" s="2">
        <f t="shared" si="58"/>
        <v>0.13366666666666704</v>
      </c>
      <c r="AD163" s="9">
        <f t="shared" si="59"/>
        <v>0.33586951831527251</v>
      </c>
      <c r="AF163" s="14">
        <f t="shared" si="60"/>
        <v>6.836666666666668E-3</v>
      </c>
      <c r="AG163" s="14">
        <f t="shared" si="61"/>
        <v>7.1043333333333375E-3</v>
      </c>
      <c r="AH163" s="14">
        <f t="shared" si="62"/>
        <v>7.0933333333333404E-2</v>
      </c>
      <c r="AI163" s="14">
        <f t="shared" si="63"/>
        <v>0.11280833333333318</v>
      </c>
      <c r="AK163">
        <f t="shared" si="64"/>
        <v>0.44461518942414302</v>
      </c>
    </row>
    <row r="164" spans="1:37" x14ac:dyDescent="0.25">
      <c r="A164" t="str">
        <f>'Raw Data'!A164</f>
        <v>PKD1cat WT</v>
      </c>
      <c r="B164">
        <f>'Raw Data'!B164</f>
        <v>853</v>
      </c>
      <c r="C164">
        <f>'Raw Data'!C164</f>
        <v>866</v>
      </c>
      <c r="D164" t="str">
        <f>'Raw Data'!D164</f>
        <v>CKIGERYITHESDD</v>
      </c>
      <c r="E164" s="1">
        <f>AVERAGE('Raw Data'!J164,'Raw Data'!P164,'Raw Data'!V164)</f>
        <v>0.96466666666666667</v>
      </c>
      <c r="F164" s="9">
        <f>STDEV('Raw Data'!J164,'Raw Data'!P164,'Raw Data'!V164)</f>
        <v>3.5851545759330042E-2</v>
      </c>
      <c r="G164" s="1">
        <f>AVERAGE('Raw Data'!AB164,'Raw Data'!AH164,'Raw Data'!AN164)</f>
        <v>1.1859999999999999</v>
      </c>
      <c r="H164" s="9">
        <f>STDEV('Raw Data'!AB164,'Raw Data'!AH164,'Raw Data'!AN164)</f>
        <v>7.2062472896785842E-2</v>
      </c>
      <c r="I164" s="1">
        <f>AVERAGE('Raw Data'!AT164,'Raw Data'!AZ164,'Raw Data'!BF164)</f>
        <v>2.3846666666666665</v>
      </c>
      <c r="J164" s="9">
        <f>STDEV('Raw Data'!AT164,'Raw Data'!AZ164,'Raw Data'!BF164)</f>
        <v>8.9946280264018325E-2</v>
      </c>
      <c r="K164" s="1">
        <f>AVERAGE('Raw Data'!BL164,'Raw Data'!BR164,'Raw Data'!BX164)</f>
        <v>3.6076666666666668</v>
      </c>
      <c r="L164" s="9">
        <f>STDEV('Raw Data'!BL164,'Raw Data'!BR164,'Raw Data'!BX164)</f>
        <v>0.11945850046494523</v>
      </c>
      <c r="N164" s="1">
        <f>AVERAGE('Raw Data'!J346,'Raw Data'!P346,'Raw Data'!V346)</f>
        <v>0.92433333333333334</v>
      </c>
      <c r="O164" s="9">
        <f>STDEV('Raw Data'!J346,'Raw Data'!P346,'Raw Data'!V346)</f>
        <v>2.4946609656090191E-2</v>
      </c>
      <c r="P164" s="1">
        <f>AVERAGE('Raw Data'!AB346,'Raw Data'!AH346,'Raw Data'!AN346)</f>
        <v>1.2706666666666666</v>
      </c>
      <c r="Q164" s="9">
        <f>STDEV('Raw Data'!AB346,'Raw Data'!AH346,'Raw Data'!AN346)</f>
        <v>7.2775911765730131E-2</v>
      </c>
      <c r="R164" s="1">
        <f>AVERAGE('Raw Data'!AT346,'Raw Data'!AZ346,'Raw Data'!BF346)</f>
        <v>2.3940000000000001</v>
      </c>
      <c r="S164" s="9">
        <f>STDEV('Raw Data'!AT346,'Raw Data'!AZ346,'Raw Data'!BF346)</f>
        <v>6.2072538211354028E-2</v>
      </c>
      <c r="T164" s="1">
        <f>AVERAGE('Raw Data'!BL346,'Raw Data'!BR346,'Raw Data'!BX346)</f>
        <v>3.5226666666666664</v>
      </c>
      <c r="U164" s="9">
        <f>STDEV('Raw Data'!BL346,'Raw Data'!BR346,'Raw Data'!BX346)</f>
        <v>0.14166980388683165</v>
      </c>
      <c r="W164" s="1">
        <f t="shared" si="52"/>
        <v>4.0333333333333332E-2</v>
      </c>
      <c r="X164" s="1">
        <f t="shared" si="53"/>
        <v>4.367684359779983E-2</v>
      </c>
      <c r="Y164" s="2">
        <f t="shared" si="54"/>
        <v>-8.4666666666666668E-2</v>
      </c>
      <c r="Z164" s="9">
        <f t="shared" si="55"/>
        <v>0.10241744643044627</v>
      </c>
      <c r="AA164" s="2">
        <f t="shared" si="56"/>
        <v>-9.3333333333336377E-3</v>
      </c>
      <c r="AB164" s="9">
        <f t="shared" si="57"/>
        <v>0.10928555866780083</v>
      </c>
      <c r="AC164" s="2">
        <f t="shared" si="58"/>
        <v>8.5000000000000409E-2</v>
      </c>
      <c r="AD164" s="9">
        <f t="shared" si="59"/>
        <v>0.18531234893192267</v>
      </c>
      <c r="AF164" s="14">
        <f t="shared" si="60"/>
        <v>1.907666666666668E-3</v>
      </c>
      <c r="AG164" s="14">
        <f t="shared" si="61"/>
        <v>1.0489333333333331E-2</v>
      </c>
      <c r="AH164" s="14">
        <f t="shared" si="62"/>
        <v>1.1943333333333337E-2</v>
      </c>
      <c r="AI164" s="14">
        <f t="shared" si="63"/>
        <v>3.4340666666666658E-2</v>
      </c>
      <c r="AK164">
        <f t="shared" si="64"/>
        <v>0.24224161492196175</v>
      </c>
    </row>
    <row r="165" spans="1:37" x14ac:dyDescent="0.25">
      <c r="A165" t="str">
        <f>'Raw Data'!A165</f>
        <v>PKD1cat WT</v>
      </c>
      <c r="B165">
        <f>'Raw Data'!B165</f>
        <v>853</v>
      </c>
      <c r="C165">
        <f>'Raw Data'!C165</f>
        <v>866</v>
      </c>
      <c r="D165" t="str">
        <f>'Raw Data'!D165</f>
        <v>CKIGERYITHESDD</v>
      </c>
      <c r="E165" s="1">
        <f>AVERAGE('Raw Data'!J165,'Raw Data'!P165,'Raw Data'!V165)</f>
        <v>0.88733333333333331</v>
      </c>
      <c r="F165" s="9">
        <f>STDEV('Raw Data'!J165,'Raw Data'!P165,'Raw Data'!V165)</f>
        <v>7.6956697780851582E-2</v>
      </c>
      <c r="G165" s="1">
        <f>AVERAGE('Raw Data'!AB165,'Raw Data'!AH165,'Raw Data'!AN165)</f>
        <v>1.1773333333333333</v>
      </c>
      <c r="H165" s="9">
        <f>STDEV('Raw Data'!AB165,'Raw Data'!AH165,'Raw Data'!AN165)</f>
        <v>4.7353282181210439E-2</v>
      </c>
      <c r="I165" s="1">
        <f>AVERAGE('Raw Data'!AT165,'Raw Data'!AZ165,'Raw Data'!BF165)</f>
        <v>2.4300000000000002</v>
      </c>
      <c r="J165" s="9">
        <f>STDEV('Raw Data'!AT165,'Raw Data'!AZ165,'Raw Data'!BF165)</f>
        <v>0.15386032627028967</v>
      </c>
      <c r="K165" s="1">
        <f>AVERAGE('Raw Data'!BL165,'Raw Data'!BR165,'Raw Data'!BX165)</f>
        <v>3.641</v>
      </c>
      <c r="L165" s="9">
        <f>STDEV('Raw Data'!BL165,'Raw Data'!BR165,'Raw Data'!BX165)</f>
        <v>0.16886681142249349</v>
      </c>
      <c r="N165" s="1">
        <f>AVERAGE('Raw Data'!J347,'Raw Data'!P347,'Raw Data'!V347)</f>
        <v>0.92366666666666664</v>
      </c>
      <c r="O165" s="9">
        <f>STDEV('Raw Data'!J347,'Raw Data'!P347,'Raw Data'!V347)</f>
        <v>6.4508397386180152E-2</v>
      </c>
      <c r="P165" s="1">
        <f>AVERAGE('Raw Data'!AB347,'Raw Data'!AH347,'Raw Data'!AN347)</f>
        <v>1.3126666666666666</v>
      </c>
      <c r="Q165" s="9">
        <f>STDEV('Raw Data'!AB347,'Raw Data'!AH347,'Raw Data'!AN347)</f>
        <v>9.1308999191390364E-2</v>
      </c>
      <c r="R165" s="1">
        <f>AVERAGE('Raw Data'!AT347,'Raw Data'!AZ347,'Raw Data'!BF347)</f>
        <v>2.4300000000000002</v>
      </c>
      <c r="S165" s="9">
        <f>STDEV('Raw Data'!AT347,'Raw Data'!AZ347,'Raw Data'!BF347)</f>
        <v>4.4530888156424725E-2</v>
      </c>
      <c r="T165" s="1">
        <f>AVERAGE('Raw Data'!BL347,'Raw Data'!BR347,'Raw Data'!BX347)</f>
        <v>3.464</v>
      </c>
      <c r="U165" s="9">
        <f>STDEV('Raw Data'!BL347,'Raw Data'!BR347,'Raw Data'!BX347)</f>
        <v>8.3210576250858828E-2</v>
      </c>
      <c r="W165" s="1">
        <f t="shared" si="52"/>
        <v>-3.6333333333333329E-2</v>
      </c>
      <c r="X165" s="1">
        <f t="shared" si="53"/>
        <v>0.10041746196088935</v>
      </c>
      <c r="Y165" s="2">
        <f t="shared" si="54"/>
        <v>-0.13533333333333331</v>
      </c>
      <c r="Z165" s="9">
        <f t="shared" si="55"/>
        <v>0.10285750661311341</v>
      </c>
      <c r="AA165" s="2">
        <f t="shared" si="56"/>
        <v>0</v>
      </c>
      <c r="AB165" s="9">
        <f t="shared" si="57"/>
        <v>0.16017490440140739</v>
      </c>
      <c r="AC165" s="2">
        <f t="shared" si="58"/>
        <v>0.17700000000000005</v>
      </c>
      <c r="AD165" s="9">
        <f t="shared" si="59"/>
        <v>0.18825514601200141</v>
      </c>
      <c r="AF165" s="14">
        <f t="shared" si="60"/>
        <v>1.0083666666666661E-2</v>
      </c>
      <c r="AG165" s="14">
        <f t="shared" si="61"/>
        <v>1.0579666666666668E-2</v>
      </c>
      <c r="AH165" s="14">
        <f t="shared" si="62"/>
        <v>2.5655999999999995E-2</v>
      </c>
      <c r="AI165" s="14">
        <f t="shared" si="63"/>
        <v>3.5439999999999972E-2</v>
      </c>
      <c r="AK165">
        <f t="shared" si="64"/>
        <v>0.28593589025047783</v>
      </c>
    </row>
    <row r="166" spans="1:37" x14ac:dyDescent="0.25">
      <c r="A166" t="str">
        <f>'Raw Data'!A166</f>
        <v>PKD1cat WT</v>
      </c>
      <c r="B166">
        <f>'Raw Data'!B166</f>
        <v>853</v>
      </c>
      <c r="C166">
        <f>'Raw Data'!C166</f>
        <v>867</v>
      </c>
      <c r="D166" t="str">
        <f>'Raw Data'!D166</f>
        <v>CKIGERYITHESDDL</v>
      </c>
      <c r="E166" s="1">
        <f>AVERAGE('Raw Data'!J166,'Raw Data'!P166,'Raw Data'!V166)</f>
        <v>1.367</v>
      </c>
      <c r="F166" s="9">
        <f>STDEV('Raw Data'!J166,'Raw Data'!P166,'Raw Data'!V166)</f>
        <v>0.12312189082368744</v>
      </c>
      <c r="G166" s="1">
        <f>AVERAGE('Raw Data'!AB166,'Raw Data'!AH166,'Raw Data'!AN166)</f>
        <v>1.8813333333333333</v>
      </c>
      <c r="H166" s="9">
        <f>STDEV('Raw Data'!AB166,'Raw Data'!AH166,'Raw Data'!AN166)</f>
        <v>7.8494161141662785E-2</v>
      </c>
      <c r="I166" s="1">
        <f>AVERAGE('Raw Data'!AT166,'Raw Data'!AZ166,'Raw Data'!BF166)</f>
        <v>3.0413333333333328</v>
      </c>
      <c r="J166" s="9">
        <f>STDEV('Raw Data'!AT166,'Raw Data'!AZ166,'Raw Data'!BF166)</f>
        <v>0.22199624621450989</v>
      </c>
      <c r="K166" s="1">
        <f>AVERAGE('Raw Data'!BL166,'Raw Data'!BR166,'Raw Data'!BX166)</f>
        <v>4.1016666666666666</v>
      </c>
      <c r="L166" s="9">
        <f>STDEV('Raw Data'!BL166,'Raw Data'!BR166,'Raw Data'!BX166)</f>
        <v>0.14921907831552036</v>
      </c>
      <c r="N166" s="1">
        <f>AVERAGE('Raw Data'!J348,'Raw Data'!P348,'Raw Data'!V348)</f>
        <v>1.3129999999999999</v>
      </c>
      <c r="O166" s="9">
        <f>STDEV('Raw Data'!J348,'Raw Data'!P348,'Raw Data'!V348)</f>
        <v>4.9386232899463062E-2</v>
      </c>
      <c r="P166" s="1">
        <f>AVERAGE('Raw Data'!AB348,'Raw Data'!AH348,'Raw Data'!AN348)</f>
        <v>1.8966666666666665</v>
      </c>
      <c r="Q166" s="9">
        <f>STDEV('Raw Data'!AB348,'Raw Data'!AH348,'Raw Data'!AN348)</f>
        <v>2.9022979401387011E-2</v>
      </c>
      <c r="R166" s="1">
        <f>AVERAGE('Raw Data'!AT348,'Raw Data'!AZ348,'Raw Data'!BF348)</f>
        <v>3.0606666666666666</v>
      </c>
      <c r="S166" s="9">
        <f>STDEV('Raw Data'!AT348,'Raw Data'!AZ348,'Raw Data'!BF348)</f>
        <v>4.8003472096644649E-2</v>
      </c>
      <c r="T166" s="1">
        <f>AVERAGE('Raw Data'!BL348,'Raw Data'!BR348,'Raw Data'!BX348)</f>
        <v>4.2103333333333337</v>
      </c>
      <c r="U166" s="9">
        <f>STDEV('Raw Data'!BL348,'Raw Data'!BR348,'Raw Data'!BX348)</f>
        <v>9.2527473397544829E-2</v>
      </c>
      <c r="W166" s="1">
        <f t="shared" si="52"/>
        <v>5.4000000000000048E-2</v>
      </c>
      <c r="X166" s="1">
        <f t="shared" si="53"/>
        <v>0.13265745361644787</v>
      </c>
      <c r="Y166" s="2">
        <f t="shared" si="54"/>
        <v>-1.5333333333333199E-2</v>
      </c>
      <c r="Z166" s="9">
        <f t="shared" si="55"/>
        <v>8.3687912309166002E-2</v>
      </c>
      <c r="AA166" s="2">
        <f t="shared" si="56"/>
        <v>-1.9333333333333869E-2</v>
      </c>
      <c r="AB166" s="9">
        <f t="shared" si="57"/>
        <v>0.22712698357233257</v>
      </c>
      <c r="AC166" s="2">
        <f t="shared" si="58"/>
        <v>-0.10866666666666713</v>
      </c>
      <c r="AD166" s="9">
        <f t="shared" si="59"/>
        <v>0.17557809278684733</v>
      </c>
      <c r="AF166" s="14">
        <f t="shared" si="60"/>
        <v>1.759800000000002E-2</v>
      </c>
      <c r="AG166" s="14">
        <f t="shared" si="61"/>
        <v>7.003666666666658E-3</v>
      </c>
      <c r="AH166" s="14">
        <f t="shared" si="62"/>
        <v>5.1586666666666628E-2</v>
      </c>
      <c r="AI166" s="14">
        <f t="shared" si="63"/>
        <v>3.082766666666677E-2</v>
      </c>
      <c r="AK166">
        <f t="shared" si="64"/>
        <v>0.32713300047534194</v>
      </c>
    </row>
    <row r="167" spans="1:37" x14ac:dyDescent="0.25">
      <c r="A167" t="str">
        <f>'Raw Data'!A167</f>
        <v>PKD1cat WT</v>
      </c>
      <c r="B167">
        <f>'Raw Data'!B167</f>
        <v>853</v>
      </c>
      <c r="C167">
        <f>'Raw Data'!C167</f>
        <v>867</v>
      </c>
      <c r="D167" t="str">
        <f>'Raw Data'!D167</f>
        <v>CKIGERYITHESDDL</v>
      </c>
      <c r="E167" s="1">
        <f>AVERAGE('Raw Data'!J167,'Raw Data'!P167,'Raw Data'!V167)</f>
        <v>1.294</v>
      </c>
      <c r="F167" s="9">
        <f>STDEV('Raw Data'!J167,'Raw Data'!P167,'Raw Data'!V167)</f>
        <v>9.3145048177560127E-2</v>
      </c>
      <c r="G167" s="1">
        <f>AVERAGE('Raw Data'!AB167,'Raw Data'!AH167,'Raw Data'!AN167)</f>
        <v>1.8220000000000001</v>
      </c>
      <c r="H167" s="9">
        <f>STDEV('Raw Data'!AB167,'Raw Data'!AH167,'Raw Data'!AN167)</f>
        <v>6.0506198029623377E-2</v>
      </c>
      <c r="I167" s="1">
        <f>AVERAGE('Raw Data'!AT167,'Raw Data'!AZ167,'Raw Data'!BF167)</f>
        <v>3.0796666666666668</v>
      </c>
      <c r="J167" s="9">
        <f>STDEV('Raw Data'!AT167,'Raw Data'!AZ167,'Raw Data'!BF167)</f>
        <v>0.21150965305000477</v>
      </c>
      <c r="K167" s="1">
        <f>AVERAGE('Raw Data'!BL167,'Raw Data'!BR167,'Raw Data'!BX167)</f>
        <v>4.137666666666667</v>
      </c>
      <c r="L167" s="9">
        <f>STDEV('Raw Data'!BL167,'Raw Data'!BR167,'Raw Data'!BX167)</f>
        <v>0.15295206220686727</v>
      </c>
      <c r="N167" s="1">
        <f>AVERAGE('Raw Data'!J349,'Raw Data'!P349,'Raw Data'!V349)</f>
        <v>1.3093333333333332</v>
      </c>
      <c r="O167" s="9">
        <f>STDEV('Raw Data'!J349,'Raw Data'!P349,'Raw Data'!V349)</f>
        <v>8.2379204495633046E-2</v>
      </c>
      <c r="P167" s="1">
        <f>AVERAGE('Raw Data'!AB349,'Raw Data'!AH349,'Raw Data'!AN349)</f>
        <v>1.8863333333333332</v>
      </c>
      <c r="Q167" s="9">
        <f>STDEV('Raw Data'!AB349,'Raw Data'!AH349,'Raw Data'!AN349)</f>
        <v>1.8610033136277109E-2</v>
      </c>
      <c r="R167" s="1">
        <f>AVERAGE('Raw Data'!AT349,'Raw Data'!AZ349,'Raw Data'!BF349)</f>
        <v>3.0726666666666667</v>
      </c>
      <c r="S167" s="9">
        <f>STDEV('Raw Data'!AT349,'Raw Data'!AZ349,'Raw Data'!BF349)</f>
        <v>4.4635561308594869E-2</v>
      </c>
      <c r="T167" s="1">
        <f>AVERAGE('Raw Data'!BL349,'Raw Data'!BR349,'Raw Data'!BX349)</f>
        <v>4.0960000000000001</v>
      </c>
      <c r="U167" s="9">
        <f>STDEV('Raw Data'!BL349,'Raw Data'!BR349,'Raw Data'!BX349)</f>
        <v>0.17900000000000027</v>
      </c>
      <c r="W167" s="1">
        <f t="shared" si="52"/>
        <v>-1.5333333333333199E-2</v>
      </c>
      <c r="X167" s="1">
        <f t="shared" si="53"/>
        <v>0.12434763099204313</v>
      </c>
      <c r="Y167" s="2">
        <f t="shared" si="54"/>
        <v>-6.4333333333333131E-2</v>
      </c>
      <c r="Z167" s="9">
        <f t="shared" si="55"/>
        <v>6.3303501746217253E-2</v>
      </c>
      <c r="AA167" s="2">
        <f t="shared" si="56"/>
        <v>7.0000000000001172E-3</v>
      </c>
      <c r="AB167" s="9">
        <f t="shared" si="57"/>
        <v>0.21616814443082663</v>
      </c>
      <c r="AC167" s="2">
        <f t="shared" si="58"/>
        <v>4.1666666666666963E-2</v>
      </c>
      <c r="AD167" s="9">
        <f t="shared" si="59"/>
        <v>0.23544709242913467</v>
      </c>
      <c r="AF167" s="14">
        <f t="shared" si="60"/>
        <v>1.5462333333333324E-2</v>
      </c>
      <c r="AG167" s="14">
        <f t="shared" si="61"/>
        <v>4.0073333333333306E-3</v>
      </c>
      <c r="AH167" s="14">
        <f t="shared" si="62"/>
        <v>4.6728666666666724E-2</v>
      </c>
      <c r="AI167" s="14">
        <f t="shared" si="63"/>
        <v>5.5435333333333482E-2</v>
      </c>
      <c r="AK167">
        <f t="shared" si="64"/>
        <v>0.3487601850364615</v>
      </c>
    </row>
    <row r="168" spans="1:37" x14ac:dyDescent="0.25">
      <c r="A168" t="str">
        <f>'Raw Data'!A168</f>
        <v>PKD1cat WT</v>
      </c>
      <c r="B168">
        <f>'Raw Data'!B168</f>
        <v>854</v>
      </c>
      <c r="C168">
        <f>'Raw Data'!C168</f>
        <v>863</v>
      </c>
      <c r="D168" t="str">
        <f>'Raw Data'!D168</f>
        <v>KIGERYITHE</v>
      </c>
      <c r="E168" s="1">
        <f>AVERAGE('Raw Data'!J168,'Raw Data'!P168,'Raw Data'!V168)</f>
        <v>0.85733333333333339</v>
      </c>
      <c r="F168" s="9">
        <f>STDEV('Raw Data'!J168,'Raw Data'!P168,'Raw Data'!V168)</f>
        <v>4.8952357791360139E-2</v>
      </c>
      <c r="G168" s="1">
        <f>AVERAGE('Raw Data'!AB168,'Raw Data'!AH168,'Raw Data'!AN168)</f>
        <v>1.0873333333333333</v>
      </c>
      <c r="H168" s="9">
        <f>STDEV('Raw Data'!AB168,'Raw Data'!AH168,'Raw Data'!AN168)</f>
        <v>6.7144123594945621E-2</v>
      </c>
      <c r="I168" s="1">
        <f>AVERAGE('Raw Data'!AT168,'Raw Data'!AZ168,'Raw Data'!BF168)</f>
        <v>1.7873333333333334</v>
      </c>
      <c r="J168" s="9">
        <f>STDEV('Raw Data'!AT168,'Raw Data'!AZ168,'Raw Data'!BF168)</f>
        <v>5.4519109799531083E-2</v>
      </c>
      <c r="K168" s="1">
        <f>AVERAGE('Raw Data'!BL168,'Raw Data'!BR168,'Raw Data'!BX168)</f>
        <v>2.9019999999999997</v>
      </c>
      <c r="L168" s="9">
        <f>STDEV('Raw Data'!BL168,'Raw Data'!BR168,'Raw Data'!BX168)</f>
        <v>0.10467568963231129</v>
      </c>
      <c r="N168" s="1">
        <f>AVERAGE('Raw Data'!J350,'Raw Data'!P350,'Raw Data'!V350)</f>
        <v>0.79933333333333323</v>
      </c>
      <c r="O168" s="9">
        <f>STDEV('Raw Data'!J350,'Raw Data'!P350,'Raw Data'!V350)</f>
        <v>4.2158431343366318E-2</v>
      </c>
      <c r="P168" s="1">
        <f>AVERAGE('Raw Data'!AB350,'Raw Data'!AH350,'Raw Data'!AN350)</f>
        <v>1.1346666666666667</v>
      </c>
      <c r="Q168" s="9">
        <f>STDEV('Raw Data'!AB350,'Raw Data'!AH350,'Raw Data'!AN350)</f>
        <v>7.2390146659150681E-2</v>
      </c>
      <c r="R168" s="1">
        <f>AVERAGE('Raw Data'!AT350,'Raw Data'!AZ350,'Raw Data'!BF350)</f>
        <v>1.9649999999999999</v>
      </c>
      <c r="S168" s="9">
        <f>STDEV('Raw Data'!AT350,'Raw Data'!AZ350,'Raw Data'!BF350)</f>
        <v>0.26824056367373039</v>
      </c>
      <c r="T168" s="1">
        <f>AVERAGE('Raw Data'!BL350,'Raw Data'!BR350,'Raw Data'!BX350)</f>
        <v>2.7683333333333331</v>
      </c>
      <c r="U168" s="9">
        <f>STDEV('Raw Data'!BL350,'Raw Data'!BR350,'Raw Data'!BX350)</f>
        <v>0.11128941249433083</v>
      </c>
      <c r="W168" s="1">
        <f t="shared" si="52"/>
        <v>5.8000000000000163E-2</v>
      </c>
      <c r="X168" s="1">
        <f t="shared" si="53"/>
        <v>6.4603921449604501E-2</v>
      </c>
      <c r="Y168" s="2">
        <f t="shared" si="54"/>
        <v>-4.7333333333333449E-2</v>
      </c>
      <c r="Z168" s="9">
        <f t="shared" si="55"/>
        <v>9.8735336464037413E-2</v>
      </c>
      <c r="AA168" s="2">
        <f t="shared" si="56"/>
        <v>-0.17766666666666642</v>
      </c>
      <c r="AB168" s="9">
        <f t="shared" si="57"/>
        <v>0.27372492274788196</v>
      </c>
      <c r="AC168" s="2">
        <f t="shared" si="58"/>
        <v>0.1336666666666666</v>
      </c>
      <c r="AD168" s="9">
        <f t="shared" si="59"/>
        <v>0.15278197974019475</v>
      </c>
      <c r="AF168" s="14">
        <f t="shared" si="60"/>
        <v>4.1736666666666684E-3</v>
      </c>
      <c r="AG168" s="14">
        <f t="shared" si="61"/>
        <v>9.7486666666666763E-3</v>
      </c>
      <c r="AH168" s="14">
        <f t="shared" si="62"/>
        <v>7.4925333333333941E-2</v>
      </c>
      <c r="AI168" s="14">
        <f t="shared" si="63"/>
        <v>2.3342333333333281E-2</v>
      </c>
      <c r="AK168">
        <f t="shared" si="64"/>
        <v>0.33494775712042102</v>
      </c>
    </row>
    <row r="169" spans="1:37" x14ac:dyDescent="0.25">
      <c r="A169" t="str">
        <f>'Raw Data'!A169</f>
        <v>PKD1cat WT</v>
      </c>
      <c r="B169">
        <f>'Raw Data'!B169</f>
        <v>854</v>
      </c>
      <c r="C169">
        <f>'Raw Data'!C169</f>
        <v>865</v>
      </c>
      <c r="D169" t="str">
        <f>'Raw Data'!D169</f>
        <v>KIGERYITHESD</v>
      </c>
      <c r="E169" s="1">
        <f>AVERAGE('Raw Data'!J169,'Raw Data'!P169,'Raw Data'!V169)</f>
        <v>1.0740000000000001</v>
      </c>
      <c r="F169" s="9">
        <f>STDEV('Raw Data'!J169,'Raw Data'!P169,'Raw Data'!V169)</f>
        <v>6.2952362942148607E-2</v>
      </c>
      <c r="G169" s="1">
        <f>AVERAGE('Raw Data'!AB169,'Raw Data'!AH169,'Raw Data'!AN169)</f>
        <v>1.3216666666666665</v>
      </c>
      <c r="H169" s="9">
        <f>STDEV('Raw Data'!AB169,'Raw Data'!AH169,'Raw Data'!AN169)</f>
        <v>7.0059498523278987E-2</v>
      </c>
      <c r="I169" s="1">
        <f>AVERAGE('Raw Data'!AT169,'Raw Data'!AZ169,'Raw Data'!BF169)</f>
        <v>2.3963333333333336</v>
      </c>
      <c r="J169" s="9">
        <f>STDEV('Raw Data'!AT169,'Raw Data'!AZ169,'Raw Data'!BF169)</f>
        <v>0.10682852303263085</v>
      </c>
      <c r="K169" s="1">
        <f>AVERAGE('Raw Data'!BL169,'Raw Data'!BR169,'Raw Data'!BX169)</f>
        <v>3.238</v>
      </c>
      <c r="L169" s="9">
        <f>STDEV('Raw Data'!BL169,'Raw Data'!BR169,'Raw Data'!BX169)</f>
        <v>5.9632206063502134E-2</v>
      </c>
      <c r="N169" s="1">
        <f>AVERAGE('Raw Data'!J351,'Raw Data'!P351,'Raw Data'!V351)</f>
        <v>1.0203333333333333</v>
      </c>
      <c r="O169" s="9">
        <f>STDEV('Raw Data'!J351,'Raw Data'!P351,'Raw Data'!V351)</f>
        <v>8.8754342616760656E-2</v>
      </c>
      <c r="P169" s="1">
        <f>AVERAGE('Raw Data'!AB351,'Raw Data'!AH351,'Raw Data'!AN351)</f>
        <v>1.413</v>
      </c>
      <c r="Q169" s="9">
        <f>STDEV('Raw Data'!AB351,'Raw Data'!AH351,'Raw Data'!AN351)</f>
        <v>8.9504189846062426E-2</v>
      </c>
      <c r="R169" s="1">
        <f>AVERAGE('Raw Data'!AT351,'Raw Data'!AZ351,'Raw Data'!BF351)</f>
        <v>2.3970000000000002</v>
      </c>
      <c r="S169" s="9">
        <f>STDEV('Raw Data'!AT351,'Raw Data'!AZ351,'Raw Data'!BF351)</f>
        <v>0.17224401295836106</v>
      </c>
      <c r="T169" s="1">
        <f>AVERAGE('Raw Data'!BL351,'Raw Data'!BR351,'Raw Data'!BX351)</f>
        <v>3.1873333333333336</v>
      </c>
      <c r="U169" s="9">
        <f>STDEV('Raw Data'!BL351,'Raw Data'!BR351,'Raw Data'!BX351)</f>
        <v>0.18743087614727022</v>
      </c>
      <c r="W169" s="1">
        <f t="shared" si="52"/>
        <v>5.3666666666666751E-2</v>
      </c>
      <c r="X169" s="1">
        <f t="shared" si="53"/>
        <v>0.10881329575623257</v>
      </c>
      <c r="Y169" s="2">
        <f t="shared" si="54"/>
        <v>-9.1333333333333488E-2</v>
      </c>
      <c r="Z169" s="9">
        <f t="shared" si="55"/>
        <v>0.11366324530530225</v>
      </c>
      <c r="AA169" s="2">
        <f t="shared" si="56"/>
        <v>-6.6666666666659324E-4</v>
      </c>
      <c r="AB169" s="9">
        <f t="shared" si="57"/>
        <v>0.20268283926700206</v>
      </c>
      <c r="AC169" s="2">
        <f t="shared" si="58"/>
        <v>5.0666666666666416E-2</v>
      </c>
      <c r="AD169" s="9">
        <f t="shared" si="59"/>
        <v>0.19668841687637156</v>
      </c>
      <c r="AF169" s="14">
        <f t="shared" si="60"/>
        <v>1.184033333333334E-2</v>
      </c>
      <c r="AG169" s="14">
        <f t="shared" si="61"/>
        <v>1.2919333333333314E-2</v>
      </c>
      <c r="AH169" s="14">
        <f t="shared" si="62"/>
        <v>4.1080333333333392E-2</v>
      </c>
      <c r="AI169" s="14">
        <f t="shared" si="63"/>
        <v>3.868633333333333E-2</v>
      </c>
      <c r="AK169">
        <f t="shared" si="64"/>
        <v>0.32330532524740968</v>
      </c>
    </row>
    <row r="170" spans="1:37" x14ac:dyDescent="0.25">
      <c r="A170" t="str">
        <f>'Raw Data'!A170</f>
        <v>PKD1cat WT</v>
      </c>
      <c r="B170">
        <f>'Raw Data'!B170</f>
        <v>854</v>
      </c>
      <c r="C170">
        <f>'Raw Data'!C170</f>
        <v>866</v>
      </c>
      <c r="D170" t="str">
        <f>'Raw Data'!D170</f>
        <v>KIGERYITHESDD</v>
      </c>
      <c r="E170" s="1">
        <f>AVERAGE('Raw Data'!J170,'Raw Data'!P170,'Raw Data'!V170)</f>
        <v>0.8753333333333333</v>
      </c>
      <c r="F170" s="9">
        <f>STDEV('Raw Data'!J170,'Raw Data'!P170,'Raw Data'!V170)</f>
        <v>1.5275252316519479E-3</v>
      </c>
      <c r="G170" s="1">
        <f>AVERAGE('Raw Data'!AB170,'Raw Data'!AH170,'Raw Data'!AN170)</f>
        <v>1.0943333333333334</v>
      </c>
      <c r="H170" s="9">
        <f>STDEV('Raw Data'!AB170,'Raw Data'!AH170,'Raw Data'!AN170)</f>
        <v>0.1149971014127458</v>
      </c>
      <c r="I170" s="1">
        <f>AVERAGE('Raw Data'!AT170,'Raw Data'!AZ170,'Raw Data'!BF170)</f>
        <v>2.1683333333333334</v>
      </c>
      <c r="J170" s="9">
        <f>STDEV('Raw Data'!AT170,'Raw Data'!AZ170,'Raw Data'!BF170)</f>
        <v>2.8290163190291696E-2</v>
      </c>
      <c r="K170" s="1">
        <f>AVERAGE('Raw Data'!BL170,'Raw Data'!BR170,'Raw Data'!BX170)</f>
        <v>3.0356666666666663</v>
      </c>
      <c r="L170" s="9">
        <f>STDEV('Raw Data'!BL170,'Raw Data'!BR170,'Raw Data'!BX170)</f>
        <v>7.9952068974688525E-2</v>
      </c>
      <c r="N170" s="1">
        <f>AVERAGE('Raw Data'!J352,'Raw Data'!P352,'Raw Data'!V352)</f>
        <v>0.88</v>
      </c>
      <c r="O170" s="9">
        <f>STDEV('Raw Data'!J352,'Raw Data'!P352,'Raw Data'!V352)</f>
        <v>5.1855568649856736E-2</v>
      </c>
      <c r="P170" s="1">
        <f>AVERAGE('Raw Data'!AB352,'Raw Data'!AH352,'Raw Data'!AN352)</f>
        <v>1.2130000000000001</v>
      </c>
      <c r="Q170" s="9">
        <f>STDEV('Raw Data'!AB352,'Raw Data'!AH352,'Raw Data'!AN352)</f>
        <v>2.9444863728671004E-2</v>
      </c>
      <c r="R170" s="1">
        <f>AVERAGE('Raw Data'!AT352,'Raw Data'!AZ352,'Raw Data'!BF352)</f>
        <v>2.153</v>
      </c>
      <c r="S170" s="9">
        <f>STDEV('Raw Data'!AT352,'Raw Data'!AZ352,'Raw Data'!BF352)</f>
        <v>9.5451558394821293E-2</v>
      </c>
      <c r="T170" s="1">
        <f>AVERAGE('Raw Data'!BL352,'Raw Data'!BR352,'Raw Data'!BX352)</f>
        <v>2.941333333333334</v>
      </c>
      <c r="U170" s="9">
        <f>STDEV('Raw Data'!BL352,'Raw Data'!BR352,'Raw Data'!BX352)</f>
        <v>0.12366217422208521</v>
      </c>
      <c r="W170" s="1">
        <f t="shared" si="52"/>
        <v>-4.6666666666667078E-3</v>
      </c>
      <c r="X170" s="1">
        <f t="shared" si="53"/>
        <v>5.1878062158617087E-2</v>
      </c>
      <c r="Y170" s="2">
        <f t="shared" si="54"/>
        <v>-0.1186666666666667</v>
      </c>
      <c r="Z170" s="9">
        <f t="shared" si="55"/>
        <v>0.11870692201103247</v>
      </c>
      <c r="AA170" s="2">
        <f t="shared" si="56"/>
        <v>1.5333333333333421E-2</v>
      </c>
      <c r="AB170" s="9">
        <f t="shared" si="57"/>
        <v>9.9555679563414726E-2</v>
      </c>
      <c r="AC170" s="2">
        <f t="shared" si="58"/>
        <v>9.433333333333227E-2</v>
      </c>
      <c r="AD170" s="9">
        <f t="shared" si="59"/>
        <v>0.14725714470499116</v>
      </c>
      <c r="AF170" s="14">
        <f t="shared" si="60"/>
        <v>2.6913333333333381E-3</v>
      </c>
      <c r="AG170" s="14">
        <f t="shared" si="61"/>
        <v>1.4091333333333346E-2</v>
      </c>
      <c r="AH170" s="14">
        <f t="shared" si="62"/>
        <v>9.9113333333333119E-3</v>
      </c>
      <c r="AI170" s="14">
        <f t="shared" si="63"/>
        <v>2.1684666666666706E-2</v>
      </c>
      <c r="AK170">
        <f t="shared" si="64"/>
        <v>0.21995150980765443</v>
      </c>
    </row>
    <row r="171" spans="1:37" x14ac:dyDescent="0.25">
      <c r="A171" t="str">
        <f>'Raw Data'!A171</f>
        <v>PKD1cat WT</v>
      </c>
      <c r="B171">
        <f>'Raw Data'!B171</f>
        <v>854</v>
      </c>
      <c r="C171">
        <f>'Raw Data'!C171</f>
        <v>866</v>
      </c>
      <c r="D171" t="str">
        <f>'Raw Data'!D171</f>
        <v>KIGERYITHESDD</v>
      </c>
      <c r="E171" s="1">
        <f>AVERAGE('Raw Data'!J171,'Raw Data'!P171,'Raw Data'!V171)</f>
        <v>0.85533333333333328</v>
      </c>
      <c r="F171" s="9">
        <f>STDEV('Raw Data'!J171,'Raw Data'!P171,'Raw Data'!V171)</f>
        <v>1.3650396819628858E-2</v>
      </c>
      <c r="G171" s="1">
        <f>AVERAGE('Raw Data'!AB171,'Raw Data'!AH171,'Raw Data'!AN171)</f>
        <v>1.1399999999999999</v>
      </c>
      <c r="H171" s="9">
        <f>STDEV('Raw Data'!AB171,'Raw Data'!AH171,'Raw Data'!AN171)</f>
        <v>6.9634761434214737E-2</v>
      </c>
      <c r="I171" s="1">
        <f>AVERAGE('Raw Data'!AT171,'Raw Data'!AZ171,'Raw Data'!BF171)</f>
        <v>2.1356666666666668</v>
      </c>
      <c r="J171" s="9">
        <f>STDEV('Raw Data'!AT171,'Raw Data'!AZ171,'Raw Data'!BF171)</f>
        <v>4.7437678414245225E-2</v>
      </c>
      <c r="K171" s="1">
        <f>AVERAGE('Raw Data'!BL171,'Raw Data'!BR171,'Raw Data'!BX171)</f>
        <v>3.0133333333333332</v>
      </c>
      <c r="L171" s="9">
        <f>STDEV('Raw Data'!BL171,'Raw Data'!BR171,'Raw Data'!BX171)</f>
        <v>4.22176898152107E-2</v>
      </c>
      <c r="N171" s="1">
        <f>AVERAGE('Raw Data'!J353,'Raw Data'!P353,'Raw Data'!V353)</f>
        <v>0.8806666666666666</v>
      </c>
      <c r="O171" s="9">
        <f>STDEV('Raw Data'!J353,'Raw Data'!P353,'Raw Data'!V353)</f>
        <v>6.4663230149238082E-2</v>
      </c>
      <c r="P171" s="1">
        <f>AVERAGE('Raw Data'!AB353,'Raw Data'!AH353,'Raw Data'!AN353)</f>
        <v>1.2176666666666665</v>
      </c>
      <c r="Q171" s="9">
        <f>STDEV('Raw Data'!AB353,'Raw Data'!AH353,'Raw Data'!AN353)</f>
        <v>1.2342339054382437E-2</v>
      </c>
      <c r="R171" s="1">
        <f>AVERAGE('Raw Data'!AT353,'Raw Data'!AZ353,'Raw Data'!BF353)</f>
        <v>2.1453333333333333</v>
      </c>
      <c r="S171" s="9">
        <f>STDEV('Raw Data'!AT353,'Raw Data'!AZ353,'Raw Data'!BF353)</f>
        <v>0.16371112770161156</v>
      </c>
      <c r="T171" s="1">
        <f>AVERAGE('Raw Data'!BL353,'Raw Data'!BR353,'Raw Data'!BX353)</f>
        <v>3.0123333333333329</v>
      </c>
      <c r="U171" s="9">
        <f>STDEV('Raw Data'!BL353,'Raw Data'!BR353,'Raw Data'!BX353)</f>
        <v>0.22584138977019547</v>
      </c>
      <c r="W171" s="1">
        <f t="shared" si="52"/>
        <v>-2.5333333333333319E-2</v>
      </c>
      <c r="X171" s="1">
        <f t="shared" si="53"/>
        <v>6.6088324737934356E-2</v>
      </c>
      <c r="Y171" s="2">
        <f t="shared" si="54"/>
        <v>-7.7666666666666551E-2</v>
      </c>
      <c r="Z171" s="9">
        <f t="shared" si="55"/>
        <v>7.0720105580615006E-2</v>
      </c>
      <c r="AA171" s="2">
        <f t="shared" si="56"/>
        <v>-9.6666666666664902E-3</v>
      </c>
      <c r="AB171" s="9">
        <f t="shared" si="57"/>
        <v>0.1704454947092082</v>
      </c>
      <c r="AC171" s="2">
        <f t="shared" si="58"/>
        <v>1.000000000000334E-3</v>
      </c>
      <c r="AD171" s="9">
        <f t="shared" si="59"/>
        <v>0.22975349108700546</v>
      </c>
      <c r="AF171" s="14">
        <f t="shared" si="60"/>
        <v>4.3676666666666664E-3</v>
      </c>
      <c r="AG171" s="14">
        <f t="shared" si="61"/>
        <v>5.0013333333333333E-3</v>
      </c>
      <c r="AH171" s="14">
        <f t="shared" si="62"/>
        <v>2.9051666666666719E-2</v>
      </c>
      <c r="AI171" s="14">
        <f t="shared" si="63"/>
        <v>5.2786666666666697E-2</v>
      </c>
      <c r="AK171">
        <f t="shared" si="64"/>
        <v>0.30200551871337289</v>
      </c>
    </row>
    <row r="172" spans="1:37" x14ac:dyDescent="0.25">
      <c r="A172" t="str">
        <f>'Raw Data'!A172</f>
        <v>PKD1cat WT</v>
      </c>
      <c r="B172">
        <f>'Raw Data'!B172</f>
        <v>854</v>
      </c>
      <c r="C172">
        <f>'Raw Data'!C172</f>
        <v>867</v>
      </c>
      <c r="D172" t="str">
        <f>'Raw Data'!D172</f>
        <v>KIGERYITHESDDL</v>
      </c>
      <c r="E172" s="1">
        <f>AVERAGE('Raw Data'!J172,'Raw Data'!P172,'Raw Data'!V172)</f>
        <v>1.2283333333333333</v>
      </c>
      <c r="F172" s="9">
        <f>STDEV('Raw Data'!J172,'Raw Data'!P172,'Raw Data'!V172)</f>
        <v>9.2980284648592704E-2</v>
      </c>
      <c r="G172" s="1">
        <f>AVERAGE('Raw Data'!AB172,'Raw Data'!AH172,'Raw Data'!AN172)</f>
        <v>1.7186666666666668</v>
      </c>
      <c r="H172" s="9">
        <f>STDEV('Raw Data'!AB172,'Raw Data'!AH172,'Raw Data'!AN172)</f>
        <v>5.1481388222670663E-2</v>
      </c>
      <c r="I172" s="1">
        <f>AVERAGE('Raw Data'!AT172,'Raw Data'!AZ172,'Raw Data'!BF172)</f>
        <v>2.7336666666666667</v>
      </c>
      <c r="J172" s="9">
        <f>STDEV('Raw Data'!AT172,'Raw Data'!AZ172,'Raw Data'!BF172)</f>
        <v>0.16638609717561559</v>
      </c>
      <c r="K172" s="1">
        <f>AVERAGE('Raw Data'!BL172,'Raw Data'!BR172,'Raw Data'!BX172)</f>
        <v>3.4676666666666667</v>
      </c>
      <c r="L172" s="9">
        <f>STDEV('Raw Data'!BL172,'Raw Data'!BR172,'Raw Data'!BX172)</f>
        <v>0.15321335886055543</v>
      </c>
      <c r="N172" s="1">
        <f>AVERAGE('Raw Data'!J354,'Raw Data'!P354,'Raw Data'!V354)</f>
        <v>1.2363333333333333</v>
      </c>
      <c r="O172" s="9">
        <f>STDEV('Raw Data'!J354,'Raw Data'!P354,'Raw Data'!V354)</f>
        <v>0.10653324989567026</v>
      </c>
      <c r="P172" s="1">
        <f>AVERAGE('Raw Data'!AB354,'Raw Data'!AH354,'Raw Data'!AN354)</f>
        <v>1.8666666666666665</v>
      </c>
      <c r="Q172" s="9">
        <f>STDEV('Raw Data'!AB354,'Raw Data'!AH354,'Raw Data'!AN354)</f>
        <v>8.1635368152127158E-2</v>
      </c>
      <c r="R172" s="1">
        <f>AVERAGE('Raw Data'!AT354,'Raw Data'!AZ354,'Raw Data'!BF354)</f>
        <v>2.7509999999999999</v>
      </c>
      <c r="S172" s="9">
        <f>STDEV('Raw Data'!AT354,'Raw Data'!AZ354,'Raw Data'!BF354)</f>
        <v>5.1797683345879392E-2</v>
      </c>
      <c r="T172" s="1">
        <f>AVERAGE('Raw Data'!BL354,'Raw Data'!BR354,'Raw Data'!BX354)</f>
        <v>3.4473333333333334</v>
      </c>
      <c r="U172" s="9">
        <f>STDEV('Raw Data'!BL354,'Raw Data'!BR354,'Raw Data'!BX354)</f>
        <v>0.14934635359905296</v>
      </c>
      <c r="W172" s="1">
        <f t="shared" si="52"/>
        <v>-8.0000000000000071E-3</v>
      </c>
      <c r="X172" s="1">
        <f t="shared" si="53"/>
        <v>0.14140249879923145</v>
      </c>
      <c r="Y172" s="2">
        <f t="shared" si="54"/>
        <v>-0.14799999999999969</v>
      </c>
      <c r="Z172" s="9">
        <f t="shared" si="55"/>
        <v>9.6512520776667471E-2</v>
      </c>
      <c r="AA172" s="2">
        <f t="shared" si="56"/>
        <v>-1.7333333333333201E-2</v>
      </c>
      <c r="AB172" s="9">
        <f t="shared" si="57"/>
        <v>0.17426225447105115</v>
      </c>
      <c r="AC172" s="2">
        <f t="shared" si="58"/>
        <v>2.0333333333333314E-2</v>
      </c>
      <c r="AD172" s="9">
        <f t="shared" si="59"/>
        <v>0.21395949772484207</v>
      </c>
      <c r="AF172" s="14">
        <f t="shared" si="60"/>
        <v>1.999466666666665E-2</v>
      </c>
      <c r="AG172" s="14">
        <f t="shared" si="61"/>
        <v>9.3146666666666707E-3</v>
      </c>
      <c r="AH172" s="14">
        <f t="shared" si="62"/>
        <v>3.0367333333333385E-2</v>
      </c>
      <c r="AI172" s="14">
        <f t="shared" si="63"/>
        <v>4.5778666666666704E-2</v>
      </c>
      <c r="AK172">
        <f t="shared" si="64"/>
        <v>0.32473886945257013</v>
      </c>
    </row>
    <row r="173" spans="1:37" x14ac:dyDescent="0.25">
      <c r="A173" t="str">
        <f>'Raw Data'!A173</f>
        <v>PKD1cat WT</v>
      </c>
      <c r="B173">
        <f>'Raw Data'!B173</f>
        <v>854</v>
      </c>
      <c r="C173">
        <f>'Raw Data'!C173</f>
        <v>867</v>
      </c>
      <c r="D173" t="str">
        <f>'Raw Data'!D173</f>
        <v>KIGERYITHESDDL</v>
      </c>
      <c r="E173" s="1">
        <f>AVERAGE('Raw Data'!J173,'Raw Data'!P173,'Raw Data'!V173)</f>
        <v>1.1919999999999999</v>
      </c>
      <c r="F173" s="9">
        <f>STDEV('Raw Data'!J173,'Raw Data'!P173,'Raw Data'!V173)</f>
        <v>7.5179784516849965E-2</v>
      </c>
      <c r="G173" s="1">
        <f>AVERAGE('Raw Data'!AB173,'Raw Data'!AH173,'Raw Data'!AN173)</f>
        <v>1.6870000000000001</v>
      </c>
      <c r="H173" s="9">
        <f>STDEV('Raw Data'!AB173,'Raw Data'!AH173,'Raw Data'!AN173)</f>
        <v>8.7195183353210526E-2</v>
      </c>
      <c r="I173" s="1">
        <f>AVERAGE('Raw Data'!AT173,'Raw Data'!AZ173,'Raw Data'!BF173)</f>
        <v>2.7010000000000001</v>
      </c>
      <c r="J173" s="9">
        <f>STDEV('Raw Data'!AT173,'Raw Data'!AZ173,'Raw Data'!BF173)</f>
        <v>0.16403658128600462</v>
      </c>
      <c r="K173" s="1">
        <f>AVERAGE('Raw Data'!BL173,'Raw Data'!BR173,'Raw Data'!BX173)</f>
        <v>3.4616666666666664</v>
      </c>
      <c r="L173" s="9">
        <f>STDEV('Raw Data'!BL173,'Raw Data'!BR173,'Raw Data'!BX173)</f>
        <v>0.15111695250147608</v>
      </c>
      <c r="N173" s="1">
        <f>AVERAGE('Raw Data'!J355,'Raw Data'!P355,'Raw Data'!V355)</f>
        <v>1.1113333333333333</v>
      </c>
      <c r="O173" s="9">
        <f>STDEV('Raw Data'!J355,'Raw Data'!P355,'Raw Data'!V355)</f>
        <v>0.14400115740275654</v>
      </c>
      <c r="P173" s="1">
        <f>AVERAGE('Raw Data'!AB355,'Raw Data'!AH355,'Raw Data'!AN355)</f>
        <v>1.7466666666666668</v>
      </c>
      <c r="Q173" s="9">
        <f>STDEV('Raw Data'!AB355,'Raw Data'!AH355,'Raw Data'!AN355)</f>
        <v>1.882374387132725E-2</v>
      </c>
      <c r="R173" s="1">
        <f>AVERAGE('Raw Data'!AT355,'Raw Data'!AZ355,'Raw Data'!BF355)</f>
        <v>2.7593333333333336</v>
      </c>
      <c r="S173" s="9">
        <f>STDEV('Raw Data'!AT355,'Raw Data'!AZ355,'Raw Data'!BF355)</f>
        <v>0.12578685675909607</v>
      </c>
      <c r="T173" s="1">
        <f>AVERAGE('Raw Data'!BL355,'Raw Data'!BR355,'Raw Data'!BX355)</f>
        <v>3.4183333333333334</v>
      </c>
      <c r="U173" s="9">
        <f>STDEV('Raw Data'!BL355,'Raw Data'!BR355,'Raw Data'!BX355)</f>
        <v>9.8190291441330013E-2</v>
      </c>
      <c r="W173" s="1">
        <f t="shared" si="52"/>
        <v>8.0666666666666664E-2</v>
      </c>
      <c r="X173" s="1">
        <f t="shared" si="53"/>
        <v>0.16244486244056308</v>
      </c>
      <c r="Y173" s="2">
        <f t="shared" si="54"/>
        <v>-5.9666666666666757E-2</v>
      </c>
      <c r="Z173" s="9">
        <f t="shared" si="55"/>
        <v>8.9203886312947886E-2</v>
      </c>
      <c r="AA173" s="2">
        <f t="shared" si="56"/>
        <v>-5.833333333333357E-2</v>
      </c>
      <c r="AB173" s="9">
        <f t="shared" si="57"/>
        <v>0.20671316681172816</v>
      </c>
      <c r="AC173" s="2">
        <f t="shared" si="58"/>
        <v>4.3333333333333002E-2</v>
      </c>
      <c r="AD173" s="9">
        <f t="shared" si="59"/>
        <v>0.18021561160639415</v>
      </c>
      <c r="AF173" s="14">
        <f t="shared" si="60"/>
        <v>2.6388333333333461E-2</v>
      </c>
      <c r="AG173" s="14">
        <f t="shared" si="61"/>
        <v>7.9573333333333319E-3</v>
      </c>
      <c r="AH173" s="14">
        <f t="shared" si="62"/>
        <v>4.2730333333333349E-2</v>
      </c>
      <c r="AI173" s="14">
        <f t="shared" si="63"/>
        <v>3.247766666666671E-2</v>
      </c>
      <c r="AK173">
        <f t="shared" si="64"/>
        <v>0.33098892227182897</v>
      </c>
    </row>
    <row r="174" spans="1:37" x14ac:dyDescent="0.25">
      <c r="A174" t="str">
        <f>'Raw Data'!A174</f>
        <v>PKD1cat WT</v>
      </c>
      <c r="B174">
        <f>'Raw Data'!B174</f>
        <v>854</v>
      </c>
      <c r="C174">
        <f>'Raw Data'!C174</f>
        <v>876</v>
      </c>
      <c r="D174" t="str">
        <f>'Raw Data'!D174</f>
        <v>KIGERYITHESDDLRWEKYAGEQ</v>
      </c>
      <c r="E174" s="1">
        <f>AVERAGE('Raw Data'!J174,'Raw Data'!P174,'Raw Data'!V174)</f>
        <v>3.4730000000000003</v>
      </c>
      <c r="F174" s="9">
        <f>STDEV('Raw Data'!J174,'Raw Data'!P174,'Raw Data'!V174)</f>
        <v>0.1698852553931624</v>
      </c>
      <c r="G174" s="1">
        <f>AVERAGE('Raw Data'!AB174,'Raw Data'!AH174,'Raw Data'!AN174)</f>
        <v>4.2183333333333328</v>
      </c>
      <c r="H174" s="9">
        <f>STDEV('Raw Data'!AB174,'Raw Data'!AH174,'Raw Data'!AN174)</f>
        <v>0.27064798786123151</v>
      </c>
      <c r="I174" s="1">
        <f>AVERAGE('Raw Data'!AT174,'Raw Data'!AZ174,'Raw Data'!BF174)</f>
        <v>6.1473333333333331</v>
      </c>
      <c r="J174" s="9">
        <f>STDEV('Raw Data'!AT174,'Raw Data'!AZ174,'Raw Data'!BF174)</f>
        <v>0.38982346431857245</v>
      </c>
      <c r="K174" s="1">
        <f>AVERAGE('Raw Data'!BL174,'Raw Data'!BR174,'Raw Data'!BX174)</f>
        <v>7.2223333333333342</v>
      </c>
      <c r="L174" s="9">
        <f>STDEV('Raw Data'!BL174,'Raw Data'!BR174,'Raw Data'!BX174)</f>
        <v>0.17901489695925707</v>
      </c>
      <c r="N174" s="1">
        <f>AVERAGE('Raw Data'!J356,'Raw Data'!P356,'Raw Data'!V356)</f>
        <v>3.5466666666666669</v>
      </c>
      <c r="O174" s="9">
        <f>STDEV('Raw Data'!J356,'Raw Data'!P356,'Raw Data'!V356)</f>
        <v>0.22778571801878489</v>
      </c>
      <c r="P174" s="1">
        <f>AVERAGE('Raw Data'!AB356,'Raw Data'!AH356,'Raw Data'!AN356)</f>
        <v>4.5173333333333332</v>
      </c>
      <c r="Q174" s="9">
        <f>STDEV('Raw Data'!AB356,'Raw Data'!AH356,'Raw Data'!AN356)</f>
        <v>0.14242307865417494</v>
      </c>
      <c r="R174" s="1">
        <f>AVERAGE('Raw Data'!AT356,'Raw Data'!AZ356,'Raw Data'!BF356)</f>
        <v>6.0046666666666662</v>
      </c>
      <c r="S174" s="9">
        <f>STDEV('Raw Data'!AT356,'Raw Data'!AZ356,'Raw Data'!BF356)</f>
        <v>8.9946280264018574E-2</v>
      </c>
      <c r="T174" s="1">
        <f>AVERAGE('Raw Data'!BL356,'Raw Data'!BR356,'Raw Data'!BX356)</f>
        <v>7.4266666666666667</v>
      </c>
      <c r="U174" s="9">
        <f>STDEV('Raw Data'!BL356,'Raw Data'!BR356,'Raw Data'!BX356)</f>
        <v>0.10339406817285662</v>
      </c>
      <c r="W174" s="1">
        <f t="shared" si="52"/>
        <v>-7.3666666666666547E-2</v>
      </c>
      <c r="X174" s="1">
        <f t="shared" si="53"/>
        <v>0.28416075262663104</v>
      </c>
      <c r="Y174" s="2">
        <f t="shared" si="54"/>
        <v>-0.29900000000000038</v>
      </c>
      <c r="Z174" s="9">
        <f t="shared" si="55"/>
        <v>0.3058343778365451</v>
      </c>
      <c r="AA174" s="2">
        <f t="shared" si="56"/>
        <v>0.14266666666666694</v>
      </c>
      <c r="AB174" s="9">
        <f t="shared" si="57"/>
        <v>0.4000658279166901</v>
      </c>
      <c r="AC174" s="2">
        <f t="shared" si="58"/>
        <v>-0.20433333333333259</v>
      </c>
      <c r="AD174" s="9">
        <f t="shared" si="59"/>
        <v>0.20672848537796321</v>
      </c>
      <c r="AF174" s="14">
        <f t="shared" si="60"/>
        <v>8.0747333333333407E-2</v>
      </c>
      <c r="AG174" s="14">
        <f t="shared" si="61"/>
        <v>9.3534666666666627E-2</v>
      </c>
      <c r="AH174" s="14">
        <f t="shared" si="62"/>
        <v>0.1600526666666667</v>
      </c>
      <c r="AI174" s="14">
        <f t="shared" si="63"/>
        <v>4.2736666666666749E-2</v>
      </c>
      <c r="AK174">
        <f t="shared" si="64"/>
        <v>0.61406134329831696</v>
      </c>
    </row>
    <row r="175" spans="1:37" x14ac:dyDescent="0.25">
      <c r="A175" t="str">
        <f>'Raw Data'!A175</f>
        <v>PKD1cat WT</v>
      </c>
      <c r="B175">
        <f>'Raw Data'!B175</f>
        <v>858</v>
      </c>
      <c r="C175">
        <f>'Raw Data'!C175</f>
        <v>867</v>
      </c>
      <c r="D175" t="str">
        <f>'Raw Data'!D175</f>
        <v>RYITHESDDL</v>
      </c>
      <c r="E175" s="1">
        <f>AVERAGE('Raw Data'!J175,'Raw Data'!P175,'Raw Data'!V175)</f>
        <v>1.0353333333333332</v>
      </c>
      <c r="F175" s="9">
        <f>STDEV('Raw Data'!J175,'Raw Data'!P175,'Raw Data'!V175)</f>
        <v>7.5115466671873535E-2</v>
      </c>
      <c r="G175" s="1">
        <f>AVERAGE('Raw Data'!AB175,'Raw Data'!AH175,'Raw Data'!AN175)</f>
        <v>1.3956666666666668</v>
      </c>
      <c r="H175" s="9">
        <f>STDEV('Raw Data'!AB175,'Raw Data'!AH175,'Raw Data'!AN175)</f>
        <v>3.1785741037976961E-2</v>
      </c>
      <c r="I175" s="1">
        <f>AVERAGE('Raw Data'!AT175,'Raw Data'!AZ175,'Raw Data'!BF175)</f>
        <v>1.7326666666666668</v>
      </c>
      <c r="J175" s="9">
        <f>STDEV('Raw Data'!AT175,'Raw Data'!AZ175,'Raw Data'!BF175)</f>
        <v>0.10058495580022554</v>
      </c>
      <c r="K175" s="1">
        <f>AVERAGE('Raw Data'!BL175,'Raw Data'!BR175,'Raw Data'!BX175)</f>
        <v>2.2200000000000002</v>
      </c>
      <c r="L175" s="9">
        <f>STDEV('Raw Data'!BL175,'Raw Data'!BR175,'Raw Data'!BX175)</f>
        <v>6.5817930687617307E-2</v>
      </c>
      <c r="N175" s="1">
        <f>AVERAGE('Raw Data'!J357,'Raw Data'!P357,'Raw Data'!V357)</f>
        <v>1.0406666666666666</v>
      </c>
      <c r="O175" s="9">
        <f>STDEV('Raw Data'!J357,'Raw Data'!P357,'Raw Data'!V357)</f>
        <v>7.9475363058833154E-2</v>
      </c>
      <c r="P175" s="1">
        <f>AVERAGE('Raw Data'!AB357,'Raw Data'!AH357,'Raw Data'!AN357)</f>
        <v>1.4973333333333334</v>
      </c>
      <c r="Q175" s="9">
        <f>STDEV('Raw Data'!AB357,'Raw Data'!AH357,'Raw Data'!AN357)</f>
        <v>1.5502687938977936E-2</v>
      </c>
      <c r="R175" s="1">
        <f>AVERAGE('Raw Data'!AT357,'Raw Data'!AZ357,'Raw Data'!BF357)</f>
        <v>1.7143333333333333</v>
      </c>
      <c r="S175" s="9">
        <f>STDEV('Raw Data'!AT357,'Raw Data'!AZ357,'Raw Data'!BF357)</f>
        <v>5.0964039609643637E-2</v>
      </c>
      <c r="T175" s="1">
        <f>AVERAGE('Raw Data'!BL357,'Raw Data'!BR357,'Raw Data'!BX357)</f>
        <v>2.1453333333333333</v>
      </c>
      <c r="U175" s="9">
        <f>STDEV('Raw Data'!BL357,'Raw Data'!BR357,'Raw Data'!BX357)</f>
        <v>4.2253205006642224E-2</v>
      </c>
      <c r="W175" s="1">
        <f t="shared" si="52"/>
        <v>-5.3333333333334121E-3</v>
      </c>
      <c r="X175" s="1">
        <f t="shared" si="53"/>
        <v>0.10935568877139719</v>
      </c>
      <c r="Y175" s="2">
        <f t="shared" si="54"/>
        <v>-0.10166666666666657</v>
      </c>
      <c r="Z175" s="9">
        <f t="shared" si="55"/>
        <v>3.5364765892999556E-2</v>
      </c>
      <c r="AA175" s="2">
        <f t="shared" si="56"/>
        <v>1.8333333333333535E-2</v>
      </c>
      <c r="AB175" s="9">
        <f t="shared" si="57"/>
        <v>0.1127593307299518</v>
      </c>
      <c r="AC175" s="2">
        <f t="shared" si="58"/>
        <v>7.4666666666666881E-2</v>
      </c>
      <c r="AD175" s="9">
        <f t="shared" si="59"/>
        <v>7.8213383338999812E-2</v>
      </c>
      <c r="AF175" s="14">
        <f t="shared" si="60"/>
        <v>1.1958666666666685E-2</v>
      </c>
      <c r="AG175" s="14">
        <f t="shared" si="61"/>
        <v>1.2506666666666647E-3</v>
      </c>
      <c r="AH175" s="14">
        <f t="shared" si="62"/>
        <v>1.2714666666666652E-2</v>
      </c>
      <c r="AI175" s="14">
        <f t="shared" si="63"/>
        <v>6.1173333333333331E-3</v>
      </c>
      <c r="AK175">
        <f t="shared" si="64"/>
        <v>0.17900093109627485</v>
      </c>
    </row>
    <row r="176" spans="1:37" x14ac:dyDescent="0.25">
      <c r="A176" t="str">
        <f>'Raw Data'!A176</f>
        <v>PKD1cat WT</v>
      </c>
      <c r="B176">
        <f>'Raw Data'!B176</f>
        <v>867</v>
      </c>
      <c r="C176">
        <f>'Raw Data'!C176</f>
        <v>892</v>
      </c>
      <c r="D176" t="str">
        <f>'Raw Data'!D176</f>
        <v>LRWEKYAGEQRLQYPTHLINPSASHS</v>
      </c>
      <c r="E176" s="1">
        <f>AVERAGE('Raw Data'!J176,'Raw Data'!P176,'Raw Data'!V176)</f>
        <v>7.7513333333333341</v>
      </c>
      <c r="F176" s="9">
        <f>STDEV('Raw Data'!J176,'Raw Data'!P176,'Raw Data'!V176)</f>
        <v>0.30450998888925335</v>
      </c>
      <c r="G176" s="1">
        <f>AVERAGE('Raw Data'!AB176,'Raw Data'!AH176,'Raw Data'!AN176)</f>
        <v>10.829333333333333</v>
      </c>
      <c r="H176" s="9">
        <f>STDEV('Raw Data'!AB176,'Raw Data'!AH176,'Raw Data'!AN176)</f>
        <v>0.35950011590169639</v>
      </c>
      <c r="I176" s="1">
        <f>AVERAGE('Raw Data'!AT176,'Raw Data'!AZ176,'Raw Data'!BF176)</f>
        <v>12.681666666666667</v>
      </c>
      <c r="J176" s="9">
        <f>STDEV('Raw Data'!AT176,'Raw Data'!AZ176,'Raw Data'!BF176)</f>
        <v>0.53748147254889966</v>
      </c>
      <c r="K176" s="1">
        <f>AVERAGE('Raw Data'!BL176,'Raw Data'!BR176,'Raw Data'!BX176)</f>
        <v>12.510333333333334</v>
      </c>
      <c r="L176" s="9">
        <f>STDEV('Raw Data'!BL176,'Raw Data'!BR176,'Raw Data'!BX176)</f>
        <v>9.0732206703757257E-2</v>
      </c>
      <c r="N176" s="1">
        <f>AVERAGE('Raw Data'!J358,'Raw Data'!P358,'Raw Data'!V358)</f>
        <v>7.612333333333333</v>
      </c>
      <c r="O176" s="9">
        <f>STDEV('Raw Data'!J358,'Raw Data'!P358,'Raw Data'!V358)</f>
        <v>0.56826431643499653</v>
      </c>
      <c r="P176" s="1">
        <f>AVERAGE('Raw Data'!AB358,'Raw Data'!AH358,'Raw Data'!AN358)</f>
        <v>11.216333333333333</v>
      </c>
      <c r="Q176" s="9">
        <f>STDEV('Raw Data'!AB358,'Raw Data'!AH358,'Raw Data'!AN358)</f>
        <v>0.15907335833926842</v>
      </c>
      <c r="R176" s="1">
        <f>AVERAGE('Raw Data'!AT358,'Raw Data'!AZ358,'Raw Data'!BF358)</f>
        <v>12.690666666666667</v>
      </c>
      <c r="S176" s="9">
        <f>STDEV('Raw Data'!AT358,'Raw Data'!AZ358,'Raw Data'!BF358)</f>
        <v>0.52922710940893125</v>
      </c>
      <c r="T176" s="1">
        <f>AVERAGE('Raw Data'!BL358,'Raw Data'!BR358,'Raw Data'!BX358)</f>
        <v>12.900333333333334</v>
      </c>
      <c r="U176" s="9">
        <f>STDEV('Raw Data'!BL358,'Raw Data'!BR358,'Raw Data'!BX358)</f>
        <v>0.4231752985859803</v>
      </c>
      <c r="W176" s="1">
        <f t="shared" si="52"/>
        <v>0.13900000000000112</v>
      </c>
      <c r="X176" s="1">
        <f t="shared" si="53"/>
        <v>0.64470975381691498</v>
      </c>
      <c r="Y176" s="2">
        <f t="shared" si="54"/>
        <v>-0.38700000000000045</v>
      </c>
      <c r="Z176" s="9">
        <f t="shared" si="55"/>
        <v>0.39312169447470902</v>
      </c>
      <c r="AA176" s="2">
        <f t="shared" si="56"/>
        <v>-9.0000000000003411E-3</v>
      </c>
      <c r="AB176" s="9">
        <f t="shared" si="57"/>
        <v>0.75429945423993683</v>
      </c>
      <c r="AC176" s="2">
        <f t="shared" si="58"/>
        <v>-0.39000000000000057</v>
      </c>
      <c r="AD176" s="9">
        <f t="shared" si="59"/>
        <v>0.43279286808664824</v>
      </c>
      <c r="AF176" s="14">
        <f t="shared" si="60"/>
        <v>0.41565066666666711</v>
      </c>
      <c r="AG176" s="14">
        <f t="shared" si="61"/>
        <v>0.15454466666666647</v>
      </c>
      <c r="AH176" s="14">
        <f t="shared" si="62"/>
        <v>0.56896766666666654</v>
      </c>
      <c r="AI176" s="14">
        <f t="shared" si="63"/>
        <v>0.1873096666666669</v>
      </c>
      <c r="AK176">
        <f t="shared" si="64"/>
        <v>1.151725951199619</v>
      </c>
    </row>
    <row r="177" spans="1:37" x14ac:dyDescent="0.25">
      <c r="A177" t="str">
        <f>'Raw Data'!A177</f>
        <v>PKD1cat WT</v>
      </c>
      <c r="B177">
        <f>'Raw Data'!B177</f>
        <v>868</v>
      </c>
      <c r="C177">
        <f>'Raw Data'!C177</f>
        <v>875</v>
      </c>
      <c r="D177" t="str">
        <f>'Raw Data'!D177</f>
        <v>RWEKYAGE</v>
      </c>
      <c r="E177" s="1">
        <f>AVERAGE('Raw Data'!J177,'Raw Data'!P177,'Raw Data'!V177)</f>
        <v>1.1516666666666666</v>
      </c>
      <c r="F177" s="9">
        <f>STDEV('Raw Data'!J177,'Raw Data'!P177,'Raw Data'!V177)</f>
        <v>0.12724909953839875</v>
      </c>
      <c r="G177" s="1">
        <f>AVERAGE('Raw Data'!AB177,'Raw Data'!AH177,'Raw Data'!AN177)</f>
        <v>3.077</v>
      </c>
      <c r="H177" s="9">
        <f>STDEV('Raw Data'!AB177,'Raw Data'!AH177,'Raw Data'!AN177)</f>
        <v>3.4394767043839522E-2</v>
      </c>
      <c r="I177" s="1">
        <f>AVERAGE('Raw Data'!AT177,'Raw Data'!AZ177,'Raw Data'!BF177)</f>
        <v>4.1546666666666665</v>
      </c>
      <c r="J177" s="9">
        <f>STDEV('Raw Data'!AT177,'Raw Data'!AZ177,'Raw Data'!BF177)</f>
        <v>0.10526791217333671</v>
      </c>
      <c r="K177" s="1">
        <f>AVERAGE('Raw Data'!BL177,'Raw Data'!BR177,'Raw Data'!BX177)</f>
        <v>4.1633333333333331</v>
      </c>
      <c r="L177" s="9">
        <f>STDEV('Raw Data'!BL177,'Raw Data'!BR177,'Raw Data'!BX177)</f>
        <v>3.8837267325770176E-2</v>
      </c>
      <c r="N177" s="1">
        <f>AVERAGE('Raw Data'!J359,'Raw Data'!P359,'Raw Data'!V359)</f>
        <v>1.0913333333333333</v>
      </c>
      <c r="O177" s="9">
        <f>STDEV('Raw Data'!J359,'Raw Data'!P359,'Raw Data'!V359)</f>
        <v>0.1588846541782227</v>
      </c>
      <c r="P177" s="1">
        <f>AVERAGE('Raw Data'!AB359,'Raw Data'!AH359,'Raw Data'!AN359)</f>
        <v>3.2193333333333332</v>
      </c>
      <c r="Q177" s="9">
        <f>STDEV('Raw Data'!AB359,'Raw Data'!AH359,'Raw Data'!AN359)</f>
        <v>3.9425034347902954E-2</v>
      </c>
      <c r="R177" s="1">
        <f>AVERAGE('Raw Data'!AT359,'Raw Data'!AZ359,'Raw Data'!BF359)</f>
        <v>4.1346666666666669</v>
      </c>
      <c r="S177" s="9">
        <f>STDEV('Raw Data'!AT359,'Raw Data'!AZ359,'Raw Data'!BF359)</f>
        <v>8.3548389172582616E-2</v>
      </c>
      <c r="T177" s="1">
        <f>AVERAGE('Raw Data'!BL359,'Raw Data'!BR359,'Raw Data'!BX359)</f>
        <v>4.1679999999999993</v>
      </c>
      <c r="U177" s="9">
        <f>STDEV('Raw Data'!BL359,'Raw Data'!BR359,'Raw Data'!BX359)</f>
        <v>0.11655041827466807</v>
      </c>
      <c r="W177" s="1">
        <f t="shared" si="52"/>
        <v>6.033333333333335E-2</v>
      </c>
      <c r="X177" s="1">
        <f t="shared" si="53"/>
        <v>0.2035599829698036</v>
      </c>
      <c r="Y177" s="2">
        <f t="shared" si="54"/>
        <v>-0.1423333333333332</v>
      </c>
      <c r="Z177" s="9">
        <f t="shared" si="55"/>
        <v>5.231953108862232E-2</v>
      </c>
      <c r="AA177" s="2">
        <f t="shared" si="56"/>
        <v>1.9999999999999574E-2</v>
      </c>
      <c r="AB177" s="9">
        <f t="shared" si="57"/>
        <v>0.13439370024918076</v>
      </c>
      <c r="AC177" s="2">
        <f t="shared" si="58"/>
        <v>-4.6666666666661527E-3</v>
      </c>
      <c r="AD177" s="9">
        <f t="shared" si="59"/>
        <v>0.12285085808952828</v>
      </c>
      <c r="AF177" s="14">
        <f t="shared" si="60"/>
        <v>4.1436666666666733E-2</v>
      </c>
      <c r="AG177" s="14">
        <f t="shared" si="61"/>
        <v>2.7373333333333173E-3</v>
      </c>
      <c r="AH177" s="14">
        <f t="shared" si="62"/>
        <v>1.8061666666666649E-2</v>
      </c>
      <c r="AI177" s="14">
        <f t="shared" si="63"/>
        <v>1.5092333333333416E-2</v>
      </c>
      <c r="AK177">
        <f t="shared" si="64"/>
        <v>0.27807912543015545</v>
      </c>
    </row>
    <row r="178" spans="1:37" x14ac:dyDescent="0.25">
      <c r="A178" t="str">
        <f>'Raw Data'!A178</f>
        <v>PKD1cat WT</v>
      </c>
      <c r="B178">
        <f>'Raw Data'!B178</f>
        <v>868</v>
      </c>
      <c r="C178">
        <f>'Raw Data'!C178</f>
        <v>876</v>
      </c>
      <c r="D178" t="str">
        <f>'Raw Data'!D178</f>
        <v>RWEKYAGEQ</v>
      </c>
      <c r="E178" s="1">
        <f>AVERAGE('Raw Data'!J178,'Raw Data'!P178,'Raw Data'!V178)</f>
        <v>1.5333333333333332</v>
      </c>
      <c r="F178" s="9">
        <f>STDEV('Raw Data'!J178,'Raw Data'!P178,'Raw Data'!V178)</f>
        <v>0.34460170245275012</v>
      </c>
      <c r="G178" s="1">
        <f>AVERAGE('Raw Data'!AB178,'Raw Data'!AH178,'Raw Data'!AN178)</f>
        <v>3.9393333333333338</v>
      </c>
      <c r="H178" s="9">
        <f>STDEV('Raw Data'!AB178,'Raw Data'!AH178,'Raw Data'!AN178)</f>
        <v>7.9210689514315508E-2</v>
      </c>
      <c r="I178" s="1">
        <f>AVERAGE('Raw Data'!AT178,'Raw Data'!AZ178,'Raw Data'!BF178)</f>
        <v>4.9843333333333328</v>
      </c>
      <c r="J178" s="9">
        <f>STDEV('Raw Data'!AT178,'Raw Data'!AZ178,'Raw Data'!BF178)</f>
        <v>2.9737742572921302E-2</v>
      </c>
      <c r="K178" s="1">
        <f>AVERAGE('Raw Data'!BL178,'Raw Data'!BR178,'Raw Data'!BX178)</f>
        <v>5.0053333333333327</v>
      </c>
      <c r="L178" s="9">
        <f>STDEV('Raw Data'!BL178,'Raw Data'!BR178,'Raw Data'!BX178)</f>
        <v>0.14425440490097108</v>
      </c>
      <c r="N178" s="1">
        <f>AVERAGE('Raw Data'!J360,'Raw Data'!P360,'Raw Data'!V360)</f>
        <v>1.603</v>
      </c>
      <c r="O178" s="9">
        <f>STDEV('Raw Data'!J360,'Raw Data'!P360,'Raw Data'!V360)</f>
        <v>0.34732693532175157</v>
      </c>
      <c r="P178" s="1">
        <f>AVERAGE('Raw Data'!AB360,'Raw Data'!AH360,'Raw Data'!AN360)</f>
        <v>3.8800000000000003</v>
      </c>
      <c r="Q178" s="9">
        <f>STDEV('Raw Data'!AB360,'Raw Data'!AH360,'Raw Data'!AN360)</f>
        <v>0.30707816594476389</v>
      </c>
      <c r="R178" s="1">
        <f>AVERAGE('Raw Data'!AT360,'Raw Data'!AZ360,'Raw Data'!BF360)</f>
        <v>4.8023333333333333</v>
      </c>
      <c r="S178" s="9">
        <f>STDEV('Raw Data'!AT360,'Raw Data'!AZ360,'Raw Data'!BF360)</f>
        <v>7.8494161141662952E-2</v>
      </c>
      <c r="T178" s="1">
        <f>AVERAGE('Raw Data'!BL360,'Raw Data'!BR360,'Raw Data'!BX360)</f>
        <v>5.0003333333333329</v>
      </c>
      <c r="U178" s="9">
        <f>STDEV('Raw Data'!BL360,'Raw Data'!BR360,'Raw Data'!BX360)</f>
        <v>0.26245253539132224</v>
      </c>
      <c r="W178" s="1">
        <f t="shared" si="52"/>
        <v>-6.9666666666666766E-2</v>
      </c>
      <c r="X178" s="1">
        <f t="shared" si="53"/>
        <v>0.4892712267580569</v>
      </c>
      <c r="Y178" s="2">
        <f t="shared" si="54"/>
        <v>5.933333333333346E-2</v>
      </c>
      <c r="Z178" s="9">
        <f t="shared" si="55"/>
        <v>0.31712983671255729</v>
      </c>
      <c r="AA178" s="2">
        <f t="shared" si="56"/>
        <v>0.1819999999999995</v>
      </c>
      <c r="AB178" s="9">
        <f t="shared" si="57"/>
        <v>8.3938469527783777E-2</v>
      </c>
      <c r="AC178" s="2">
        <f t="shared" si="58"/>
        <v>4.9999999999998934E-3</v>
      </c>
      <c r="AD178" s="9">
        <f t="shared" si="59"/>
        <v>0.29948400068562353</v>
      </c>
      <c r="AF178" s="14">
        <f t="shared" si="60"/>
        <v>0.23938633333333392</v>
      </c>
      <c r="AG178" s="14">
        <f t="shared" si="61"/>
        <v>0.10057133333333325</v>
      </c>
      <c r="AH178" s="14">
        <f t="shared" si="62"/>
        <v>7.0456666666666853E-3</v>
      </c>
      <c r="AI178" s="14">
        <f t="shared" si="63"/>
        <v>8.9690666666666558E-2</v>
      </c>
      <c r="AK178">
        <f t="shared" si="64"/>
        <v>0.660828268160496</v>
      </c>
    </row>
    <row r="179" spans="1:37" x14ac:dyDescent="0.25">
      <c r="A179" t="str">
        <f>'Raw Data'!A179</f>
        <v>PKD1cat WT</v>
      </c>
      <c r="B179">
        <f>'Raw Data'!B179</f>
        <v>868</v>
      </c>
      <c r="C179">
        <f>'Raw Data'!C179</f>
        <v>892</v>
      </c>
      <c r="D179" t="str">
        <f>'Raw Data'!D179</f>
        <v>RWEKYAGEQRLQYPTHLINPSASHS</v>
      </c>
      <c r="E179" s="1">
        <f>AVERAGE('Raw Data'!J179,'Raw Data'!P179,'Raw Data'!V179)</f>
        <v>7.7923333333333327</v>
      </c>
      <c r="F179" s="9">
        <f>STDEV('Raw Data'!J179,'Raw Data'!P179,'Raw Data'!V179)</f>
        <v>0.36296877735327771</v>
      </c>
      <c r="G179" s="1">
        <f>AVERAGE('Raw Data'!AB179,'Raw Data'!AH179,'Raw Data'!AN179)</f>
        <v>10.652333333333333</v>
      </c>
      <c r="H179" s="9">
        <f>STDEV('Raw Data'!AB179,'Raw Data'!AH179,'Raw Data'!AN179)</f>
        <v>0.35375744986266161</v>
      </c>
      <c r="I179" s="1">
        <f>AVERAGE('Raw Data'!AT179,'Raw Data'!AZ179,'Raw Data'!BF179)</f>
        <v>11.722333333333333</v>
      </c>
      <c r="J179" s="9">
        <f>STDEV('Raw Data'!AT179,'Raw Data'!AZ179,'Raw Data'!BF179)</f>
        <v>0.38492120405783492</v>
      </c>
      <c r="K179" s="1">
        <f>AVERAGE('Raw Data'!BL179,'Raw Data'!BR179,'Raw Data'!BX179)</f>
        <v>11.696666666666665</v>
      </c>
      <c r="L179" s="9">
        <f>STDEV('Raw Data'!BL179,'Raw Data'!BR179,'Raw Data'!BX179)</f>
        <v>0.32281005767065746</v>
      </c>
      <c r="N179" s="1">
        <f>AVERAGE('Raw Data'!J361,'Raw Data'!P361,'Raw Data'!V361)</f>
        <v>7.7123333333333335</v>
      </c>
      <c r="O179" s="9">
        <f>STDEV('Raw Data'!J361,'Raw Data'!P361,'Raw Data'!V361)</f>
        <v>0.53059620553989395</v>
      </c>
      <c r="P179" s="1">
        <f>AVERAGE('Raw Data'!AB361,'Raw Data'!AH361,'Raw Data'!AN361)</f>
        <v>11.199</v>
      </c>
      <c r="Q179" s="9">
        <f>STDEV('Raw Data'!AB361,'Raw Data'!AH361,'Raw Data'!AN361)</f>
        <v>0.18708019670718809</v>
      </c>
      <c r="R179" s="1">
        <f>AVERAGE('Raw Data'!AT361,'Raw Data'!AZ361,'Raw Data'!BF361)</f>
        <v>11.806333333333333</v>
      </c>
      <c r="S179" s="9">
        <f>STDEV('Raw Data'!AT361,'Raw Data'!AZ361,'Raw Data'!BF361)</f>
        <v>0.40020786265806085</v>
      </c>
      <c r="T179" s="1">
        <f>AVERAGE('Raw Data'!BL361,'Raw Data'!BR361,'Raw Data'!BX361)</f>
        <v>11.938666666666668</v>
      </c>
      <c r="U179" s="9">
        <f>STDEV('Raw Data'!BL361,'Raw Data'!BR361,'Raw Data'!BX361)</f>
        <v>0.35876501130034028</v>
      </c>
      <c r="W179" s="1">
        <f t="shared" si="52"/>
        <v>7.9999999999999183E-2</v>
      </c>
      <c r="X179" s="1">
        <f t="shared" si="53"/>
        <v>0.64286753430754817</v>
      </c>
      <c r="Y179" s="2">
        <f t="shared" si="54"/>
        <v>-0.54666666666666686</v>
      </c>
      <c r="Z179" s="9">
        <f t="shared" si="55"/>
        <v>0.40017912655876214</v>
      </c>
      <c r="AA179" s="2">
        <f t="shared" si="56"/>
        <v>-8.3999999999999631E-2</v>
      </c>
      <c r="AB179" s="9">
        <f t="shared" si="57"/>
        <v>0.55527530709249684</v>
      </c>
      <c r="AC179" s="2">
        <f t="shared" si="58"/>
        <v>-0.24200000000000266</v>
      </c>
      <c r="AD179" s="9">
        <f t="shared" si="59"/>
        <v>0.48261647989544088</v>
      </c>
      <c r="AF179" s="14">
        <f t="shared" si="60"/>
        <v>0.41327866666666663</v>
      </c>
      <c r="AG179" s="14">
        <f t="shared" si="61"/>
        <v>0.16014333333333378</v>
      </c>
      <c r="AH179" s="14">
        <f t="shared" si="62"/>
        <v>0.3083306666666667</v>
      </c>
      <c r="AI179" s="14">
        <f t="shared" si="63"/>
        <v>0.2329186666666665</v>
      </c>
      <c r="AK179">
        <f t="shared" si="64"/>
        <v>1.0557799644496639</v>
      </c>
    </row>
    <row r="180" spans="1:37" x14ac:dyDescent="0.25">
      <c r="A180" t="str">
        <f>'Raw Data'!A180</f>
        <v>PKD1cat WT</v>
      </c>
      <c r="B180">
        <f>'Raw Data'!B180</f>
        <v>868</v>
      </c>
      <c r="C180">
        <f>'Raw Data'!C180</f>
        <v>892</v>
      </c>
      <c r="D180" t="str">
        <f>'Raw Data'!D180</f>
        <v>RWEKYAGEQRLQYPTHLINPSASHS</v>
      </c>
      <c r="E180" s="1">
        <f>AVERAGE('Raw Data'!J180,'Raw Data'!P180,'Raw Data'!V180)</f>
        <v>7.7299999999999995</v>
      </c>
      <c r="F180" s="9">
        <f>STDEV('Raw Data'!J180,'Raw Data'!P180,'Raw Data'!V180)</f>
        <v>0.33382480435102474</v>
      </c>
      <c r="G180" s="1">
        <f>AVERAGE('Raw Data'!AB180,'Raw Data'!AH180,'Raw Data'!AN180)</f>
        <v>10.532</v>
      </c>
      <c r="H180" s="9">
        <f>STDEV('Raw Data'!AB180,'Raw Data'!AH180,'Raw Data'!AN180)</f>
        <v>0.31651066332747735</v>
      </c>
      <c r="I180" s="1">
        <f>AVERAGE('Raw Data'!AT180,'Raw Data'!AZ180,'Raw Data'!BF180)</f>
        <v>11.604666666666667</v>
      </c>
      <c r="J180" s="9">
        <f>STDEV('Raw Data'!AT180,'Raw Data'!AZ180,'Raw Data'!BF180)</f>
        <v>0.42970261034037638</v>
      </c>
      <c r="K180" s="1">
        <f>AVERAGE('Raw Data'!BL180,'Raw Data'!BR180,'Raw Data'!BX180)</f>
        <v>11.402666666666667</v>
      </c>
      <c r="L180" s="9">
        <f>STDEV('Raw Data'!BL180,'Raw Data'!BR180,'Raw Data'!BX180)</f>
        <v>0.1779616063462377</v>
      </c>
      <c r="N180" s="1">
        <f>AVERAGE('Raw Data'!J362,'Raw Data'!P362,'Raw Data'!V362)</f>
        <v>7.5913333333333339</v>
      </c>
      <c r="O180" s="9">
        <f>STDEV('Raw Data'!J362,'Raw Data'!P362,'Raw Data'!V362)</f>
        <v>0.4329114613097389</v>
      </c>
      <c r="P180" s="1">
        <f>AVERAGE('Raw Data'!AB362,'Raw Data'!AH362,'Raw Data'!AN362)</f>
        <v>10.865666666666668</v>
      </c>
      <c r="Q180" s="9">
        <f>STDEV('Raw Data'!AB362,'Raw Data'!AH362,'Raw Data'!AN362)</f>
        <v>0.28886040457863665</v>
      </c>
      <c r="R180" s="1">
        <f>AVERAGE('Raw Data'!AT362,'Raw Data'!AZ362,'Raw Data'!BF362)</f>
        <v>11.548666666666668</v>
      </c>
      <c r="S180" s="9">
        <f>STDEV('Raw Data'!AT362,'Raw Data'!AZ362,'Raw Data'!BF362)</f>
        <v>0.34692986803291137</v>
      </c>
      <c r="T180" s="1">
        <f>AVERAGE('Raw Data'!BL362,'Raw Data'!BR362,'Raw Data'!BX362)</f>
        <v>11.851666666666667</v>
      </c>
      <c r="U180" s="9">
        <f>STDEV('Raw Data'!BL362,'Raw Data'!BR362,'Raw Data'!BX362)</f>
        <v>0.35508637446870978</v>
      </c>
      <c r="W180" s="1">
        <f t="shared" si="52"/>
        <v>0.13866666666666561</v>
      </c>
      <c r="X180" s="1">
        <f t="shared" si="53"/>
        <v>0.54667296744336424</v>
      </c>
      <c r="Y180" s="2">
        <f t="shared" si="54"/>
        <v>-0.33366666666666767</v>
      </c>
      <c r="Z180" s="9">
        <f t="shared" si="55"/>
        <v>0.42850826518672119</v>
      </c>
      <c r="AA180" s="2">
        <f t="shared" si="56"/>
        <v>5.5999999999999162E-2</v>
      </c>
      <c r="AB180" s="9">
        <f t="shared" si="57"/>
        <v>0.55227227584468397</v>
      </c>
      <c r="AC180" s="2">
        <f t="shared" si="58"/>
        <v>-0.44899999999999984</v>
      </c>
      <c r="AD180" s="9">
        <f t="shared" si="59"/>
        <v>0.39718593462843826</v>
      </c>
      <c r="AF180" s="14">
        <f t="shared" si="60"/>
        <v>0.29885133333333358</v>
      </c>
      <c r="AG180" s="14">
        <f t="shared" si="61"/>
        <v>0.18361933333333338</v>
      </c>
      <c r="AH180" s="14">
        <f t="shared" si="62"/>
        <v>0.3050046666666667</v>
      </c>
      <c r="AI180" s="14">
        <f t="shared" si="63"/>
        <v>0.15775666666666605</v>
      </c>
      <c r="AK180">
        <f t="shared" si="64"/>
        <v>0.97223042536221815</v>
      </c>
    </row>
    <row r="181" spans="1:37" x14ac:dyDescent="0.25">
      <c r="A181" t="str">
        <f>'Raw Data'!A181</f>
        <v>PKD1cat WT</v>
      </c>
      <c r="B181">
        <f>'Raw Data'!B181</f>
        <v>868</v>
      </c>
      <c r="C181">
        <f>'Raw Data'!C181</f>
        <v>892</v>
      </c>
      <c r="D181" t="str">
        <f>'Raw Data'!D181</f>
        <v>RWEKYAGEQRLQYPTHLINPSASHS</v>
      </c>
      <c r="E181" s="1">
        <f>AVERAGE('Raw Data'!J181,'Raw Data'!P181,'Raw Data'!V181)</f>
        <v>7.7013333333333334</v>
      </c>
      <c r="F181" s="9">
        <f>STDEV('Raw Data'!J181,'Raw Data'!P181,'Raw Data'!V181)</f>
        <v>0.32671445228721285</v>
      </c>
      <c r="G181" s="1">
        <f>AVERAGE('Raw Data'!AB181,'Raw Data'!AH181,'Raw Data'!AN181)</f>
        <v>10.505333333333333</v>
      </c>
      <c r="H181" s="9">
        <f>STDEV('Raw Data'!AB181,'Raw Data'!AH181,'Raw Data'!AN181)</f>
        <v>0.31658226945508749</v>
      </c>
      <c r="I181" s="1">
        <f>AVERAGE('Raw Data'!AT181,'Raw Data'!AZ181,'Raw Data'!BF181)</f>
        <v>11.596666666666666</v>
      </c>
      <c r="J181" s="9">
        <f>STDEV('Raw Data'!AT181,'Raw Data'!AZ181,'Raw Data'!BF181)</f>
        <v>0.45711741744691037</v>
      </c>
      <c r="K181" s="1">
        <f>AVERAGE('Raw Data'!BL181,'Raw Data'!BR181,'Raw Data'!BX181)</f>
        <v>11.265333333333333</v>
      </c>
      <c r="L181" s="9">
        <f>STDEV('Raw Data'!BL181,'Raw Data'!BR181,'Raw Data'!BX181)</f>
        <v>0.36917791555472712</v>
      </c>
      <c r="N181" s="1">
        <f>AVERAGE('Raw Data'!J363,'Raw Data'!P363,'Raw Data'!V363)</f>
        <v>7.6143333333333336</v>
      </c>
      <c r="O181" s="9">
        <f>STDEV('Raw Data'!J363,'Raw Data'!P363,'Raw Data'!V363)</f>
        <v>0.51915540383716807</v>
      </c>
      <c r="P181" s="1">
        <f>AVERAGE('Raw Data'!AB363,'Raw Data'!AH363,'Raw Data'!AN363)</f>
        <v>11.113666666666667</v>
      </c>
      <c r="Q181" s="9">
        <f>STDEV('Raw Data'!AB363,'Raw Data'!AH363,'Raw Data'!AN363)</f>
        <v>0.3341890682433119</v>
      </c>
      <c r="R181" s="1">
        <f>AVERAGE('Raw Data'!AT363,'Raw Data'!AZ363,'Raw Data'!BF363)</f>
        <v>11.452666666666666</v>
      </c>
      <c r="S181" s="9">
        <f>STDEV('Raw Data'!AT363,'Raw Data'!AZ363,'Raw Data'!BF363)</f>
        <v>0.15448408763796179</v>
      </c>
      <c r="T181" s="1">
        <f>AVERAGE('Raw Data'!BL363,'Raw Data'!BR363,'Raw Data'!BX363)</f>
        <v>11.836999999999998</v>
      </c>
      <c r="U181" s="9">
        <f>STDEV('Raw Data'!BL363,'Raw Data'!BR363,'Raw Data'!BX363)</f>
        <v>0.3549140741080864</v>
      </c>
      <c r="W181" s="1">
        <f t="shared" si="52"/>
        <v>8.6999999999999744E-2</v>
      </c>
      <c r="X181" s="1">
        <f t="shared" si="53"/>
        <v>0.61340416257689889</v>
      </c>
      <c r="Y181" s="2">
        <f t="shared" si="54"/>
        <v>-0.60833333333333428</v>
      </c>
      <c r="Z181" s="9">
        <f t="shared" si="55"/>
        <v>0.46033321264782384</v>
      </c>
      <c r="AA181" s="2">
        <f t="shared" si="56"/>
        <v>0.14400000000000013</v>
      </c>
      <c r="AB181" s="9">
        <f t="shared" si="57"/>
        <v>0.48251597555590464</v>
      </c>
      <c r="AC181" s="2">
        <f t="shared" si="58"/>
        <v>-0.57166666666666544</v>
      </c>
      <c r="AD181" s="9">
        <f t="shared" si="59"/>
        <v>0.51210968877119822</v>
      </c>
      <c r="AF181" s="14">
        <f t="shared" si="60"/>
        <v>0.37626466666666658</v>
      </c>
      <c r="AG181" s="14">
        <f t="shared" si="61"/>
        <v>0.2119066666666666</v>
      </c>
      <c r="AH181" s="14">
        <f t="shared" si="62"/>
        <v>0.23282166666666637</v>
      </c>
      <c r="AI181" s="14">
        <f t="shared" si="63"/>
        <v>0.26225633333333354</v>
      </c>
      <c r="AK181">
        <f t="shared" si="64"/>
        <v>1.0407926466560633</v>
      </c>
    </row>
    <row r="182" spans="1:37" x14ac:dyDescent="0.25">
      <c r="A182" t="str">
        <f>'Raw Data'!A182</f>
        <v>PKD1cat WT</v>
      </c>
      <c r="B182">
        <f>'Raw Data'!B182</f>
        <v>876</v>
      </c>
      <c r="C182">
        <f>'Raw Data'!C182</f>
        <v>892</v>
      </c>
      <c r="D182" t="str">
        <f>'Raw Data'!D182</f>
        <v>QRLQYPTHLINPSASHS</v>
      </c>
      <c r="E182" s="1">
        <f>AVERAGE('Raw Data'!J182,'Raw Data'!P182,'Raw Data'!V182)</f>
        <v>6.7056666666666667</v>
      </c>
      <c r="F182" s="9">
        <f>STDEV('Raw Data'!J182,'Raw Data'!P182,'Raw Data'!V182)</f>
        <v>0.22869266130187321</v>
      </c>
      <c r="G182" s="1">
        <f>AVERAGE('Raw Data'!AB182,'Raw Data'!AH182,'Raw Data'!AN182)</f>
        <v>7.5386666666666668</v>
      </c>
      <c r="H182" s="9">
        <f>STDEV('Raw Data'!AB182,'Raw Data'!AH182,'Raw Data'!AN182)</f>
        <v>8.2983934188090552E-2</v>
      </c>
      <c r="I182" s="1">
        <f>AVERAGE('Raw Data'!AT182,'Raw Data'!AZ182,'Raw Data'!BF182)</f>
        <v>7.7453333333333321</v>
      </c>
      <c r="J182" s="9">
        <f>STDEV('Raw Data'!AT182,'Raw Data'!AZ182,'Raw Data'!BF182)</f>
        <v>0.18941312872484137</v>
      </c>
      <c r="K182" s="1">
        <f>AVERAGE('Raw Data'!BL182,'Raw Data'!BR182,'Raw Data'!BX182)</f>
        <v>7.7929999999999993</v>
      </c>
      <c r="L182" s="9">
        <f>STDEV('Raw Data'!BL182,'Raw Data'!BR182,'Raw Data'!BX182)</f>
        <v>0.12522379965485814</v>
      </c>
      <c r="N182" s="1">
        <f>AVERAGE('Raw Data'!J364,'Raw Data'!P364,'Raw Data'!V364)</f>
        <v>6.7590000000000003</v>
      </c>
      <c r="O182" s="9">
        <f>STDEV('Raw Data'!J364,'Raw Data'!P364,'Raw Data'!V364)</f>
        <v>0.35424708890829326</v>
      </c>
      <c r="P182" s="1">
        <f>AVERAGE('Raw Data'!AB364,'Raw Data'!AH364,'Raw Data'!AN364)</f>
        <v>7.9496666666666664</v>
      </c>
      <c r="Q182" s="9">
        <f>STDEV('Raw Data'!AB364,'Raw Data'!AH364,'Raw Data'!AN364)</f>
        <v>6.5010255601199538E-2</v>
      </c>
      <c r="R182" s="1">
        <f>AVERAGE('Raw Data'!AT364,'Raw Data'!AZ364,'Raw Data'!BF364)</f>
        <v>7.82</v>
      </c>
      <c r="S182" s="9">
        <f>STDEV('Raw Data'!AT364,'Raw Data'!AZ364,'Raw Data'!BF364)</f>
        <v>0.21851544567833142</v>
      </c>
      <c r="T182" s="1">
        <f>AVERAGE('Raw Data'!BL364,'Raw Data'!BR364,'Raw Data'!BX364)</f>
        <v>7.9006666666666661</v>
      </c>
      <c r="U182" s="9">
        <f>STDEV('Raw Data'!BL364,'Raw Data'!BR364,'Raw Data'!BX364)</f>
        <v>0.32907344671567351</v>
      </c>
      <c r="W182" s="1">
        <f t="shared" si="52"/>
        <v>-5.3333333333333677E-2</v>
      </c>
      <c r="X182" s="1">
        <f t="shared" si="53"/>
        <v>0.42165309596080702</v>
      </c>
      <c r="Y182" s="2">
        <f t="shared" si="54"/>
        <v>-0.41099999999999959</v>
      </c>
      <c r="Z182" s="9">
        <f t="shared" si="55"/>
        <v>0.10541663372858497</v>
      </c>
      <c r="AA182" s="2">
        <f t="shared" si="56"/>
        <v>-7.4666666666668213E-2</v>
      </c>
      <c r="AB182" s="9">
        <f t="shared" si="57"/>
        <v>0.28918218017943831</v>
      </c>
      <c r="AC182" s="2">
        <f t="shared" si="58"/>
        <v>-0.1076666666666668</v>
      </c>
      <c r="AD182" s="9">
        <f t="shared" si="59"/>
        <v>0.352094210877335</v>
      </c>
      <c r="AF182" s="14">
        <f t="shared" si="60"/>
        <v>0.17779133333333352</v>
      </c>
      <c r="AG182" s="14">
        <f t="shared" si="61"/>
        <v>1.1112666666666637E-2</v>
      </c>
      <c r="AH182" s="14">
        <f t="shared" si="62"/>
        <v>8.3626333333333122E-2</v>
      </c>
      <c r="AI182" s="14">
        <f t="shared" si="63"/>
        <v>0.12397033333333325</v>
      </c>
      <c r="AK182">
        <f t="shared" si="64"/>
        <v>0.62968298902437125</v>
      </c>
    </row>
    <row r="183" spans="1:37" x14ac:dyDescent="0.25">
      <c r="A183" t="str">
        <f>'Raw Data'!A183</f>
        <v>PKD1cat WT</v>
      </c>
      <c r="B183">
        <f>'Raw Data'!B183</f>
        <v>876</v>
      </c>
      <c r="C183">
        <f>'Raw Data'!C183</f>
        <v>892</v>
      </c>
      <c r="D183" t="str">
        <f>'Raw Data'!D183</f>
        <v>QRLQYPTHLINPSASHS</v>
      </c>
      <c r="E183" s="1">
        <f>AVERAGE('Raw Data'!J183,'Raw Data'!P183,'Raw Data'!V183)</f>
        <v>6.7280000000000006</v>
      </c>
      <c r="F183" s="9">
        <f>STDEV('Raw Data'!J183,'Raw Data'!P183,'Raw Data'!V183)</f>
        <v>0.22340098477849185</v>
      </c>
      <c r="G183" s="1">
        <f>AVERAGE('Raw Data'!AB183,'Raw Data'!AH183,'Raw Data'!AN183)</f>
        <v>7.5533333333333337</v>
      </c>
      <c r="H183" s="9">
        <f>STDEV('Raw Data'!AB183,'Raw Data'!AH183,'Raw Data'!AN183)</f>
        <v>0.2614772137937324</v>
      </c>
      <c r="I183" s="1">
        <f>AVERAGE('Raw Data'!AT183,'Raw Data'!AZ183,'Raw Data'!BF183)</f>
        <v>7.7826666666666666</v>
      </c>
      <c r="J183" s="9">
        <f>STDEV('Raw Data'!AT183,'Raw Data'!AZ183,'Raw Data'!BF183)</f>
        <v>0.27337946765134624</v>
      </c>
      <c r="K183" s="1">
        <f>AVERAGE('Raw Data'!BL183,'Raw Data'!BR183,'Raw Data'!BX183)</f>
        <v>7.7856666666666667</v>
      </c>
      <c r="L183" s="9">
        <f>STDEV('Raw Data'!BL183,'Raw Data'!BR183,'Raw Data'!BX183)</f>
        <v>0.11609191760554806</v>
      </c>
      <c r="N183" s="1">
        <f>AVERAGE('Raw Data'!J365,'Raw Data'!P365,'Raw Data'!V365)</f>
        <v>6.7303333333333333</v>
      </c>
      <c r="O183" s="9">
        <f>STDEV('Raw Data'!J365,'Raw Data'!P365,'Raw Data'!V365)</f>
        <v>0.31109055487644316</v>
      </c>
      <c r="P183" s="1">
        <f>AVERAGE('Raw Data'!AB365,'Raw Data'!AH365,'Raw Data'!AN365)</f>
        <v>7.9176666666666664</v>
      </c>
      <c r="Q183" s="9">
        <f>STDEV('Raw Data'!AB365,'Raw Data'!AH365,'Raw Data'!AN365)</f>
        <v>5.5102933981171193E-2</v>
      </c>
      <c r="R183" s="1">
        <f>AVERAGE('Raw Data'!AT365,'Raw Data'!AZ365,'Raw Data'!BF365)</f>
        <v>7.8403333333333336</v>
      </c>
      <c r="S183" s="9">
        <f>STDEV('Raw Data'!AT365,'Raw Data'!AZ365,'Raw Data'!BF365)</f>
        <v>0.20881890080481991</v>
      </c>
      <c r="T183" s="1">
        <f>AVERAGE('Raw Data'!BL365,'Raw Data'!BR365,'Raw Data'!BX365)</f>
        <v>7.9829999999999997</v>
      </c>
      <c r="U183" s="9">
        <f>STDEV('Raw Data'!BL365,'Raw Data'!BR365,'Raw Data'!BX365)</f>
        <v>0.2154321238812813</v>
      </c>
      <c r="W183" s="1">
        <f t="shared" si="52"/>
        <v>-2.3333333333326323E-3</v>
      </c>
      <c r="X183" s="1">
        <f t="shared" si="53"/>
        <v>0.38299521319898144</v>
      </c>
      <c r="Y183" s="2">
        <f t="shared" si="54"/>
        <v>-0.36433333333333273</v>
      </c>
      <c r="Z183" s="9">
        <f t="shared" si="55"/>
        <v>0.26722025871304472</v>
      </c>
      <c r="AA183" s="2">
        <f t="shared" si="56"/>
        <v>-5.7666666666666977E-2</v>
      </c>
      <c r="AB183" s="9">
        <f t="shared" si="57"/>
        <v>0.34400823633550792</v>
      </c>
      <c r="AC183" s="2">
        <f t="shared" si="58"/>
        <v>-0.19733333333333292</v>
      </c>
      <c r="AD183" s="9">
        <f t="shared" si="59"/>
        <v>0.24472092949589147</v>
      </c>
      <c r="AF183" s="14">
        <f t="shared" si="60"/>
        <v>0.14668533333333325</v>
      </c>
      <c r="AG183" s="14">
        <f t="shared" si="61"/>
        <v>7.1406666666666549E-2</v>
      </c>
      <c r="AH183" s="14">
        <f t="shared" si="62"/>
        <v>0.11834166666666668</v>
      </c>
      <c r="AI183" s="14">
        <f t="shared" si="63"/>
        <v>5.9888333333333085E-2</v>
      </c>
      <c r="AK183">
        <f t="shared" si="64"/>
        <v>0.62954110270894903</v>
      </c>
    </row>
    <row r="184" spans="1:37" x14ac:dyDescent="0.25">
      <c r="A184" t="str">
        <f>'Raw Data'!A184</f>
        <v>PKD1cat WT</v>
      </c>
      <c r="B184">
        <f>'Raw Data'!B184</f>
        <v>877</v>
      </c>
      <c r="C184">
        <f>'Raw Data'!C184</f>
        <v>892</v>
      </c>
      <c r="D184" t="str">
        <f>'Raw Data'!D184</f>
        <v>RLQYPTHLINPSASHS</v>
      </c>
      <c r="E184" s="1">
        <f>AVERAGE('Raw Data'!J184,'Raw Data'!P184,'Raw Data'!V184)</f>
        <v>6.1559999999999997</v>
      </c>
      <c r="F184" s="9">
        <f>STDEV('Raw Data'!J184,'Raw Data'!P184,'Raw Data'!V184)</f>
        <v>0.15131754690054924</v>
      </c>
      <c r="G184" s="1">
        <f>AVERAGE('Raw Data'!AB184,'Raw Data'!AH184,'Raw Data'!AN184)</f>
        <v>6.661999999999999</v>
      </c>
      <c r="H184" s="9">
        <f>STDEV('Raw Data'!AB184,'Raw Data'!AH184,'Raw Data'!AN184)</f>
        <v>0.25957850450297282</v>
      </c>
      <c r="I184" s="1">
        <f>AVERAGE('Raw Data'!AT184,'Raw Data'!AZ184,'Raw Data'!BF184)</f>
        <v>6.8656666666666668</v>
      </c>
      <c r="J184" s="9">
        <f>STDEV('Raw Data'!AT184,'Raw Data'!AZ184,'Raw Data'!BF184)</f>
        <v>0.25814014281652015</v>
      </c>
      <c r="K184" s="1">
        <f>AVERAGE('Raw Data'!BL184,'Raw Data'!BR184,'Raw Data'!BX184)</f>
        <v>6.8336666666666668</v>
      </c>
      <c r="L184" s="9">
        <f>STDEV('Raw Data'!BL184,'Raw Data'!BR184,'Raw Data'!BX184)</f>
        <v>8.9478116505284824E-2</v>
      </c>
      <c r="N184" s="1">
        <f>AVERAGE('Raw Data'!J366,'Raw Data'!P366,'Raw Data'!V366)</f>
        <v>6.1883333333333335</v>
      </c>
      <c r="O184" s="9">
        <f>STDEV('Raw Data'!J366,'Raw Data'!P366,'Raw Data'!V366)</f>
        <v>0.17960326648848352</v>
      </c>
      <c r="P184" s="1">
        <f>AVERAGE('Raw Data'!AB366,'Raw Data'!AH366,'Raw Data'!AN366)</f>
        <v>6.992</v>
      </c>
      <c r="Q184" s="9">
        <f>STDEV('Raw Data'!AB366,'Raw Data'!AH366,'Raw Data'!AN366)</f>
        <v>1.0440306508910166E-2</v>
      </c>
      <c r="R184" s="1">
        <f>AVERAGE('Raw Data'!AT366,'Raw Data'!AZ366,'Raw Data'!BF366)</f>
        <v>6.862000000000001</v>
      </c>
      <c r="S184" s="9">
        <f>STDEV('Raw Data'!AT366,'Raw Data'!AZ366,'Raw Data'!BF366)</f>
        <v>0.22070115541156557</v>
      </c>
      <c r="T184" s="1">
        <f>AVERAGE('Raw Data'!BL366,'Raw Data'!BR366,'Raw Data'!BX366)</f>
        <v>6.907</v>
      </c>
      <c r="U184" s="9">
        <f>STDEV('Raw Data'!BL366,'Raw Data'!BR366,'Raw Data'!BX366)</f>
        <v>0.22357772697654849</v>
      </c>
      <c r="W184" s="1">
        <f t="shared" si="52"/>
        <v>-3.2333333333333769E-2</v>
      </c>
      <c r="X184" s="1">
        <f t="shared" si="53"/>
        <v>0.23484959726031712</v>
      </c>
      <c r="Y184" s="2">
        <f t="shared" si="54"/>
        <v>-0.33000000000000096</v>
      </c>
      <c r="Z184" s="9">
        <f t="shared" si="55"/>
        <v>0.25978837541352745</v>
      </c>
      <c r="AA184" s="2">
        <f t="shared" si="56"/>
        <v>3.6666666666658188E-3</v>
      </c>
      <c r="AB184" s="9">
        <f t="shared" si="57"/>
        <v>0.33962528370740219</v>
      </c>
      <c r="AC184" s="2">
        <f t="shared" si="58"/>
        <v>-7.333333333333325E-2</v>
      </c>
      <c r="AD184" s="9">
        <f t="shared" si="59"/>
        <v>0.24081805026478681</v>
      </c>
      <c r="AF184" s="14">
        <f t="shared" si="60"/>
        <v>5.5154333333333153E-2</v>
      </c>
      <c r="AG184" s="14">
        <f t="shared" si="61"/>
        <v>6.748999999999987E-2</v>
      </c>
      <c r="AH184" s="14">
        <f t="shared" si="62"/>
        <v>0.11534533333333342</v>
      </c>
      <c r="AI184" s="14">
        <f t="shared" si="63"/>
        <v>5.7993333333333383E-2</v>
      </c>
      <c r="AK184">
        <f t="shared" si="64"/>
        <v>0.54404319681437041</v>
      </c>
    </row>
    <row r="185" spans="1:37" x14ac:dyDescent="0.25">
      <c r="N185" s="1"/>
      <c r="O185" s="9"/>
      <c r="P185" s="1"/>
      <c r="Q185" s="9"/>
      <c r="R185" s="1"/>
      <c r="S185" s="9"/>
      <c r="T185" s="1"/>
      <c r="U185" s="9"/>
      <c r="W185" s="1"/>
      <c r="X185" s="1"/>
      <c r="Y185" s="2"/>
      <c r="Z185" s="9"/>
      <c r="AA185" s="2"/>
      <c r="AB185" s="9"/>
      <c r="AC185" s="2"/>
      <c r="AD185" s="9"/>
      <c r="AF185" s="14"/>
      <c r="AG185" s="14"/>
      <c r="AH185" s="14"/>
      <c r="AI185" s="14"/>
    </row>
    <row r="186" spans="1:37" x14ac:dyDescent="0.25">
      <c r="E186" s="1"/>
      <c r="F186" s="9"/>
      <c r="G186" s="1"/>
      <c r="H186" s="9"/>
      <c r="I186" s="1"/>
      <c r="J186" s="9"/>
      <c r="K186" s="1"/>
      <c r="L186" s="9"/>
      <c r="N186" s="1"/>
      <c r="O186" s="9"/>
      <c r="P186" s="1"/>
      <c r="Q186" s="9"/>
      <c r="R186" s="1"/>
      <c r="S186" s="9"/>
      <c r="T186" s="1"/>
      <c r="U186" s="9"/>
      <c r="W186" s="1"/>
      <c r="X186" s="1"/>
      <c r="Y186" s="2"/>
      <c r="Z186" s="9"/>
      <c r="AA186" s="2"/>
      <c r="AB186" s="9"/>
      <c r="AC186" s="2"/>
      <c r="AD186" s="9"/>
      <c r="AF186" s="14"/>
      <c r="AG186" s="14"/>
      <c r="AH186" s="14"/>
      <c r="AI186" s="14"/>
    </row>
    <row r="187" spans="1:37" x14ac:dyDescent="0.25">
      <c r="E187" s="1"/>
      <c r="F187" s="9"/>
      <c r="G187" s="1"/>
      <c r="H187" s="9"/>
      <c r="I187" s="1"/>
      <c r="J187" s="9"/>
      <c r="K187" s="1"/>
      <c r="L187" s="9"/>
      <c r="N187" s="1"/>
      <c r="O187" s="9"/>
      <c r="P187" s="1"/>
      <c r="Q187" s="9"/>
      <c r="R187" s="1"/>
      <c r="S187" s="9"/>
      <c r="T187" s="1"/>
      <c r="U187" s="9"/>
      <c r="W187" s="1"/>
      <c r="X187" s="1"/>
      <c r="Y187" s="2"/>
      <c r="Z187" s="9"/>
      <c r="AA187" s="2"/>
      <c r="AB187" s="9"/>
      <c r="AC187" s="2"/>
      <c r="AD187" s="9"/>
      <c r="AF187" s="14"/>
      <c r="AG187" s="14"/>
      <c r="AH187" s="14"/>
      <c r="AI187" s="14"/>
    </row>
    <row r="188" spans="1:37" x14ac:dyDescent="0.25">
      <c r="E188" s="1"/>
      <c r="F188" s="9"/>
      <c r="G188" s="1"/>
      <c r="H188" s="9"/>
      <c r="I188" s="1"/>
      <c r="J188" s="9"/>
      <c r="K188" s="1"/>
      <c r="L188" s="9"/>
      <c r="N188" s="1"/>
      <c r="O188" s="9"/>
      <c r="P188" s="1"/>
      <c r="Q188" s="9"/>
      <c r="R188" s="1"/>
      <c r="S188" s="9"/>
      <c r="T188" s="1"/>
      <c r="U188" s="9"/>
      <c r="W188" s="1"/>
      <c r="X188" s="1"/>
      <c r="Y188" s="2"/>
      <c r="Z188" s="9"/>
      <c r="AA188" s="2"/>
      <c r="AB188" s="9"/>
      <c r="AC188" s="2"/>
      <c r="AD188" s="9"/>
      <c r="AF188" s="14"/>
      <c r="AG188" s="14"/>
      <c r="AH188" s="14"/>
      <c r="AI188" s="14"/>
    </row>
    <row r="189" spans="1:37" x14ac:dyDescent="0.25">
      <c r="E189" s="1"/>
      <c r="F189" s="9"/>
      <c r="G189" s="1"/>
      <c r="H189" s="9"/>
      <c r="I189" s="1"/>
      <c r="J189" s="9"/>
      <c r="K189" s="1"/>
      <c r="L189" s="9"/>
      <c r="N189" s="1"/>
      <c r="O189" s="9"/>
      <c r="P189" s="1"/>
      <c r="Q189" s="9"/>
      <c r="R189" s="1"/>
      <c r="S189" s="9"/>
      <c r="T189" s="1"/>
      <c r="U189" s="9"/>
      <c r="W189" s="1"/>
      <c r="X189" s="1"/>
      <c r="Y189" s="2"/>
      <c r="Z189" s="9"/>
      <c r="AA189" s="2"/>
      <c r="AB189" s="9"/>
      <c r="AC189" s="2"/>
      <c r="AD189" s="9"/>
      <c r="AF189" s="14"/>
      <c r="AG189" s="14"/>
      <c r="AH189" s="14"/>
      <c r="AI189" s="14"/>
    </row>
    <row r="190" spans="1:37" x14ac:dyDescent="0.25">
      <c r="E190" s="1"/>
      <c r="F190" s="9"/>
      <c r="G190" s="1"/>
      <c r="H190" s="9"/>
      <c r="I190" s="1"/>
      <c r="J190" s="9"/>
      <c r="K190" s="1"/>
      <c r="L190" s="9"/>
      <c r="N190" s="1"/>
      <c r="O190" s="9"/>
      <c r="P190" s="1"/>
      <c r="Q190" s="9"/>
      <c r="R190" s="1"/>
      <c r="S190" s="9"/>
      <c r="T190" s="1"/>
      <c r="U190" s="9"/>
      <c r="W190" s="1"/>
      <c r="X190" s="1"/>
      <c r="Y190" s="2"/>
      <c r="Z190" s="9"/>
      <c r="AA190" s="2"/>
      <c r="AB190" s="9"/>
      <c r="AC190" s="2"/>
      <c r="AD190" s="9"/>
      <c r="AF190" s="14"/>
      <c r="AG190" s="14"/>
      <c r="AH190" s="14"/>
      <c r="AI190" s="14"/>
    </row>
    <row r="191" spans="1:37" x14ac:dyDescent="0.25">
      <c r="E191" s="1"/>
      <c r="F191" s="9"/>
      <c r="G191" s="1"/>
      <c r="H191" s="9"/>
      <c r="I191" s="1"/>
      <c r="J191" s="9"/>
      <c r="K191" s="1"/>
      <c r="L191" s="9"/>
      <c r="N191" s="1"/>
      <c r="O191" s="9"/>
      <c r="P191" s="1"/>
      <c r="Q191" s="9"/>
      <c r="R191" s="1"/>
      <c r="S191" s="9"/>
      <c r="T191" s="1"/>
      <c r="U191" s="9"/>
      <c r="W191" s="1"/>
      <c r="X191" s="1"/>
      <c r="Y191" s="2"/>
      <c r="Z191" s="9"/>
      <c r="AA191" s="2"/>
      <c r="AB191" s="9"/>
      <c r="AC191" s="2"/>
      <c r="AD191" s="9"/>
      <c r="AF191" s="14"/>
      <c r="AG191" s="14"/>
      <c r="AH191" s="14"/>
      <c r="AI191" s="14"/>
    </row>
    <row r="192" spans="1:37" x14ac:dyDescent="0.25">
      <c r="E192" s="1"/>
      <c r="F192" s="9"/>
      <c r="G192" s="1"/>
      <c r="H192" s="9"/>
      <c r="I192" s="1"/>
      <c r="J192" s="9"/>
      <c r="K192" s="1"/>
      <c r="L192" s="9"/>
      <c r="N192" s="1"/>
      <c r="O192" s="9"/>
      <c r="P192" s="1"/>
      <c r="Q192" s="9"/>
      <c r="R192" s="1"/>
      <c r="S192" s="9"/>
      <c r="T192" s="1"/>
      <c r="U192" s="9"/>
      <c r="W192" s="1"/>
      <c r="X192" s="1"/>
      <c r="Y192" s="2"/>
      <c r="Z192" s="9"/>
      <c r="AA192" s="2"/>
      <c r="AB192" s="9"/>
      <c r="AC192" s="2"/>
      <c r="AD192" s="9"/>
      <c r="AF192" s="14"/>
      <c r="AG192" s="14"/>
      <c r="AH192" s="14"/>
      <c r="AI192" s="14"/>
    </row>
    <row r="193" spans="1:37" x14ac:dyDescent="0.25">
      <c r="E193" s="1"/>
      <c r="F193" s="9"/>
      <c r="G193" s="1"/>
      <c r="H193" s="9"/>
      <c r="I193" s="1"/>
      <c r="J193" s="9"/>
      <c r="K193" s="1"/>
      <c r="L193" s="9"/>
      <c r="N193" s="1"/>
      <c r="O193" s="9"/>
      <c r="P193" s="1"/>
      <c r="Q193" s="9"/>
      <c r="R193" s="1"/>
      <c r="S193" s="9"/>
      <c r="T193" s="1"/>
      <c r="U193" s="9"/>
      <c r="W193" s="1"/>
      <c r="X193" s="1"/>
      <c r="Y193" s="2"/>
      <c r="Z193" s="9"/>
      <c r="AA193" s="2"/>
      <c r="AB193" s="9"/>
      <c r="AC193" s="2"/>
      <c r="AD193" s="9"/>
      <c r="AF193" s="14"/>
      <c r="AG193" s="14"/>
      <c r="AH193" s="14"/>
      <c r="AI193" s="14"/>
    </row>
    <row r="194" spans="1:37" x14ac:dyDescent="0.25">
      <c r="E194" s="1"/>
      <c r="F194" s="9"/>
      <c r="G194" s="1"/>
      <c r="H194" s="9"/>
      <c r="I194" s="1"/>
      <c r="J194" s="9"/>
      <c r="K194" s="1"/>
      <c r="L194" s="9"/>
      <c r="N194" s="1"/>
      <c r="O194" s="9"/>
      <c r="P194" s="1"/>
      <c r="Q194" s="9"/>
      <c r="R194" s="1"/>
      <c r="S194" s="9"/>
      <c r="T194" s="1"/>
      <c r="U194" s="9"/>
      <c r="W194" s="1"/>
      <c r="X194" s="1"/>
      <c r="Y194" s="2"/>
      <c r="Z194" s="9"/>
      <c r="AA194" s="2"/>
      <c r="AB194" s="9"/>
      <c r="AC194" s="2"/>
      <c r="AD194" s="9"/>
      <c r="AF194" s="14"/>
      <c r="AG194" s="14"/>
      <c r="AH194" s="14"/>
      <c r="AI194" s="14"/>
    </row>
    <row r="195" spans="1:37" x14ac:dyDescent="0.25">
      <c r="E195" s="1"/>
      <c r="F195" s="9"/>
      <c r="G195" s="1"/>
      <c r="H195" s="9"/>
      <c r="I195" s="1"/>
      <c r="J195" s="9"/>
      <c r="K195" s="1"/>
      <c r="L195" s="9"/>
      <c r="N195" s="1"/>
      <c r="O195" s="9"/>
      <c r="P195" s="1"/>
      <c r="Q195" s="9"/>
      <c r="R195" s="1"/>
      <c r="S195" s="9"/>
      <c r="T195" s="1"/>
      <c r="U195" s="9"/>
      <c r="W195" s="1"/>
      <c r="X195" s="1"/>
      <c r="Y195" s="2"/>
      <c r="Z195" s="9"/>
      <c r="AA195" s="2"/>
      <c r="AB195" s="9"/>
      <c r="AC195" s="2"/>
      <c r="AD195" s="9"/>
      <c r="AF195" s="14"/>
      <c r="AG195" s="14"/>
      <c r="AH195" s="14"/>
      <c r="AI195" s="14"/>
    </row>
    <row r="196" spans="1:37" x14ac:dyDescent="0.25">
      <c r="E196" s="1"/>
      <c r="F196" s="9"/>
      <c r="G196" s="1"/>
      <c r="H196" s="9"/>
      <c r="I196" s="1"/>
      <c r="J196" s="9"/>
      <c r="K196" s="1"/>
      <c r="L196" s="9"/>
      <c r="N196" s="1"/>
      <c r="O196" s="9"/>
      <c r="P196" s="1"/>
      <c r="Q196" s="9"/>
      <c r="R196" s="1"/>
      <c r="S196" s="9"/>
      <c r="T196" s="1"/>
      <c r="U196" s="9"/>
      <c r="W196" s="1"/>
      <c r="X196" s="1"/>
      <c r="Y196" s="2"/>
      <c r="Z196" s="9"/>
      <c r="AA196" s="2"/>
      <c r="AB196" s="9"/>
      <c r="AC196" s="2"/>
      <c r="AD196" s="9"/>
      <c r="AF196" s="14"/>
      <c r="AG196" s="14"/>
      <c r="AH196" s="14"/>
      <c r="AI196" s="14"/>
    </row>
    <row r="197" spans="1:37" x14ac:dyDescent="0.25">
      <c r="E197" s="1"/>
      <c r="F197" s="9"/>
      <c r="G197" s="1"/>
      <c r="H197" s="9"/>
      <c r="I197" s="1"/>
      <c r="J197" s="9"/>
      <c r="K197" s="1"/>
      <c r="L197" s="9"/>
      <c r="N197" s="1"/>
      <c r="O197" s="9"/>
      <c r="P197" s="1"/>
      <c r="Q197" s="9"/>
      <c r="R197" s="1"/>
      <c r="S197" s="9"/>
      <c r="T197" s="1"/>
      <c r="U197" s="9"/>
      <c r="W197" s="1"/>
      <c r="X197" s="1"/>
      <c r="Y197" s="2"/>
      <c r="Z197" s="9"/>
      <c r="AA197" s="2"/>
      <c r="AB197" s="9"/>
      <c r="AC197" s="2"/>
      <c r="AD197" s="9"/>
      <c r="AF197" s="14"/>
      <c r="AG197" s="14"/>
      <c r="AH197" s="14"/>
      <c r="AI197" s="14"/>
    </row>
    <row r="198" spans="1:37" x14ac:dyDescent="0.25">
      <c r="E198" s="1"/>
      <c r="F198" s="9"/>
      <c r="G198" s="1"/>
      <c r="H198" s="9"/>
      <c r="I198" s="1"/>
      <c r="J198" s="9"/>
      <c r="K198" s="1"/>
      <c r="L198" s="9"/>
      <c r="N198" s="1"/>
      <c r="O198" s="9"/>
      <c r="P198" s="1"/>
      <c r="Q198" s="9"/>
      <c r="R198" s="1"/>
      <c r="S198" s="9"/>
      <c r="T198" s="1"/>
      <c r="U198" s="9"/>
      <c r="W198" s="1"/>
      <c r="X198" s="1"/>
      <c r="Y198" s="2"/>
      <c r="Z198" s="9"/>
      <c r="AA198" s="2"/>
      <c r="AB198" s="9"/>
      <c r="AC198" s="2"/>
      <c r="AD198" s="9"/>
      <c r="AF198" s="14"/>
      <c r="AG198" s="14"/>
      <c r="AH198" s="14"/>
      <c r="AI198" s="14"/>
    </row>
    <row r="199" spans="1:37" x14ac:dyDescent="0.25">
      <c r="E199" s="1"/>
      <c r="F199" s="9"/>
      <c r="G199" s="1"/>
      <c r="H199" s="9"/>
      <c r="I199" s="1"/>
      <c r="J199" s="9"/>
      <c r="K199" s="1"/>
      <c r="L199" s="9"/>
      <c r="N199" s="1"/>
      <c r="O199" s="9"/>
      <c r="P199" s="1"/>
      <c r="Q199" s="9"/>
      <c r="R199" s="1"/>
      <c r="S199" s="9"/>
      <c r="T199" s="1"/>
      <c r="U199" s="9"/>
      <c r="W199" s="1"/>
      <c r="X199" s="1"/>
      <c r="Y199" s="2"/>
      <c r="Z199" s="9"/>
      <c r="AA199" s="2"/>
      <c r="AB199" s="9"/>
      <c r="AC199" s="2"/>
      <c r="AD199" s="9"/>
      <c r="AF199" s="14"/>
      <c r="AG199" s="14"/>
      <c r="AH199" s="14"/>
      <c r="AI199" s="14"/>
    </row>
    <row r="200" spans="1:37" x14ac:dyDescent="0.25">
      <c r="A200" t="str">
        <f>'Raw Data'!A369</f>
        <v>State</v>
      </c>
      <c r="B200" t="str">
        <f>'Raw Data'!B369</f>
        <v>Start</v>
      </c>
      <c r="C200" t="str">
        <f>'Raw Data'!C369</f>
        <v>End</v>
      </c>
      <c r="D200" t="str">
        <f>'Raw Data'!D369</f>
        <v>Sequence</v>
      </c>
      <c r="E200" s="1"/>
      <c r="F200" s="9"/>
      <c r="G200" s="1"/>
      <c r="H200" s="9"/>
      <c r="I200" s="1"/>
      <c r="J200" s="9"/>
      <c r="K200" s="1"/>
      <c r="L200" s="9"/>
      <c r="N200" s="1"/>
      <c r="O200" s="9"/>
      <c r="P200" s="1"/>
      <c r="Q200" s="9"/>
      <c r="R200" s="1"/>
      <c r="S200" s="9"/>
      <c r="T200" s="1"/>
      <c r="U200" s="9"/>
      <c r="W200" s="1"/>
      <c r="X200" s="1"/>
      <c r="Y200" s="2"/>
      <c r="Z200" s="9"/>
      <c r="AA200" s="2"/>
      <c r="AB200" s="9"/>
      <c r="AC200" s="2"/>
      <c r="AD200" s="9"/>
      <c r="AF200" s="14"/>
      <c r="AG200" s="14"/>
      <c r="AH200" s="14"/>
      <c r="AI200" s="14"/>
    </row>
    <row r="201" spans="1:37" x14ac:dyDescent="0.25">
      <c r="A201" t="str">
        <f>'Raw Data'!A370</f>
        <v>PKD1cat WT</v>
      </c>
      <c r="B201">
        <f>'Raw Data'!B370</f>
        <v>731</v>
      </c>
      <c r="C201">
        <f>'Raw Data'!C370</f>
        <v>738</v>
      </c>
      <c r="D201" t="str">
        <f>'Raw Data'!D370</f>
        <v>ARIIGEKS</v>
      </c>
      <c r="E201" s="1">
        <f>AVERAGE('Raw Data'!J370,'Raw Data'!P370,'Raw Data'!V370)</f>
        <v>2.9896666666666669</v>
      </c>
      <c r="F201" s="9">
        <f>STDEV('Raw Data'!J370,'Raw Data'!P370,'Raw Data'!V370)</f>
        <v>5.1781592611016947E-2</v>
      </c>
      <c r="G201" s="1">
        <f>AVERAGE('Raw Data'!AB370,'Raw Data'!AH370,'Raw Data'!AN370)</f>
        <v>3.1773333333333333</v>
      </c>
      <c r="H201" s="9">
        <f>STDEV('Raw Data'!AB370,'Raw Data'!AH370,'Raw Data'!AN370)</f>
        <v>9.8083297932590699E-2</v>
      </c>
      <c r="I201" s="1">
        <f>AVERAGE('Raw Data'!AT370,'Raw Data'!AZ370,'Raw Data'!BF370)</f>
        <v>4.5439999999999996</v>
      </c>
      <c r="J201" s="9">
        <f>STDEV('Raw Data'!AT370,'Raw Data'!AZ370,'Raw Data'!BF370)</f>
        <v>0.10305823596394412</v>
      </c>
      <c r="K201" s="1">
        <f>AVERAGE('Raw Data'!BL370,'Raw Data'!BR370,'Raw Data'!BX370)</f>
        <v>4.9529999999999994</v>
      </c>
      <c r="L201" s="9">
        <f>STDEV('Raw Data'!BL370,'Raw Data'!BR370,'Raw Data'!BX370)</f>
        <v>2.1656407827707832E-2</v>
      </c>
      <c r="N201" s="1">
        <f>AVERAGE('Raw Data'!J375,'Raw Data'!P375,'Raw Data'!V375)</f>
        <v>2.6046666666666667</v>
      </c>
      <c r="O201" s="9">
        <f>STDEV('Raw Data'!J375,'Raw Data'!P375,'Raw Data'!V375)</f>
        <v>8.9578643288081281E-2</v>
      </c>
      <c r="P201" s="1">
        <f>AVERAGE('Raw Data'!AB375,'Raw Data'!AH375,'Raw Data'!AN375)</f>
        <v>3.0333333333333332</v>
      </c>
      <c r="Q201" s="9">
        <f>STDEV('Raw Data'!AB375,'Raw Data'!AH375,'Raw Data'!AN375)</f>
        <v>4.5632590692763986E-2</v>
      </c>
      <c r="R201" s="1">
        <f>AVERAGE('Raw Data'!AT375,'Raw Data'!AZ375,'Raw Data'!BF375)</f>
        <v>3.855</v>
      </c>
      <c r="S201" s="9">
        <f>STDEV('Raw Data'!AT375,'Raw Data'!AZ375,'Raw Data'!BF375)</f>
        <v>8.7789521014754318E-2</v>
      </c>
      <c r="T201" s="1">
        <f>AVERAGE('Raw Data'!BL375,'Raw Data'!BR375,'Raw Data'!BX375)</f>
        <v>4.8633333333333333</v>
      </c>
      <c r="U201" s="9">
        <f>STDEV('Raw Data'!BL375,'Raw Data'!BR375,'Raw Data'!BX375)</f>
        <v>0.12550829985834952</v>
      </c>
      <c r="W201" s="1">
        <f t="shared" ref="W201" si="65">E201-N201</f>
        <v>0.38500000000000023</v>
      </c>
      <c r="X201" s="1">
        <f t="shared" ref="X201" si="66">SQRT((F201^2)+(O201^2))</f>
        <v>0.10346819156951877</v>
      </c>
      <c r="Y201" s="2">
        <f t="shared" ref="Y201" si="67">G201-P201</f>
        <v>0.14400000000000013</v>
      </c>
      <c r="Z201" s="9">
        <f t="shared" ref="Z201" si="68">SQRT((H201^2)+(Q201^2))</f>
        <v>0.10817886423265259</v>
      </c>
      <c r="AA201" s="2">
        <f t="shared" ref="AA201" si="69">I201-R201</f>
        <v>0.68899999999999961</v>
      </c>
      <c r="AB201" s="9">
        <f t="shared" ref="AB201" si="70">SQRT((J201^2)+(S201^2))</f>
        <v>0.13538094400616349</v>
      </c>
      <c r="AC201" s="2">
        <f t="shared" ref="AC201" si="71">K201-T201</f>
        <v>8.9666666666666117E-2</v>
      </c>
      <c r="AD201" s="9">
        <f t="shared" ref="AD201" si="72">SQRT((L201^2)+(U201^2))</f>
        <v>0.12736299828966569</v>
      </c>
      <c r="AF201" s="14">
        <f>X201^2</f>
        <v>1.0705666666666634E-2</v>
      </c>
      <c r="AG201" s="14">
        <f>Z201^2</f>
        <v>1.1702666666666682E-2</v>
      </c>
      <c r="AH201" s="14">
        <f>AB201^2</f>
        <v>1.8327999999999973E-2</v>
      </c>
      <c r="AI201" s="14">
        <f>AD201^2</f>
        <v>1.6221333333333383E-2</v>
      </c>
      <c r="AK201">
        <f>SQRT(AF201+AG201+AH201+AI201)</f>
        <v>0.23865805384831804</v>
      </c>
    </row>
    <row r="202" spans="1:37" x14ac:dyDescent="0.25">
      <c r="A202" t="str">
        <f>'Raw Data'!A371</f>
        <v>PKD1cat WT</v>
      </c>
      <c r="B202">
        <f>'Raw Data'!B371</f>
        <v>731</v>
      </c>
      <c r="C202">
        <f>'Raw Data'!C371</f>
        <v>738</v>
      </c>
      <c r="D202" t="str">
        <f>'Raw Data'!D371</f>
        <v>ARIIGEKS</v>
      </c>
      <c r="E202" s="1">
        <f>AVERAGE('Raw Data'!J371,'Raw Data'!P371,'Raw Data'!V371)</f>
        <v>3.0116666666666667</v>
      </c>
      <c r="F202" s="9">
        <f>STDEV('Raw Data'!J371,'Raw Data'!P371,'Raw Data'!V371)</f>
        <v>2.850146195080757E-2</v>
      </c>
      <c r="G202" s="1">
        <f>AVERAGE('Raw Data'!AB371,'Raw Data'!AH371,'Raw Data'!AN371)</f>
        <v>3.2166666666666668</v>
      </c>
      <c r="H202" s="9">
        <f>STDEV('Raw Data'!AB371,'Raw Data'!AH371,'Raw Data'!AN371)</f>
        <v>0.10907489781491124</v>
      </c>
      <c r="I202" s="1">
        <f>AVERAGE('Raw Data'!AT371,'Raw Data'!AZ371,'Raw Data'!BF371)</f>
        <v>4.585</v>
      </c>
      <c r="J202" s="9">
        <f>STDEV('Raw Data'!AT371,'Raw Data'!AZ371,'Raw Data'!BF371)</f>
        <v>9.9579114276036815E-2</v>
      </c>
      <c r="K202" s="1">
        <f>AVERAGE('Raw Data'!BL371,'Raw Data'!BR371,'Raw Data'!BX371)</f>
        <v>4.9783333333333326</v>
      </c>
      <c r="L202" s="9">
        <f>STDEV('Raw Data'!BL371,'Raw Data'!BR371,'Raw Data'!BX371)</f>
        <v>3.0859898466024591E-2</v>
      </c>
      <c r="N202" s="1">
        <f>AVERAGE('Raw Data'!J376,'Raw Data'!P376,'Raw Data'!V376)</f>
        <v>2.6636666666666664</v>
      </c>
      <c r="O202" s="9">
        <f>STDEV('Raw Data'!J376,'Raw Data'!P376,'Raw Data'!V376)</f>
        <v>0.10139197864394081</v>
      </c>
      <c r="P202" s="1">
        <f>AVERAGE('Raw Data'!AB376,'Raw Data'!AH376,'Raw Data'!AN376)</f>
        <v>3.0726666666666667</v>
      </c>
      <c r="Q202" s="9">
        <f>STDEV('Raw Data'!AB376,'Raw Data'!AH376,'Raw Data'!AN376)</f>
        <v>2.7024680078279194E-2</v>
      </c>
      <c r="R202" s="1">
        <f>AVERAGE('Raw Data'!AT376,'Raw Data'!AZ376,'Raw Data'!BF376)</f>
        <v>3.8969999999999998</v>
      </c>
      <c r="S202" s="9">
        <f>STDEV('Raw Data'!AT376,'Raw Data'!AZ376,'Raw Data'!BF376)</f>
        <v>7.9504716841203735E-2</v>
      </c>
      <c r="T202" s="1">
        <f>AVERAGE('Raw Data'!BL376,'Raw Data'!BR376,'Raw Data'!BX376)</f>
        <v>4.87</v>
      </c>
      <c r="U202" s="9">
        <f>STDEV('Raw Data'!BL376,'Raw Data'!BR376,'Raw Data'!BX376)</f>
        <v>0.11565898149300807</v>
      </c>
      <c r="W202" s="1">
        <f>E202-N202</f>
        <v>0.34800000000000031</v>
      </c>
      <c r="X202" s="1">
        <f>SQRT((F202^2)+(O202^2))</f>
        <v>0.1053217293186296</v>
      </c>
      <c r="Y202" s="2">
        <f>G202-P202</f>
        <v>0.14400000000000013</v>
      </c>
      <c r="Z202" s="9">
        <f>SQRT((H202^2)+(Q202^2))</f>
        <v>0.11237289115559264</v>
      </c>
      <c r="AA202" s="2">
        <f>I202-R202</f>
        <v>0.68800000000000017</v>
      </c>
      <c r="AB202" s="9">
        <f>SQRT((J202^2)+(S202^2))</f>
        <v>0.12742448744256335</v>
      </c>
      <c r="AC202" s="2">
        <f>K202-T202</f>
        <v>0.1083333333333325</v>
      </c>
      <c r="AD202" s="9">
        <f>SQRT((L202^2)+(U202^2))</f>
        <v>0.11970519342674039</v>
      </c>
      <c r="AF202" s="14">
        <f>X202^2</f>
        <v>1.1092666666666681E-2</v>
      </c>
      <c r="AG202" s="14">
        <f>Z202^2</f>
        <v>1.2627666666666671E-2</v>
      </c>
      <c r="AH202" s="14">
        <f>AB202^2</f>
        <v>1.6236999999999984E-2</v>
      </c>
      <c r="AI202" s="14">
        <f>AD202^2</f>
        <v>1.4329333333333331E-2</v>
      </c>
      <c r="AK202">
        <f>SQRT(AF202+AG202+AH202+AI202)</f>
        <v>0.23299499279312133</v>
      </c>
    </row>
    <row r="203" spans="1:37" x14ac:dyDescent="0.25">
      <c r="A203" t="str">
        <f>'Raw Data'!A372</f>
        <v>PKD1cat WT</v>
      </c>
      <c r="B203">
        <f>'Raw Data'!B372</f>
        <v>731</v>
      </c>
      <c r="C203">
        <f>'Raw Data'!C372</f>
        <v>739</v>
      </c>
      <c r="D203" t="str">
        <f>'Raw Data'!D372</f>
        <v>ARIIGEKSF</v>
      </c>
      <c r="E203" s="1">
        <f>AVERAGE('Raw Data'!J372,'Raw Data'!P372,'Raw Data'!V372)</f>
        <v>3.4546666666666668</v>
      </c>
      <c r="F203" s="9">
        <f>STDEV('Raw Data'!J372,'Raw Data'!P372,'Raw Data'!V372)</f>
        <v>5.4243279153581236E-2</v>
      </c>
      <c r="G203" s="1">
        <f>AVERAGE('Raw Data'!AB372,'Raw Data'!AH372,'Raw Data'!AN372)</f>
        <v>3.5966666666666662</v>
      </c>
      <c r="H203" s="9">
        <f>STDEV('Raw Data'!AB372,'Raw Data'!AH372,'Raw Data'!AN372)</f>
        <v>0.14840597472249328</v>
      </c>
      <c r="I203" s="1">
        <f>AVERAGE('Raw Data'!AT372,'Raw Data'!AZ372,'Raw Data'!BF372)</f>
        <v>5.0556666666666663</v>
      </c>
      <c r="J203" s="9">
        <f>STDEV('Raw Data'!AT372,'Raw Data'!AZ372,'Raw Data'!BF372)</f>
        <v>8.3864970836061092E-2</v>
      </c>
      <c r="K203" s="1">
        <f>AVERAGE('Raw Data'!BL372,'Raw Data'!BR372,'Raw Data'!BX372)</f>
        <v>5.4740000000000002</v>
      </c>
      <c r="L203" s="9">
        <f>STDEV('Raw Data'!BL372,'Raw Data'!BR372,'Raw Data'!BX372)</f>
        <v>0.11166019881766263</v>
      </c>
      <c r="N203" s="1">
        <f>AVERAGE('Raw Data'!J377,'Raw Data'!P377,'Raw Data'!V377)</f>
        <v>2.4633333333333334</v>
      </c>
      <c r="O203" s="9">
        <f>STDEV('Raw Data'!J377,'Raw Data'!P377,'Raw Data'!V377)</f>
        <v>9.7125348562224073E-3</v>
      </c>
      <c r="P203" s="1">
        <f>AVERAGE('Raw Data'!AB377,'Raw Data'!AH377,'Raw Data'!AN377)</f>
        <v>2.8016666666666663</v>
      </c>
      <c r="Q203" s="9">
        <f>STDEV('Raw Data'!AB377,'Raw Data'!AH377,'Raw Data'!AN377)</f>
        <v>5.1983971888778763E-2</v>
      </c>
      <c r="R203" s="1">
        <f>AVERAGE('Raw Data'!AT377,'Raw Data'!AZ377,'Raw Data'!BF377)</f>
        <v>3.8233333333333337</v>
      </c>
      <c r="S203" s="9">
        <f>STDEV('Raw Data'!AT377,'Raw Data'!AZ377,'Raw Data'!BF377)</f>
        <v>4.4836740886613637E-2</v>
      </c>
      <c r="T203" s="1">
        <f>AVERAGE('Raw Data'!BL377,'Raw Data'!BR377,'Raw Data'!BX377)</f>
        <v>5.2596666666666669</v>
      </c>
      <c r="U203" s="9">
        <f>STDEV('Raw Data'!BL377,'Raw Data'!BR377,'Raw Data'!BX377)</f>
        <v>4.0004166449675409E-2</v>
      </c>
      <c r="W203" s="1">
        <f>E203-N203</f>
        <v>0.9913333333333334</v>
      </c>
      <c r="X203" s="1">
        <f>SQRT((F203^2)+(O203^2))</f>
        <v>5.5105958540494292E-2</v>
      </c>
      <c r="Y203" s="2">
        <f>G203-P203</f>
        <v>0.79499999999999993</v>
      </c>
      <c r="Z203" s="9">
        <f>SQRT((H203^2)+(Q203^2))</f>
        <v>0.15724715153752916</v>
      </c>
      <c r="AA203" s="2">
        <f>I203-R203</f>
        <v>1.2323333333333326</v>
      </c>
      <c r="AB203" s="9">
        <f>SQRT((J203^2)+(S203^2))</f>
        <v>9.5098194865447933E-2</v>
      </c>
      <c r="AC203" s="2">
        <f>K203-T203</f>
        <v>0.21433333333333326</v>
      </c>
      <c r="AD203" s="9">
        <f>SQRT((L203^2)+(U203^2))</f>
        <v>0.11861000519911161</v>
      </c>
      <c r="AF203" s="14">
        <f>X203^2</f>
        <v>3.0366666666666758E-3</v>
      </c>
      <c r="AG203" s="14">
        <f>Z203^2</f>
        <v>2.4726666666666661E-2</v>
      </c>
      <c r="AH203" s="14">
        <f>AB203^2</f>
        <v>9.0436666666667068E-3</v>
      </c>
      <c r="AI203" s="14">
        <f>AD203^2</f>
        <v>1.4068333333333282E-2</v>
      </c>
      <c r="AK203">
        <f>SQRT(AF203+AG203+AH203+AI203)</f>
        <v>0.22555561029008639</v>
      </c>
    </row>
    <row r="204" spans="1:37" x14ac:dyDescent="0.25">
      <c r="A204" t="str">
        <f>'Raw Data'!A373</f>
        <v>PKD1cat WT</v>
      </c>
      <c r="B204">
        <f>'Raw Data'!B373</f>
        <v>739</v>
      </c>
      <c r="C204">
        <f>'Raw Data'!C373</f>
        <v>755</v>
      </c>
      <c r="D204" t="str">
        <f>'Raw Data'!D373</f>
        <v>FRRSVVGTPAYLAPEVL</v>
      </c>
      <c r="E204" s="1">
        <f>AVERAGE('Raw Data'!J373,'Raw Data'!P373,'Raw Data'!V373)</f>
        <v>7.5153333333333334</v>
      </c>
      <c r="F204" s="9">
        <f>STDEV('Raw Data'!J373,'Raw Data'!P373,'Raw Data'!V373)</f>
        <v>0.35702287508412328</v>
      </c>
      <c r="G204" s="1">
        <f>AVERAGE('Raw Data'!AB373,'Raw Data'!AH373,'Raw Data'!AN373)</f>
        <v>9.1993333333333336</v>
      </c>
      <c r="H204" s="9">
        <f>STDEV('Raw Data'!AB373,'Raw Data'!AH373,'Raw Data'!AN373)</f>
        <v>0.23813721534723101</v>
      </c>
      <c r="I204" s="1">
        <f>AVERAGE('Raw Data'!AT373,'Raw Data'!AZ373,'Raw Data'!BF373)</f>
        <v>9.4693333333333332</v>
      </c>
      <c r="J204" s="9">
        <f>STDEV('Raw Data'!AT373,'Raw Data'!AZ373,'Raw Data'!BF373)</f>
        <v>6.5117841897081544E-2</v>
      </c>
      <c r="K204" s="1">
        <f>AVERAGE('Raw Data'!BL373,'Raw Data'!BR373,'Raw Data'!BX373)</f>
        <v>9.5489999999999995</v>
      </c>
      <c r="L204" s="9">
        <f>STDEV('Raw Data'!BL373,'Raw Data'!BR373,'Raw Data'!BX373)</f>
        <v>1.9974984355437958E-2</v>
      </c>
      <c r="N204" s="1">
        <f>AVERAGE('Raw Data'!J378,'Raw Data'!P378,'Raw Data'!V378)</f>
        <v>5.8546666666666667</v>
      </c>
      <c r="O204" s="9">
        <f>STDEV('Raw Data'!J378,'Raw Data'!P378,'Raw Data'!V378)</f>
        <v>0.34972036448187183</v>
      </c>
      <c r="P204" s="1">
        <f>AVERAGE('Raw Data'!AB378,'Raw Data'!AH378,'Raw Data'!AN378)</f>
        <v>9.4286666666666665</v>
      </c>
      <c r="Q204" s="9">
        <f>STDEV('Raw Data'!AB378,'Raw Data'!AH378,'Raw Data'!AN378)</f>
        <v>8.5943780073565207E-2</v>
      </c>
      <c r="R204" s="1">
        <f>AVERAGE('Raw Data'!AT378,'Raw Data'!AZ378,'Raw Data'!BF378)</f>
        <v>9.577</v>
      </c>
      <c r="S204" s="9">
        <f>STDEV('Raw Data'!AT378,'Raw Data'!AZ378,'Raw Data'!BF378)</f>
        <v>0.19172636751370437</v>
      </c>
      <c r="T204" s="1">
        <f>AVERAGE('Raw Data'!BL378,'Raw Data'!BR378,'Raw Data'!BX378)</f>
        <v>9.9106666666666658</v>
      </c>
      <c r="U204" s="9">
        <f>STDEV('Raw Data'!BL378,'Raw Data'!BR378,'Raw Data'!BX378)</f>
        <v>0.20665510720360444</v>
      </c>
      <c r="W204" s="1">
        <f>E204-N204</f>
        <v>1.6606666666666667</v>
      </c>
      <c r="X204" s="1">
        <f>SQRT((F204^2)+(O204^2))</f>
        <v>0.49976961358876831</v>
      </c>
      <c r="Y204" s="2">
        <f>G204-P204</f>
        <v>-0.22933333333333294</v>
      </c>
      <c r="Z204" s="9">
        <f>SQRT((H204^2)+(Q204^2))</f>
        <v>0.25317122005999582</v>
      </c>
      <c r="AA204" s="2">
        <f>I204-R204</f>
        <v>-0.1076666666666668</v>
      </c>
      <c r="AB204" s="9">
        <f>SQRT((J204^2)+(S204^2))</f>
        <v>0.2024829210904795</v>
      </c>
      <c r="AC204" s="2">
        <f>K204-T204</f>
        <v>-0.36166666666666636</v>
      </c>
      <c r="AD204" s="9">
        <f>SQRT((L204^2)+(U204^2))</f>
        <v>0.20761823940428073</v>
      </c>
      <c r="AF204" s="14">
        <f>X204^2</f>
        <v>0.24976966666666681</v>
      </c>
      <c r="AG204" s="14">
        <f>Z204^2</f>
        <v>6.4095666666666828E-2</v>
      </c>
      <c r="AH204" s="14">
        <f>AB204^2</f>
        <v>4.0999333333333346E-2</v>
      </c>
      <c r="AI204" s="14">
        <f>AD204^2</f>
        <v>4.3105333333333225E-2</v>
      </c>
      <c r="AK204">
        <f>SQRT(AF204+AG204+AH204+AI204)</f>
        <v>0.63084863477699638</v>
      </c>
    </row>
    <row r="205" spans="1:37" x14ac:dyDescent="0.25">
      <c r="A205" t="str">
        <f>'Raw Data'!A374</f>
        <v>PKD1cat WT</v>
      </c>
      <c r="B205">
        <f>'Raw Data'!B374</f>
        <v>739</v>
      </c>
      <c r="C205">
        <f>'Raw Data'!C374</f>
        <v>766</v>
      </c>
      <c r="D205" t="str">
        <f>'Raw Data'!D374</f>
        <v>FRRSVVGTPAYLAPEVLRNKGYNRSLDM</v>
      </c>
      <c r="E205" s="1">
        <f>AVERAGE('Raw Data'!J374,'Raw Data'!P374,'Raw Data'!V374)</f>
        <v>11.668666666666667</v>
      </c>
      <c r="F205" s="9">
        <f>STDEV('Raw Data'!J374,'Raw Data'!P374,'Raw Data'!V374)</f>
        <v>0.2905190756789191</v>
      </c>
      <c r="G205" s="1">
        <f>AVERAGE('Raw Data'!AB374,'Raw Data'!AH374,'Raw Data'!AN374)</f>
        <v>13.908666666666667</v>
      </c>
      <c r="H205" s="9">
        <f>STDEV('Raw Data'!AB374,'Raw Data'!AH374,'Raw Data'!AN374)</f>
        <v>0.39824155149021467</v>
      </c>
      <c r="I205" s="1">
        <f>AVERAGE('Raw Data'!AT374,'Raw Data'!AZ374,'Raw Data'!BF374)</f>
        <v>15.320333333333332</v>
      </c>
      <c r="J205" s="9">
        <f>STDEV('Raw Data'!AT374,'Raw Data'!AZ374,'Raw Data'!BF374)</f>
        <v>0.32050013000517408</v>
      </c>
      <c r="K205" s="1">
        <f>AVERAGE('Raw Data'!BL374,'Raw Data'!BR374,'Raw Data'!BX374)</f>
        <v>15.311999999999999</v>
      </c>
      <c r="L205" s="9">
        <f>STDEV('Raw Data'!BL374,'Raw Data'!BR374,'Raw Data'!BX374)</f>
        <v>0.12341393762456496</v>
      </c>
      <c r="N205" s="1">
        <f>AVERAGE('Raw Data'!J379,'Raw Data'!P379,'Raw Data'!V379)</f>
        <v>8.6463333333333328</v>
      </c>
      <c r="O205" s="9">
        <f>STDEV('Raw Data'!J379,'Raw Data'!P379,'Raw Data'!V379)</f>
        <v>0.82840710603744483</v>
      </c>
      <c r="P205" s="1">
        <f>AVERAGE('Raw Data'!AB379,'Raw Data'!AH379,'Raw Data'!AN379)</f>
        <v>13.607333333333335</v>
      </c>
      <c r="Q205" s="9">
        <f>STDEV('Raw Data'!AB379,'Raw Data'!AH379,'Raw Data'!AN379)</f>
        <v>0.15509459479083493</v>
      </c>
      <c r="R205" s="1">
        <f>AVERAGE('Raw Data'!AT379,'Raw Data'!AZ379,'Raw Data'!BF379)</f>
        <v>14.851666666666667</v>
      </c>
      <c r="S205" s="9">
        <f>STDEV('Raw Data'!AT379,'Raw Data'!AZ379,'Raw Data'!BF379)</f>
        <v>0.56383360429592433</v>
      </c>
      <c r="T205" s="1">
        <f>AVERAGE('Raw Data'!BL379,'Raw Data'!BR379,'Raw Data'!BX379)</f>
        <v>15.656333333333331</v>
      </c>
      <c r="U205" s="9">
        <f>STDEV('Raw Data'!BL379,'Raw Data'!BR379,'Raw Data'!BX379)</f>
        <v>0.43430442472225939</v>
      </c>
      <c r="W205" s="1">
        <f>E205-N205</f>
        <v>3.022333333333334</v>
      </c>
      <c r="X205" s="1">
        <f>SQRT((F205^2)+(O205^2))</f>
        <v>0.87787223823667415</v>
      </c>
      <c r="Y205" s="2">
        <f>G205-P205</f>
        <v>0.30133333333333212</v>
      </c>
      <c r="Z205" s="9">
        <f>SQRT((H205^2)+(Q205^2))</f>
        <v>0.42737649288030172</v>
      </c>
      <c r="AA205" s="2">
        <f>I205-R205</f>
        <v>0.46866666666666568</v>
      </c>
      <c r="AB205" s="9">
        <f>SQRT((J205^2)+(S205^2))</f>
        <v>0.64855891533974497</v>
      </c>
      <c r="AC205" s="2">
        <f>K205-T205</f>
        <v>-0.34433333333333138</v>
      </c>
      <c r="AD205" s="9">
        <f>SQRT((L205^2)+(U205^2))</f>
        <v>0.45149898486412204</v>
      </c>
      <c r="AF205" s="14">
        <f>X205^2</f>
        <v>0.77065966666666796</v>
      </c>
      <c r="AG205" s="14">
        <f>Z205^2</f>
        <v>0.18265066666666657</v>
      </c>
      <c r="AH205" s="14">
        <f>AB205^2</f>
        <v>0.42062866666666648</v>
      </c>
      <c r="AI205" s="14">
        <f>AD205^2</f>
        <v>0.20385133333333272</v>
      </c>
      <c r="AK205">
        <f>SQRT(AF205+AG205+AH205+AI205)</f>
        <v>1.2561012432655791</v>
      </c>
    </row>
    <row r="207" spans="1:37" x14ac:dyDescent="0.25">
      <c r="E207" s="1"/>
      <c r="F207" s="9"/>
      <c r="G207" s="1"/>
      <c r="H207" s="9"/>
      <c r="I207" s="1"/>
      <c r="J207" s="9"/>
      <c r="K207" s="1"/>
      <c r="L207" s="9"/>
      <c r="N207" s="1"/>
      <c r="O207" s="9"/>
      <c r="P207" s="1"/>
      <c r="Q207" s="9"/>
      <c r="R207" s="1"/>
      <c r="S207" s="9"/>
      <c r="T207" s="1"/>
      <c r="U207" s="9"/>
      <c r="W207" s="1"/>
      <c r="X207" s="1"/>
      <c r="Y207" s="2"/>
      <c r="Z207" s="9"/>
      <c r="AA207" s="2"/>
      <c r="AB207" s="9"/>
      <c r="AC207" s="2"/>
      <c r="AD207" s="9"/>
      <c r="AF207" s="14"/>
      <c r="AG207" s="14"/>
      <c r="AH207" s="14"/>
      <c r="AI207" s="14"/>
    </row>
    <row r="208" spans="1:37" x14ac:dyDescent="0.25">
      <c r="E208" s="1"/>
      <c r="F208" s="9"/>
      <c r="G208" s="1"/>
      <c r="H208" s="9"/>
      <c r="I208" s="1"/>
      <c r="J208" s="9"/>
      <c r="K208" s="1"/>
      <c r="L208" s="9"/>
      <c r="N208" s="1"/>
      <c r="O208" s="9"/>
      <c r="P208" s="1"/>
      <c r="Q208" s="9"/>
      <c r="R208" s="1"/>
      <c r="S208" s="9"/>
      <c r="T208" s="1"/>
      <c r="U208" s="9"/>
      <c r="W208" s="1"/>
      <c r="X208" s="1"/>
      <c r="Y208" s="2"/>
      <c r="Z208" s="9"/>
      <c r="AA208" s="2"/>
      <c r="AB208" s="9"/>
      <c r="AC208" s="2"/>
      <c r="AD208" s="9"/>
      <c r="AF208" s="14"/>
      <c r="AG208" s="14"/>
      <c r="AH208" s="14"/>
      <c r="AI208" s="14"/>
    </row>
    <row r="209" spans="5:35" x14ac:dyDescent="0.25">
      <c r="E209" s="1"/>
      <c r="F209" s="9"/>
      <c r="G209" s="1"/>
      <c r="H209" s="9"/>
      <c r="I209" s="1"/>
      <c r="J209" s="9"/>
      <c r="K209" s="1"/>
      <c r="L209" s="9"/>
      <c r="N209" s="1"/>
      <c r="O209" s="9"/>
      <c r="P209" s="1"/>
      <c r="Q209" s="9"/>
      <c r="R209" s="1"/>
      <c r="S209" s="9"/>
      <c r="T209" s="1"/>
      <c r="U209" s="9"/>
      <c r="W209" s="1"/>
      <c r="X209" s="1"/>
      <c r="Y209" s="2"/>
      <c r="Z209" s="9"/>
      <c r="AA209" s="2"/>
      <c r="AB209" s="9"/>
      <c r="AC209" s="2"/>
      <c r="AD209" s="9"/>
      <c r="AF209" s="14"/>
      <c r="AG209" s="14"/>
      <c r="AH209" s="14"/>
      <c r="AI209" s="14"/>
    </row>
    <row r="210" spans="5:35" x14ac:dyDescent="0.25">
      <c r="E210" s="1"/>
      <c r="F210" s="9"/>
      <c r="G210" s="1"/>
      <c r="H210" s="9"/>
      <c r="I210" s="1"/>
      <c r="J210" s="9"/>
      <c r="K210" s="1"/>
      <c r="L210" s="9"/>
      <c r="N210" s="1"/>
      <c r="O210" s="9"/>
      <c r="P210" s="1"/>
      <c r="Q210" s="9"/>
      <c r="R210" s="1"/>
      <c r="S210" s="9"/>
      <c r="T210" s="1"/>
      <c r="U210" s="9"/>
      <c r="W210" s="1"/>
      <c r="X210" s="1"/>
      <c r="Y210" s="2"/>
      <c r="Z210" s="9"/>
      <c r="AA210" s="2"/>
      <c r="AB210" s="9"/>
      <c r="AC210" s="2"/>
      <c r="AD210" s="9"/>
      <c r="AF210" s="14"/>
      <c r="AG210" s="14"/>
      <c r="AH210" s="14"/>
      <c r="AI210" s="14"/>
    </row>
    <row r="211" spans="5:35" x14ac:dyDescent="0.25">
      <c r="E211" s="1"/>
      <c r="F211" s="9"/>
      <c r="G211" s="1"/>
      <c r="H211" s="9"/>
      <c r="I211" s="1"/>
      <c r="J211" s="9"/>
      <c r="K211" s="1"/>
      <c r="L211" s="9"/>
      <c r="N211" s="1"/>
      <c r="O211" s="9"/>
      <c r="P211" s="1"/>
      <c r="Q211" s="9"/>
      <c r="R211" s="1"/>
      <c r="S211" s="9"/>
      <c r="T211" s="1"/>
      <c r="U211" s="9"/>
      <c r="W211" s="1"/>
      <c r="X211" s="1"/>
      <c r="Y211" s="2"/>
      <c r="Z211" s="9"/>
      <c r="AA211" s="2"/>
      <c r="AB211" s="9"/>
      <c r="AC211" s="2"/>
      <c r="AD211" s="9"/>
      <c r="AF211" s="14"/>
      <c r="AG211" s="14"/>
      <c r="AH211" s="14"/>
      <c r="AI211" s="14"/>
    </row>
    <row r="212" spans="5:35" x14ac:dyDescent="0.25">
      <c r="E212" s="1"/>
      <c r="F212" s="9"/>
      <c r="G212" s="1"/>
      <c r="H212" s="9"/>
      <c r="I212" s="1"/>
      <c r="J212" s="9"/>
      <c r="K212" s="1"/>
      <c r="L212" s="9"/>
      <c r="N212" s="1"/>
      <c r="O212" s="9"/>
      <c r="P212" s="1"/>
      <c r="Q212" s="9"/>
      <c r="R212" s="1"/>
      <c r="S212" s="9"/>
      <c r="T212" s="1"/>
      <c r="U212" s="9"/>
      <c r="W212" s="1"/>
      <c r="X212" s="1"/>
      <c r="Y212" s="2"/>
      <c r="Z212" s="9"/>
      <c r="AA212" s="2"/>
      <c r="AB212" s="9"/>
      <c r="AC212" s="2"/>
      <c r="AD212" s="9"/>
      <c r="AF212" s="14"/>
      <c r="AG212" s="14"/>
      <c r="AH212" s="14"/>
      <c r="AI212" s="14"/>
    </row>
    <row r="213" spans="5:35" x14ac:dyDescent="0.25">
      <c r="E213" s="1"/>
      <c r="F213" s="9"/>
      <c r="G213" s="1"/>
      <c r="H213" s="9"/>
      <c r="I213" s="1"/>
      <c r="J213" s="9"/>
      <c r="K213" s="1"/>
      <c r="L213" s="9"/>
      <c r="N213" s="1"/>
      <c r="O213" s="9"/>
      <c r="P213" s="1"/>
      <c r="Q213" s="9"/>
      <c r="R213" s="1"/>
      <c r="S213" s="9"/>
      <c r="T213" s="1"/>
      <c r="U213" s="9"/>
      <c r="W213" s="1"/>
      <c r="X213" s="1"/>
      <c r="Y213" s="2"/>
      <c r="Z213" s="9"/>
      <c r="AA213" s="2"/>
      <c r="AB213" s="9"/>
      <c r="AC213" s="2"/>
      <c r="AD213" s="9"/>
      <c r="AF213" s="14"/>
      <c r="AG213" s="14"/>
      <c r="AH213" s="14"/>
      <c r="AI213" s="14"/>
    </row>
    <row r="214" spans="5:35" x14ac:dyDescent="0.25">
      <c r="E214" s="1"/>
      <c r="F214" s="9"/>
      <c r="G214" s="1"/>
      <c r="H214" s="9"/>
      <c r="I214" s="1"/>
      <c r="J214" s="9"/>
      <c r="K214" s="1"/>
      <c r="L214" s="9"/>
      <c r="N214" s="1"/>
      <c r="O214" s="9"/>
      <c r="P214" s="1"/>
      <c r="Q214" s="9"/>
      <c r="R214" s="1"/>
      <c r="S214" s="9"/>
      <c r="T214" s="1"/>
      <c r="U214" s="9"/>
      <c r="W214" s="1"/>
      <c r="X214" s="1"/>
      <c r="Y214" s="2"/>
      <c r="Z214" s="9"/>
      <c r="AA214" s="2"/>
      <c r="AB214" s="9"/>
      <c r="AC214" s="2"/>
      <c r="AD214" s="9"/>
      <c r="AF214" s="14"/>
      <c r="AG214" s="14"/>
      <c r="AH214" s="14"/>
      <c r="AI214" s="14"/>
    </row>
    <row r="215" spans="5:35" x14ac:dyDescent="0.25">
      <c r="E215" s="1"/>
      <c r="F215" s="9"/>
      <c r="G215" s="1"/>
      <c r="H215" s="9"/>
      <c r="I215" s="1"/>
      <c r="J215" s="9"/>
      <c r="K215" s="1"/>
      <c r="L215" s="9"/>
      <c r="N215" s="1"/>
      <c r="O215" s="9"/>
      <c r="P215" s="1"/>
      <c r="Q215" s="9"/>
      <c r="R215" s="1"/>
      <c r="S215" s="9"/>
      <c r="T215" s="1"/>
      <c r="U215" s="9"/>
      <c r="W215" s="1"/>
      <c r="X215" s="1"/>
      <c r="Y215" s="2"/>
      <c r="Z215" s="9"/>
      <c r="AA215" s="2"/>
      <c r="AB215" s="9"/>
      <c r="AC215" s="2"/>
      <c r="AD215" s="9"/>
      <c r="AF215" s="14"/>
      <c r="AG215" s="14"/>
      <c r="AH215" s="14"/>
      <c r="AI215" s="14"/>
    </row>
    <row r="216" spans="5:35" x14ac:dyDescent="0.25">
      <c r="E216" s="1"/>
      <c r="F216" s="9"/>
      <c r="G216" s="1"/>
      <c r="H216" s="9"/>
      <c r="I216" s="1"/>
      <c r="J216" s="9"/>
      <c r="K216" s="1"/>
      <c r="L216" s="9"/>
      <c r="N216" s="1"/>
      <c r="O216" s="9"/>
      <c r="P216" s="1"/>
      <c r="Q216" s="9"/>
      <c r="R216" s="1"/>
      <c r="S216" s="9"/>
      <c r="T216" s="1"/>
      <c r="U216" s="9"/>
      <c r="W216" s="1"/>
      <c r="X216" s="1"/>
      <c r="Y216" s="2"/>
      <c r="Z216" s="9"/>
      <c r="AA216" s="2"/>
      <c r="AB216" s="9"/>
      <c r="AC216" s="2"/>
      <c r="AD216" s="9"/>
      <c r="AF216" s="14"/>
      <c r="AG216" s="14"/>
      <c r="AH216" s="14"/>
      <c r="AI216" s="14"/>
    </row>
    <row r="217" spans="5:35" x14ac:dyDescent="0.25">
      <c r="E217" s="1"/>
      <c r="F217" s="9"/>
      <c r="G217" s="1"/>
      <c r="H217" s="9"/>
      <c r="I217" s="1"/>
      <c r="J217" s="9"/>
      <c r="K217" s="1"/>
      <c r="L217" s="9"/>
      <c r="N217" s="1"/>
      <c r="O217" s="9"/>
      <c r="P217" s="1"/>
      <c r="Q217" s="9"/>
      <c r="R217" s="1"/>
      <c r="S217" s="9"/>
      <c r="T217" s="1"/>
      <c r="U217" s="9"/>
      <c r="W217" s="1"/>
      <c r="X217" s="1"/>
      <c r="Y217" s="2"/>
      <c r="Z217" s="9"/>
      <c r="AA217" s="2"/>
      <c r="AB217" s="9"/>
      <c r="AC217" s="2"/>
      <c r="AD217" s="9"/>
      <c r="AF217" s="14"/>
      <c r="AG217" s="14"/>
      <c r="AH217" s="14"/>
      <c r="AI217" s="14"/>
    </row>
    <row r="218" spans="5:35" x14ac:dyDescent="0.25">
      <c r="E218" s="1"/>
      <c r="F218" s="9"/>
      <c r="G218" s="1"/>
      <c r="H218" s="9"/>
      <c r="I218" s="1"/>
      <c r="J218" s="9"/>
      <c r="K218" s="1"/>
      <c r="L218" s="9"/>
      <c r="N218" s="1"/>
      <c r="O218" s="9"/>
      <c r="P218" s="1"/>
      <c r="Q218" s="9"/>
      <c r="R218" s="1"/>
      <c r="S218" s="9"/>
      <c r="T218" s="1"/>
      <c r="U218" s="9"/>
      <c r="W218" s="1"/>
      <c r="X218" s="1"/>
      <c r="Y218" s="2"/>
      <c r="Z218" s="9"/>
      <c r="AA218" s="2"/>
      <c r="AB218" s="9"/>
      <c r="AC218" s="2"/>
      <c r="AD218" s="9"/>
      <c r="AF218" s="14"/>
      <c r="AG218" s="14"/>
      <c r="AH218" s="14"/>
      <c r="AI218" s="14"/>
    </row>
    <row r="219" spans="5:35" x14ac:dyDescent="0.25">
      <c r="E219" s="1"/>
      <c r="F219" s="9"/>
      <c r="G219" s="1"/>
      <c r="H219" s="9"/>
      <c r="I219" s="1"/>
      <c r="J219" s="9"/>
      <c r="K219" s="1"/>
      <c r="L219" s="9"/>
      <c r="N219" s="1"/>
      <c r="O219" s="9"/>
      <c r="P219" s="1"/>
      <c r="Q219" s="9"/>
      <c r="R219" s="1"/>
      <c r="S219" s="9"/>
      <c r="T219" s="1"/>
      <c r="U219" s="9"/>
      <c r="W219" s="1"/>
      <c r="X219" s="1"/>
      <c r="Y219" s="2"/>
      <c r="Z219" s="9"/>
      <c r="AA219" s="2"/>
      <c r="AB219" s="9"/>
      <c r="AC219" s="2"/>
      <c r="AD219" s="9"/>
      <c r="AF219" s="14"/>
      <c r="AG219" s="14"/>
      <c r="AH219" s="14"/>
      <c r="AI219" s="14"/>
    </row>
    <row r="220" spans="5:35" x14ac:dyDescent="0.25">
      <c r="E220" s="1"/>
      <c r="F220" s="9"/>
      <c r="G220" s="1"/>
      <c r="H220" s="9"/>
      <c r="I220" s="1"/>
      <c r="J220" s="9"/>
      <c r="K220" s="1"/>
      <c r="L220" s="9"/>
      <c r="N220" s="1"/>
      <c r="O220" s="9"/>
      <c r="P220" s="1"/>
      <c r="Q220" s="9"/>
      <c r="R220" s="1"/>
      <c r="S220" s="9"/>
      <c r="T220" s="1"/>
      <c r="U220" s="9"/>
      <c r="W220" s="1"/>
      <c r="X220" s="1"/>
      <c r="Y220" s="2"/>
      <c r="Z220" s="9"/>
      <c r="AA220" s="2"/>
      <c r="AB220" s="9"/>
      <c r="AC220" s="2"/>
      <c r="AD220" s="9"/>
      <c r="AF220" s="14"/>
      <c r="AG220" s="14"/>
      <c r="AH220" s="14"/>
      <c r="AI220" s="14"/>
    </row>
    <row r="221" spans="5:35" x14ac:dyDescent="0.25">
      <c r="E221" s="1"/>
      <c r="F221" s="9"/>
      <c r="G221" s="1"/>
      <c r="H221" s="9"/>
      <c r="I221" s="1"/>
      <c r="J221" s="9"/>
      <c r="K221" s="1"/>
      <c r="L221" s="9"/>
      <c r="N221" s="1"/>
      <c r="O221" s="9"/>
      <c r="P221" s="1"/>
      <c r="Q221" s="9"/>
      <c r="R221" s="1"/>
      <c r="S221" s="9"/>
      <c r="T221" s="1"/>
      <c r="U221" s="9"/>
      <c r="W221" s="1"/>
      <c r="X221" s="1"/>
      <c r="Y221" s="2"/>
      <c r="Z221" s="9"/>
      <c r="AA221" s="2"/>
      <c r="AB221" s="9"/>
      <c r="AC221" s="2"/>
      <c r="AD221" s="9"/>
      <c r="AF221" s="14"/>
      <c r="AG221" s="14"/>
      <c r="AH221" s="14"/>
      <c r="AI221" s="14"/>
    </row>
    <row r="222" spans="5:35" x14ac:dyDescent="0.25">
      <c r="E222" s="1"/>
      <c r="F222" s="9"/>
      <c r="G222" s="1"/>
      <c r="H222" s="9"/>
      <c r="I222" s="1"/>
      <c r="J222" s="9"/>
      <c r="K222" s="1"/>
      <c r="L222" s="9"/>
      <c r="N222" s="1"/>
      <c r="O222" s="9"/>
      <c r="P222" s="1"/>
      <c r="Q222" s="9"/>
      <c r="R222" s="1"/>
      <c r="S222" s="9"/>
      <c r="T222" s="1"/>
      <c r="U222" s="9"/>
      <c r="W222" s="1"/>
      <c r="X222" s="1"/>
      <c r="Y222" s="2"/>
      <c r="Z222" s="9"/>
      <c r="AA222" s="2"/>
      <c r="AB222" s="9"/>
      <c r="AC222" s="2"/>
      <c r="AD222" s="9"/>
      <c r="AF222" s="14"/>
      <c r="AG222" s="14"/>
      <c r="AH222" s="14"/>
      <c r="AI222" s="14"/>
    </row>
    <row r="223" spans="5:35" x14ac:dyDescent="0.25">
      <c r="E223" s="1"/>
      <c r="F223" s="9"/>
      <c r="G223" s="1"/>
      <c r="H223" s="9"/>
      <c r="I223" s="1"/>
      <c r="J223" s="9"/>
      <c r="K223" s="1"/>
      <c r="L223" s="9"/>
      <c r="N223" s="1"/>
      <c r="O223" s="9"/>
      <c r="P223" s="1"/>
      <c r="Q223" s="9"/>
      <c r="R223" s="1"/>
      <c r="S223" s="9"/>
      <c r="T223" s="1"/>
      <c r="U223" s="9"/>
      <c r="W223" s="1"/>
      <c r="X223" s="1"/>
      <c r="Y223" s="2"/>
      <c r="Z223" s="9"/>
      <c r="AA223" s="2"/>
      <c r="AB223" s="9"/>
      <c r="AC223" s="2"/>
      <c r="AD223" s="9"/>
      <c r="AF223" s="14"/>
      <c r="AG223" s="14"/>
      <c r="AH223" s="14"/>
      <c r="AI223" s="14"/>
    </row>
    <row r="224" spans="5:35" x14ac:dyDescent="0.25">
      <c r="E224" s="1"/>
      <c r="F224" s="9"/>
      <c r="G224" s="1"/>
      <c r="H224" s="9"/>
      <c r="I224" s="1"/>
      <c r="J224" s="9"/>
      <c r="K224" s="1"/>
      <c r="L224" s="9"/>
      <c r="N224" s="1"/>
      <c r="O224" s="9"/>
      <c r="P224" s="1"/>
      <c r="Q224" s="9"/>
      <c r="R224" s="1"/>
      <c r="S224" s="9"/>
      <c r="T224" s="1"/>
      <c r="U224" s="9"/>
      <c r="W224" s="1"/>
      <c r="X224" s="1"/>
      <c r="Y224" s="2"/>
      <c r="Z224" s="9"/>
      <c r="AA224" s="2"/>
      <c r="AB224" s="9"/>
      <c r="AC224" s="2"/>
      <c r="AD224" s="9"/>
      <c r="AF224" s="14"/>
      <c r="AG224" s="14"/>
      <c r="AH224" s="14"/>
      <c r="AI224" s="14"/>
    </row>
    <row r="225" spans="5:35" x14ac:dyDescent="0.25">
      <c r="E225" s="1"/>
      <c r="F225" s="9"/>
      <c r="G225" s="1"/>
      <c r="H225" s="9"/>
      <c r="I225" s="1"/>
      <c r="J225" s="9"/>
      <c r="K225" s="1"/>
      <c r="L225" s="9"/>
      <c r="N225" s="1"/>
      <c r="O225" s="9"/>
      <c r="P225" s="1"/>
      <c r="Q225" s="9"/>
      <c r="R225" s="1"/>
      <c r="S225" s="9"/>
      <c r="T225" s="1"/>
      <c r="U225" s="9"/>
      <c r="W225" s="1"/>
      <c r="X225" s="1"/>
      <c r="Y225" s="2"/>
      <c r="Z225" s="9"/>
      <c r="AA225" s="2"/>
      <c r="AB225" s="9"/>
      <c r="AC225" s="2"/>
      <c r="AD225" s="9"/>
      <c r="AF225" s="14"/>
      <c r="AG225" s="14"/>
      <c r="AH225" s="14"/>
      <c r="AI225" s="14"/>
    </row>
    <row r="226" spans="5:35" x14ac:dyDescent="0.25">
      <c r="E226" s="1"/>
      <c r="F226" s="9"/>
      <c r="G226" s="1"/>
      <c r="H226" s="9"/>
      <c r="I226" s="1"/>
      <c r="J226" s="9"/>
      <c r="K226" s="1"/>
      <c r="L226" s="9"/>
      <c r="N226" s="1"/>
      <c r="O226" s="9"/>
      <c r="P226" s="1"/>
      <c r="Q226" s="9"/>
      <c r="R226" s="1"/>
      <c r="S226" s="9"/>
      <c r="T226" s="1"/>
      <c r="U226" s="9"/>
      <c r="W226" s="1"/>
      <c r="X226" s="1"/>
      <c r="Y226" s="2"/>
      <c r="Z226" s="9"/>
      <c r="AA226" s="2"/>
      <c r="AB226" s="9"/>
      <c r="AC226" s="2"/>
      <c r="AD226" s="9"/>
      <c r="AF226" s="14"/>
      <c r="AG226" s="14"/>
      <c r="AH226" s="14"/>
      <c r="AI226" s="14"/>
    </row>
    <row r="227" spans="5:35" x14ac:dyDescent="0.25">
      <c r="E227" s="1"/>
      <c r="F227" s="9"/>
      <c r="G227" s="1"/>
      <c r="H227" s="9"/>
      <c r="I227" s="1"/>
      <c r="J227" s="9"/>
      <c r="K227" s="1"/>
      <c r="L227" s="9"/>
      <c r="N227" s="1"/>
      <c r="O227" s="9"/>
      <c r="P227" s="1"/>
      <c r="Q227" s="9"/>
      <c r="R227" s="1"/>
      <c r="S227" s="9"/>
      <c r="T227" s="1"/>
      <c r="U227" s="9"/>
      <c r="W227" s="1"/>
      <c r="X227" s="1"/>
      <c r="Y227" s="2"/>
      <c r="Z227" s="9"/>
      <c r="AA227" s="2"/>
      <c r="AB227" s="9"/>
      <c r="AC227" s="2"/>
      <c r="AD227" s="9"/>
      <c r="AF227" s="14"/>
      <c r="AG227" s="14"/>
      <c r="AH227" s="14"/>
      <c r="AI227" s="14"/>
    </row>
    <row r="228" spans="5:35" x14ac:dyDescent="0.25">
      <c r="E228" s="1"/>
      <c r="F228" s="9"/>
      <c r="G228" s="1"/>
      <c r="H228" s="9"/>
      <c r="I228" s="1"/>
      <c r="J228" s="9"/>
      <c r="K228" s="1"/>
      <c r="L228" s="9"/>
      <c r="N228" s="1"/>
      <c r="O228" s="9"/>
      <c r="P228" s="1"/>
      <c r="Q228" s="9"/>
      <c r="R228" s="1"/>
      <c r="S228" s="9"/>
      <c r="T228" s="1"/>
      <c r="U228" s="9"/>
      <c r="W228" s="1"/>
      <c r="X228" s="1"/>
      <c r="Y228" s="2"/>
      <c r="Z228" s="9"/>
      <c r="AA228" s="2"/>
      <c r="AB228" s="9"/>
      <c r="AC228" s="2"/>
      <c r="AD228" s="9"/>
      <c r="AF228" s="14"/>
      <c r="AG228" s="14"/>
      <c r="AH228" s="14"/>
      <c r="AI228" s="14"/>
    </row>
    <row r="229" spans="5:35" x14ac:dyDescent="0.25">
      <c r="E229" s="1"/>
      <c r="F229" s="9"/>
      <c r="G229" s="1"/>
      <c r="H229" s="9"/>
      <c r="I229" s="1"/>
      <c r="J229" s="9"/>
      <c r="K229" s="1"/>
      <c r="L229" s="9"/>
      <c r="N229" s="1"/>
      <c r="O229" s="9"/>
      <c r="P229" s="1"/>
      <c r="Q229" s="9"/>
      <c r="R229" s="1"/>
      <c r="S229" s="9"/>
      <c r="T229" s="1"/>
      <c r="U229" s="9"/>
      <c r="W229" s="1"/>
      <c r="X229" s="1"/>
      <c r="Y229" s="2"/>
      <c r="Z229" s="9"/>
      <c r="AA229" s="2"/>
      <c r="AB229" s="9"/>
      <c r="AC229" s="2"/>
      <c r="AD229" s="9"/>
      <c r="AF229" s="14"/>
      <c r="AG229" s="14"/>
      <c r="AH229" s="14"/>
      <c r="AI229" s="14"/>
    </row>
    <row r="230" spans="5:35" x14ac:dyDescent="0.25">
      <c r="E230" s="1"/>
      <c r="F230" s="9"/>
      <c r="G230" s="1"/>
      <c r="H230" s="9"/>
      <c r="I230" s="1"/>
      <c r="J230" s="9"/>
      <c r="K230" s="1"/>
      <c r="L230" s="9"/>
      <c r="N230" s="1"/>
      <c r="O230" s="9"/>
      <c r="P230" s="1"/>
      <c r="Q230" s="9"/>
      <c r="R230" s="1"/>
      <c r="S230" s="9"/>
      <c r="T230" s="1"/>
      <c r="U230" s="9"/>
      <c r="W230" s="1"/>
      <c r="X230" s="1"/>
      <c r="Y230" s="2"/>
      <c r="Z230" s="9"/>
      <c r="AA230" s="2"/>
      <c r="AB230" s="9"/>
      <c r="AC230" s="2"/>
      <c r="AD230" s="9"/>
      <c r="AF230" s="14"/>
      <c r="AG230" s="14"/>
      <c r="AH230" s="14"/>
      <c r="AI230" s="14"/>
    </row>
    <row r="231" spans="5:35" x14ac:dyDescent="0.25">
      <c r="E231" s="1"/>
      <c r="F231" s="9"/>
      <c r="G231" s="1"/>
      <c r="H231" s="9"/>
      <c r="I231" s="1"/>
      <c r="J231" s="9"/>
      <c r="K231" s="1"/>
      <c r="L231" s="9"/>
      <c r="N231" s="1"/>
      <c r="O231" s="9"/>
      <c r="P231" s="1"/>
      <c r="Q231" s="9"/>
      <c r="R231" s="1"/>
      <c r="S231" s="9"/>
      <c r="T231" s="1"/>
      <c r="U231" s="9"/>
      <c r="W231" s="1"/>
      <c r="X231" s="1"/>
      <c r="Y231" s="2"/>
      <c r="Z231" s="9"/>
      <c r="AA231" s="2"/>
      <c r="AB231" s="9"/>
      <c r="AC231" s="2"/>
      <c r="AD231" s="9"/>
      <c r="AF231" s="14"/>
      <c r="AG231" s="14"/>
      <c r="AH231" s="14"/>
      <c r="AI231" s="14"/>
    </row>
    <row r="232" spans="5:35" x14ac:dyDescent="0.25">
      <c r="E232" s="1"/>
      <c r="F232" s="9"/>
      <c r="G232" s="1"/>
      <c r="H232" s="9"/>
      <c r="I232" s="1"/>
      <c r="J232" s="9"/>
      <c r="K232" s="1"/>
      <c r="L232" s="9"/>
      <c r="N232" s="1"/>
      <c r="O232" s="9"/>
      <c r="P232" s="1"/>
      <c r="Q232" s="9"/>
      <c r="R232" s="1"/>
      <c r="S232" s="9"/>
      <c r="T232" s="1"/>
      <c r="U232" s="9"/>
      <c r="W232" s="1"/>
      <c r="X232" s="1"/>
      <c r="Y232" s="2"/>
      <c r="Z232" s="9"/>
      <c r="AA232" s="2"/>
      <c r="AB232" s="9"/>
      <c r="AC232" s="2"/>
      <c r="AD232" s="9"/>
      <c r="AF232" s="14"/>
      <c r="AG232" s="14"/>
      <c r="AH232" s="14"/>
      <c r="AI232" s="14"/>
    </row>
    <row r="233" spans="5:35" x14ac:dyDescent="0.25">
      <c r="E233" s="1"/>
      <c r="F233" s="9"/>
      <c r="G233" s="1"/>
      <c r="H233" s="9"/>
      <c r="I233" s="1"/>
      <c r="J233" s="9"/>
      <c r="K233" s="1"/>
      <c r="L233" s="9"/>
      <c r="N233" s="1"/>
      <c r="O233" s="9"/>
      <c r="P233" s="1"/>
      <c r="Q233" s="9"/>
      <c r="R233" s="1"/>
      <c r="S233" s="9"/>
      <c r="T233" s="1"/>
      <c r="U233" s="9"/>
      <c r="W233" s="1"/>
      <c r="X233" s="1"/>
      <c r="Y233" s="2"/>
      <c r="Z233" s="9"/>
      <c r="AA233" s="2"/>
      <c r="AB233" s="9"/>
      <c r="AC233" s="2"/>
      <c r="AD233" s="9"/>
      <c r="AF233" s="14"/>
      <c r="AG233" s="14"/>
      <c r="AH233" s="14"/>
      <c r="AI233" s="14"/>
    </row>
    <row r="234" spans="5:35" x14ac:dyDescent="0.25">
      <c r="E234" s="1"/>
      <c r="F234" s="9"/>
      <c r="G234" s="1"/>
      <c r="H234" s="9"/>
      <c r="I234" s="1"/>
      <c r="J234" s="9"/>
      <c r="K234" s="1"/>
      <c r="L234" s="9"/>
      <c r="N234" s="1"/>
      <c r="O234" s="9"/>
      <c r="P234" s="1"/>
      <c r="Q234" s="9"/>
      <c r="R234" s="1"/>
      <c r="S234" s="9"/>
      <c r="T234" s="1"/>
      <c r="U234" s="9"/>
      <c r="W234" s="1"/>
      <c r="X234" s="1"/>
      <c r="Y234" s="2"/>
      <c r="Z234" s="9"/>
      <c r="AA234" s="2"/>
      <c r="AB234" s="9"/>
      <c r="AC234" s="2"/>
      <c r="AD234" s="9"/>
      <c r="AF234" s="14"/>
      <c r="AG234" s="14"/>
      <c r="AH234" s="14"/>
      <c r="AI234" s="14"/>
    </row>
    <row r="235" spans="5:35" x14ac:dyDescent="0.25">
      <c r="E235" s="1"/>
      <c r="F235" s="9"/>
      <c r="G235" s="1"/>
      <c r="H235" s="9"/>
      <c r="I235" s="1"/>
      <c r="J235" s="9"/>
      <c r="K235" s="1"/>
      <c r="L235" s="9"/>
      <c r="N235" s="1"/>
      <c r="O235" s="9"/>
      <c r="P235" s="1"/>
      <c r="Q235" s="9"/>
      <c r="R235" s="1"/>
      <c r="S235" s="9"/>
      <c r="T235" s="1"/>
      <c r="U235" s="9"/>
      <c r="W235" s="1"/>
      <c r="X235" s="1"/>
      <c r="Y235" s="2"/>
      <c r="Z235" s="9"/>
      <c r="AA235" s="2"/>
      <c r="AB235" s="9"/>
      <c r="AC235" s="2"/>
      <c r="AD235" s="9"/>
      <c r="AF235" s="14"/>
      <c r="AG235" s="14"/>
      <c r="AH235" s="14"/>
      <c r="AI235" s="14"/>
    </row>
    <row r="236" spans="5:35" x14ac:dyDescent="0.25">
      <c r="E236" s="1"/>
      <c r="F236" s="9"/>
      <c r="G236" s="1"/>
      <c r="H236" s="9"/>
      <c r="I236" s="1"/>
      <c r="J236" s="9"/>
      <c r="K236" s="1"/>
      <c r="L236" s="9"/>
      <c r="N236" s="1"/>
      <c r="O236" s="9"/>
      <c r="P236" s="1"/>
      <c r="Q236" s="9"/>
      <c r="R236" s="1"/>
      <c r="S236" s="9"/>
      <c r="T236" s="1"/>
      <c r="U236" s="9"/>
      <c r="W236" s="1"/>
      <c r="X236" s="1"/>
      <c r="Y236" s="2"/>
      <c r="Z236" s="9"/>
      <c r="AA236" s="2"/>
      <c r="AB236" s="9"/>
      <c r="AC236" s="2"/>
      <c r="AD236" s="9"/>
      <c r="AF236" s="14"/>
      <c r="AG236" s="14"/>
      <c r="AH236" s="14"/>
      <c r="AI236" s="14"/>
    </row>
    <row r="237" spans="5:35" x14ac:dyDescent="0.25">
      <c r="E237" s="1"/>
      <c r="F237" s="9"/>
      <c r="G237" s="1"/>
      <c r="H237" s="9"/>
      <c r="I237" s="1"/>
      <c r="J237" s="9"/>
      <c r="K237" s="1"/>
      <c r="L237" s="9"/>
      <c r="N237" s="1"/>
      <c r="O237" s="9"/>
      <c r="P237" s="1"/>
      <c r="Q237" s="9"/>
      <c r="R237" s="1"/>
      <c r="S237" s="9"/>
      <c r="T237" s="1"/>
      <c r="U237" s="9"/>
      <c r="W237" s="1"/>
      <c r="X237" s="1"/>
      <c r="Y237" s="2"/>
      <c r="Z237" s="9"/>
      <c r="AA237" s="2"/>
      <c r="AB237" s="9"/>
      <c r="AC237" s="2"/>
      <c r="AD237" s="9"/>
      <c r="AF237" s="14"/>
      <c r="AG237" s="14"/>
      <c r="AH237" s="14"/>
      <c r="AI237" s="14"/>
    </row>
    <row r="238" spans="5:35" x14ac:dyDescent="0.25">
      <c r="E238" s="1"/>
      <c r="F238" s="9"/>
      <c r="G238" s="1"/>
      <c r="H238" s="9"/>
      <c r="I238" s="1"/>
      <c r="J238" s="9"/>
      <c r="K238" s="1"/>
      <c r="L238" s="9"/>
      <c r="N238" s="1"/>
      <c r="O238" s="9"/>
      <c r="P238" s="1"/>
      <c r="Q238" s="9"/>
      <c r="R238" s="1"/>
      <c r="S238" s="9"/>
      <c r="T238" s="1"/>
      <c r="U238" s="9"/>
      <c r="W238" s="1"/>
      <c r="X238" s="1"/>
      <c r="Y238" s="2"/>
      <c r="Z238" s="9"/>
      <c r="AA238" s="2"/>
      <c r="AB238" s="9"/>
      <c r="AC238" s="2"/>
      <c r="AD238" s="9"/>
      <c r="AF238" s="14"/>
      <c r="AG238" s="14"/>
      <c r="AH238" s="14"/>
      <c r="AI238" s="14"/>
    </row>
    <row r="239" spans="5:35" x14ac:dyDescent="0.25">
      <c r="E239" s="1"/>
      <c r="F239" s="9"/>
      <c r="G239" s="1"/>
      <c r="H239" s="9"/>
      <c r="I239" s="1"/>
      <c r="J239" s="9"/>
      <c r="K239" s="1"/>
      <c r="L239" s="9"/>
      <c r="N239" s="1"/>
      <c r="O239" s="9"/>
      <c r="P239" s="1"/>
      <c r="Q239" s="9"/>
      <c r="R239" s="1"/>
      <c r="S239" s="9"/>
      <c r="T239" s="1"/>
      <c r="U239" s="9"/>
      <c r="W239" s="1"/>
      <c r="X239" s="1"/>
      <c r="Y239" s="2"/>
      <c r="Z239" s="9"/>
      <c r="AA239" s="2"/>
      <c r="AB239" s="9"/>
      <c r="AC239" s="2"/>
      <c r="AD239" s="9"/>
      <c r="AF239" s="14"/>
      <c r="AG239" s="14"/>
      <c r="AH239" s="14"/>
      <c r="AI239" s="14"/>
    </row>
    <row r="240" spans="5:35" x14ac:dyDescent="0.25">
      <c r="E240" s="1"/>
      <c r="F240" s="9"/>
      <c r="G240" s="1"/>
      <c r="H240" s="9"/>
      <c r="I240" s="1"/>
      <c r="J240" s="9"/>
      <c r="K240" s="1"/>
      <c r="L240" s="9"/>
      <c r="N240" s="1"/>
      <c r="O240" s="9"/>
      <c r="P240" s="1"/>
      <c r="Q240" s="9"/>
      <c r="R240" s="1"/>
      <c r="S240" s="9"/>
      <c r="T240" s="1"/>
      <c r="U240" s="9"/>
      <c r="W240" s="1"/>
      <c r="X240" s="1"/>
      <c r="Y240" s="2"/>
      <c r="Z240" s="9"/>
      <c r="AA240" s="2"/>
      <c r="AB240" s="9"/>
      <c r="AC240" s="2"/>
      <c r="AD240" s="9"/>
      <c r="AF240" s="14"/>
      <c r="AG240" s="14"/>
      <c r="AH240" s="14"/>
      <c r="AI240" s="14"/>
    </row>
    <row r="241" spans="5:35" x14ac:dyDescent="0.25">
      <c r="E241" s="1"/>
      <c r="F241" s="9"/>
      <c r="G241" s="1"/>
      <c r="H241" s="9"/>
      <c r="I241" s="1"/>
      <c r="J241" s="9"/>
      <c r="K241" s="1"/>
      <c r="L241" s="9"/>
      <c r="N241" s="1"/>
      <c r="O241" s="9"/>
      <c r="P241" s="1"/>
      <c r="Q241" s="9"/>
      <c r="R241" s="1"/>
      <c r="S241" s="9"/>
      <c r="T241" s="1"/>
      <c r="U241" s="9"/>
      <c r="W241" s="1"/>
      <c r="X241" s="1"/>
      <c r="Y241" s="2"/>
      <c r="Z241" s="9"/>
      <c r="AA241" s="2"/>
      <c r="AB241" s="9"/>
      <c r="AC241" s="2"/>
      <c r="AD241" s="9"/>
      <c r="AF241" s="14"/>
      <c r="AG241" s="14"/>
      <c r="AH241" s="14"/>
      <c r="AI241" s="14"/>
    </row>
    <row r="242" spans="5:35" x14ac:dyDescent="0.25">
      <c r="E242" s="1"/>
      <c r="F242" s="9"/>
      <c r="G242" s="1"/>
      <c r="H242" s="9"/>
      <c r="I242" s="1"/>
      <c r="J242" s="9"/>
      <c r="K242" s="1"/>
      <c r="L242" s="9"/>
      <c r="N242" s="1"/>
      <c r="O242" s="9"/>
      <c r="P242" s="1"/>
      <c r="Q242" s="9"/>
      <c r="R242" s="1"/>
      <c r="S242" s="9"/>
      <c r="T242" s="1"/>
      <c r="U242" s="9"/>
      <c r="W242" s="1"/>
      <c r="X242" s="1"/>
      <c r="Y242" s="2"/>
      <c r="Z242" s="9"/>
      <c r="AA242" s="2"/>
      <c r="AB242" s="9"/>
      <c r="AC242" s="2"/>
      <c r="AD242" s="9"/>
      <c r="AF242" s="14"/>
      <c r="AG242" s="14"/>
      <c r="AH242" s="14"/>
      <c r="AI242" s="14"/>
    </row>
    <row r="243" spans="5:35" x14ac:dyDescent="0.25">
      <c r="E243" s="1"/>
      <c r="F243" s="9"/>
      <c r="G243" s="1"/>
      <c r="H243" s="9"/>
      <c r="I243" s="1"/>
      <c r="J243" s="9"/>
      <c r="K243" s="1"/>
      <c r="L243" s="9"/>
      <c r="N243" s="1"/>
      <c r="O243" s="9"/>
      <c r="P243" s="1"/>
      <c r="Q243" s="9"/>
      <c r="R243" s="1"/>
      <c r="S243" s="9"/>
      <c r="T243" s="1"/>
      <c r="U243" s="9"/>
      <c r="W243" s="1"/>
      <c r="X243" s="1"/>
      <c r="Y243" s="2"/>
      <c r="Z243" s="9"/>
      <c r="AA243" s="2"/>
      <c r="AB243" s="9"/>
      <c r="AC243" s="2"/>
      <c r="AD243" s="9"/>
      <c r="AF243" s="14"/>
      <c r="AG243" s="14"/>
      <c r="AH243" s="14"/>
      <c r="AI243" s="14"/>
    </row>
    <row r="244" spans="5:35" x14ac:dyDescent="0.25">
      <c r="E244" s="1"/>
      <c r="F244" s="9"/>
      <c r="G244" s="1"/>
      <c r="H244" s="9"/>
      <c r="I244" s="1"/>
      <c r="J244" s="9"/>
      <c r="K244" s="1"/>
      <c r="L244" s="9"/>
      <c r="N244" s="1"/>
      <c r="O244" s="9"/>
      <c r="P244" s="1"/>
      <c r="Q244" s="9"/>
      <c r="R244" s="1"/>
      <c r="S244" s="9"/>
      <c r="T244" s="1"/>
      <c r="U244" s="9"/>
      <c r="W244" s="1"/>
      <c r="X244" s="1"/>
      <c r="Y244" s="2"/>
      <c r="Z244" s="9"/>
      <c r="AA244" s="2"/>
      <c r="AB244" s="9"/>
      <c r="AC244" s="2"/>
      <c r="AD244" s="9"/>
      <c r="AF244" s="14"/>
      <c r="AG244" s="14"/>
      <c r="AH244" s="14"/>
      <c r="AI244" s="14"/>
    </row>
    <row r="245" spans="5:35" x14ac:dyDescent="0.25">
      <c r="E245" s="1"/>
      <c r="F245" s="9"/>
      <c r="G245" s="1"/>
      <c r="H245" s="9"/>
      <c r="I245" s="1"/>
      <c r="J245" s="9"/>
      <c r="K245" s="1"/>
      <c r="L245" s="9"/>
      <c r="N245" s="1"/>
      <c r="O245" s="9"/>
      <c r="P245" s="1"/>
      <c r="Q245" s="9"/>
      <c r="R245" s="1"/>
      <c r="S245" s="9"/>
      <c r="T245" s="1"/>
      <c r="U245" s="9"/>
      <c r="W245" s="1"/>
      <c r="X245" s="1"/>
      <c r="Y245" s="2"/>
      <c r="Z245" s="9"/>
      <c r="AA245" s="2"/>
      <c r="AB245" s="9"/>
      <c r="AC245" s="2"/>
      <c r="AD245" s="9"/>
      <c r="AF245" s="14"/>
      <c r="AG245" s="14"/>
      <c r="AH245" s="14"/>
      <c r="AI245" s="14"/>
    </row>
    <row r="246" spans="5:35" x14ac:dyDescent="0.25">
      <c r="E246" s="1"/>
      <c r="F246" s="9"/>
      <c r="G246" s="1"/>
      <c r="H246" s="9"/>
      <c r="I246" s="1"/>
      <c r="J246" s="9"/>
      <c r="K246" s="1"/>
      <c r="L246" s="9"/>
      <c r="N246" s="1"/>
      <c r="O246" s="9"/>
      <c r="P246" s="1"/>
      <c r="Q246" s="9"/>
      <c r="R246" s="1"/>
      <c r="S246" s="9"/>
      <c r="T246" s="1"/>
      <c r="U246" s="9"/>
      <c r="W246" s="1"/>
      <c r="X246" s="1"/>
      <c r="Y246" s="2"/>
      <c r="Z246" s="9"/>
      <c r="AA246" s="2"/>
      <c r="AB246" s="9"/>
      <c r="AC246" s="2"/>
      <c r="AD246" s="9"/>
      <c r="AF246" s="14"/>
      <c r="AG246" s="14"/>
      <c r="AH246" s="14"/>
      <c r="AI246" s="14"/>
    </row>
    <row r="247" spans="5:35" x14ac:dyDescent="0.25">
      <c r="E247" s="1"/>
      <c r="F247" s="9"/>
      <c r="G247" s="1"/>
      <c r="H247" s="9"/>
      <c r="I247" s="1"/>
      <c r="J247" s="9"/>
      <c r="K247" s="1"/>
      <c r="L247" s="9"/>
      <c r="N247" s="1"/>
      <c r="O247" s="9"/>
      <c r="P247" s="1"/>
      <c r="Q247" s="9"/>
      <c r="R247" s="1"/>
      <c r="S247" s="9"/>
      <c r="T247" s="1"/>
      <c r="U247" s="9"/>
      <c r="W247" s="1"/>
      <c r="X247" s="1"/>
      <c r="Y247" s="2"/>
      <c r="Z247" s="9"/>
      <c r="AA247" s="2"/>
      <c r="AB247" s="9"/>
      <c r="AC247" s="2"/>
      <c r="AD247" s="9"/>
      <c r="AF247" s="14"/>
      <c r="AG247" s="14"/>
      <c r="AH247" s="14"/>
      <c r="AI247" s="14"/>
    </row>
    <row r="248" spans="5:35" x14ac:dyDescent="0.25">
      <c r="E248" s="1"/>
      <c r="F248" s="9"/>
      <c r="G248" s="1"/>
      <c r="H248" s="9"/>
      <c r="I248" s="1"/>
      <c r="J248" s="9"/>
      <c r="K248" s="1"/>
      <c r="L248" s="9"/>
      <c r="N248" s="1"/>
      <c r="O248" s="9"/>
      <c r="P248" s="1"/>
      <c r="Q248" s="9"/>
      <c r="R248" s="1"/>
      <c r="S248" s="9"/>
      <c r="T248" s="1"/>
      <c r="U248" s="9"/>
      <c r="W248" s="1"/>
      <c r="X248" s="1"/>
      <c r="Y248" s="2"/>
      <c r="Z248" s="9"/>
      <c r="AA248" s="2"/>
      <c r="AB248" s="9"/>
      <c r="AC248" s="2"/>
      <c r="AD248" s="9"/>
      <c r="AF248" s="14"/>
      <c r="AG248" s="14"/>
      <c r="AH248" s="14"/>
      <c r="AI248" s="14"/>
    </row>
    <row r="249" spans="5:35" x14ac:dyDescent="0.25">
      <c r="E249" s="1"/>
      <c r="F249" s="9"/>
      <c r="G249" s="1"/>
      <c r="H249" s="9"/>
      <c r="I249" s="1"/>
      <c r="J249" s="9"/>
      <c r="K249" s="1"/>
      <c r="L249" s="9"/>
      <c r="N249" s="1"/>
      <c r="O249" s="9"/>
      <c r="P249" s="1"/>
      <c r="Q249" s="9"/>
      <c r="R249" s="1"/>
      <c r="S249" s="9"/>
      <c r="T249" s="1"/>
      <c r="U249" s="9"/>
      <c r="W249" s="1"/>
      <c r="X249" s="1"/>
      <c r="Y249" s="2"/>
      <c r="Z249" s="9"/>
      <c r="AA249" s="2"/>
      <c r="AB249" s="9"/>
      <c r="AC249" s="2"/>
      <c r="AD249" s="9"/>
      <c r="AF249" s="14"/>
      <c r="AG249" s="14"/>
      <c r="AH249" s="14"/>
      <c r="AI249" s="14"/>
    </row>
    <row r="250" spans="5:35" x14ac:dyDescent="0.25">
      <c r="E250" s="1"/>
      <c r="F250" s="9"/>
      <c r="G250" s="1"/>
      <c r="H250" s="9"/>
      <c r="I250" s="1"/>
      <c r="J250" s="9"/>
      <c r="K250" s="1"/>
      <c r="L250" s="9"/>
      <c r="N250" s="1"/>
      <c r="O250" s="9"/>
      <c r="P250" s="1"/>
      <c r="Q250" s="9"/>
      <c r="R250" s="1"/>
      <c r="S250" s="9"/>
      <c r="T250" s="1"/>
      <c r="U250" s="9"/>
      <c r="W250" s="1"/>
      <c r="X250" s="1"/>
      <c r="Y250" s="2"/>
      <c r="Z250" s="9"/>
      <c r="AA250" s="2"/>
      <c r="AB250" s="9"/>
      <c r="AC250" s="2"/>
      <c r="AD250" s="9"/>
      <c r="AF250" s="14"/>
      <c r="AG250" s="14"/>
      <c r="AH250" s="14"/>
      <c r="AI250" s="14"/>
    </row>
    <row r="251" spans="5:35" x14ac:dyDescent="0.25">
      <c r="E251" s="1"/>
      <c r="F251" s="9"/>
      <c r="G251" s="1"/>
      <c r="H251" s="9"/>
      <c r="I251" s="1"/>
      <c r="J251" s="9"/>
      <c r="K251" s="1"/>
      <c r="L251" s="9"/>
      <c r="N251" s="1"/>
      <c r="O251" s="9"/>
      <c r="P251" s="1"/>
      <c r="Q251" s="9"/>
      <c r="R251" s="1"/>
      <c r="S251" s="9"/>
      <c r="T251" s="1"/>
      <c r="U251" s="9"/>
      <c r="W251" s="1"/>
      <c r="X251" s="1"/>
      <c r="Y251" s="2"/>
      <c r="Z251" s="9"/>
      <c r="AA251" s="2"/>
      <c r="AB251" s="9"/>
      <c r="AC251" s="2"/>
      <c r="AD251" s="9"/>
      <c r="AF251" s="14"/>
      <c r="AG251" s="14"/>
      <c r="AH251" s="14"/>
      <c r="AI251" s="14"/>
    </row>
    <row r="252" spans="5:35" x14ac:dyDescent="0.25">
      <c r="E252" s="1"/>
      <c r="F252" s="9"/>
      <c r="G252" s="1"/>
      <c r="H252" s="9"/>
      <c r="I252" s="1"/>
      <c r="J252" s="9"/>
      <c r="K252" s="1"/>
      <c r="L252" s="9"/>
      <c r="N252" s="1"/>
      <c r="O252" s="9"/>
      <c r="P252" s="1"/>
      <c r="Q252" s="9"/>
      <c r="R252" s="1"/>
      <c r="S252" s="9"/>
      <c r="T252" s="1"/>
      <c r="U252" s="9"/>
      <c r="W252" s="1"/>
      <c r="X252" s="1"/>
      <c r="Y252" s="2"/>
      <c r="Z252" s="9"/>
      <c r="AA252" s="2"/>
      <c r="AB252" s="9"/>
      <c r="AC252" s="2"/>
      <c r="AD252" s="9"/>
      <c r="AF252" s="14"/>
      <c r="AG252" s="14"/>
      <c r="AH252" s="14"/>
      <c r="AI252" s="14"/>
    </row>
    <row r="253" spans="5:35" x14ac:dyDescent="0.25">
      <c r="E253" s="1"/>
      <c r="F253" s="9"/>
      <c r="G253" s="1"/>
      <c r="H253" s="9"/>
      <c r="I253" s="1"/>
      <c r="J253" s="9"/>
      <c r="K253" s="1"/>
      <c r="L253" s="9"/>
      <c r="N253" s="1"/>
      <c r="O253" s="9"/>
      <c r="P253" s="1"/>
      <c r="Q253" s="9"/>
      <c r="R253" s="1"/>
      <c r="S253" s="9"/>
      <c r="T253" s="1"/>
      <c r="U253" s="9"/>
      <c r="W253" s="1"/>
      <c r="X253" s="1"/>
      <c r="Y253" s="2"/>
      <c r="Z253" s="9"/>
      <c r="AA253" s="2"/>
      <c r="AB253" s="9"/>
      <c r="AC253" s="2"/>
      <c r="AD253" s="9"/>
      <c r="AF253" s="14"/>
      <c r="AG253" s="14"/>
      <c r="AH253" s="14"/>
      <c r="AI253" s="14"/>
    </row>
    <row r="254" spans="5:35" x14ac:dyDescent="0.25">
      <c r="E254" s="1"/>
      <c r="F254" s="9"/>
      <c r="G254" s="1"/>
      <c r="H254" s="9"/>
      <c r="I254" s="1"/>
      <c r="J254" s="9"/>
      <c r="K254" s="1"/>
      <c r="L254" s="9"/>
      <c r="N254" s="1"/>
      <c r="O254" s="9"/>
      <c r="P254" s="1"/>
      <c r="Q254" s="9"/>
      <c r="R254" s="1"/>
      <c r="S254" s="9"/>
      <c r="T254" s="1"/>
      <c r="U254" s="9"/>
      <c r="W254" s="1"/>
      <c r="X254" s="1"/>
      <c r="Y254" s="2"/>
      <c r="Z254" s="9"/>
      <c r="AA254" s="2"/>
      <c r="AB254" s="9"/>
      <c r="AC254" s="2"/>
      <c r="AD254" s="9"/>
      <c r="AF254" s="14"/>
      <c r="AG254" s="14"/>
      <c r="AH254" s="14"/>
      <c r="AI254" s="14"/>
    </row>
    <row r="255" spans="5:35" x14ac:dyDescent="0.25">
      <c r="E255" s="1"/>
      <c r="F255" s="9"/>
      <c r="G255" s="1"/>
      <c r="H255" s="9"/>
      <c r="I255" s="1"/>
      <c r="J255" s="9"/>
      <c r="K255" s="1"/>
      <c r="L255" s="9"/>
      <c r="N255" s="1"/>
      <c r="O255" s="9"/>
      <c r="P255" s="1"/>
      <c r="Q255" s="9"/>
      <c r="R255" s="1"/>
      <c r="S255" s="9"/>
      <c r="T255" s="1"/>
      <c r="U255" s="9"/>
      <c r="W255" s="1"/>
      <c r="X255" s="1"/>
      <c r="Y255" s="2"/>
      <c r="Z255" s="9"/>
      <c r="AA255" s="2"/>
      <c r="AB255" s="9"/>
      <c r="AC255" s="2"/>
      <c r="AD255" s="9"/>
      <c r="AF255" s="14"/>
      <c r="AG255" s="14"/>
      <c r="AH255" s="14"/>
      <c r="AI255" s="14"/>
    </row>
    <row r="256" spans="5:35" x14ac:dyDescent="0.25">
      <c r="E256" s="1"/>
      <c r="F256" s="9"/>
      <c r="G256" s="1"/>
      <c r="H256" s="9"/>
      <c r="I256" s="1"/>
      <c r="J256" s="9"/>
      <c r="K256" s="1"/>
      <c r="L256" s="9"/>
      <c r="N256" s="1"/>
      <c r="O256" s="9"/>
      <c r="P256" s="1"/>
      <c r="Q256" s="9"/>
      <c r="R256" s="1"/>
      <c r="S256" s="9"/>
      <c r="T256" s="1"/>
      <c r="U256" s="9"/>
      <c r="W256" s="1"/>
      <c r="X256" s="1"/>
      <c r="Y256" s="2"/>
      <c r="Z256" s="9"/>
      <c r="AA256" s="2"/>
      <c r="AB256" s="9"/>
      <c r="AC256" s="2"/>
      <c r="AD256" s="9"/>
      <c r="AF256" s="14"/>
      <c r="AG256" s="14"/>
      <c r="AH256" s="14"/>
      <c r="AI256" s="14"/>
    </row>
    <row r="257" spans="5:35" x14ac:dyDescent="0.25">
      <c r="E257" s="1"/>
      <c r="F257" s="9"/>
      <c r="G257" s="1"/>
      <c r="H257" s="9"/>
      <c r="I257" s="1"/>
      <c r="J257" s="9"/>
      <c r="K257" s="1"/>
      <c r="L257" s="9"/>
      <c r="N257" s="1"/>
      <c r="O257" s="9"/>
      <c r="P257" s="1"/>
      <c r="Q257" s="9"/>
      <c r="R257" s="1"/>
      <c r="S257" s="9"/>
      <c r="T257" s="1"/>
      <c r="U257" s="9"/>
      <c r="W257" s="1"/>
      <c r="X257" s="1"/>
      <c r="Y257" s="2"/>
      <c r="Z257" s="9"/>
      <c r="AA257" s="2"/>
      <c r="AB257" s="9"/>
      <c r="AC257" s="2"/>
      <c r="AD257" s="9"/>
      <c r="AF257" s="14"/>
      <c r="AG257" s="14"/>
      <c r="AH257" s="14"/>
      <c r="AI257" s="14"/>
    </row>
    <row r="258" spans="5:35" x14ac:dyDescent="0.25">
      <c r="E258" s="1"/>
      <c r="F258" s="9"/>
      <c r="G258" s="1"/>
      <c r="H258" s="9"/>
      <c r="I258" s="1"/>
      <c r="J258" s="9"/>
      <c r="K258" s="1"/>
      <c r="L258" s="9"/>
      <c r="N258" s="1"/>
      <c r="O258" s="9"/>
      <c r="P258" s="1"/>
      <c r="Q258" s="9"/>
      <c r="R258" s="1"/>
      <c r="S258" s="9"/>
      <c r="T258" s="1"/>
      <c r="U258" s="9"/>
      <c r="W258" s="1"/>
      <c r="X258" s="1"/>
      <c r="Y258" s="2"/>
      <c r="Z258" s="9"/>
      <c r="AA258" s="2"/>
      <c r="AB258" s="9"/>
      <c r="AC258" s="2"/>
      <c r="AD258" s="9"/>
      <c r="AF258" s="14"/>
      <c r="AG258" s="14"/>
      <c r="AH258" s="14"/>
      <c r="AI258" s="14"/>
    </row>
    <row r="259" spans="5:35" x14ac:dyDescent="0.25">
      <c r="E259" s="1"/>
      <c r="F259" s="9"/>
      <c r="G259" s="1"/>
      <c r="H259" s="9"/>
      <c r="I259" s="1"/>
      <c r="J259" s="9"/>
      <c r="K259" s="1"/>
      <c r="L259" s="9"/>
      <c r="N259" s="1"/>
      <c r="O259" s="9"/>
      <c r="P259" s="1"/>
      <c r="Q259" s="9"/>
      <c r="R259" s="1"/>
      <c r="S259" s="9"/>
      <c r="T259" s="1"/>
      <c r="U259" s="9"/>
      <c r="W259" s="1"/>
      <c r="X259" s="1"/>
      <c r="Y259" s="2"/>
      <c r="Z259" s="9"/>
      <c r="AA259" s="2"/>
      <c r="AB259" s="9"/>
      <c r="AC259" s="2"/>
      <c r="AD259" s="9"/>
      <c r="AF259" s="14"/>
      <c r="AG259" s="14"/>
      <c r="AH259" s="14"/>
      <c r="AI259" s="14"/>
    </row>
    <row r="260" spans="5:35" x14ac:dyDescent="0.25">
      <c r="E260" s="1"/>
      <c r="F260" s="9"/>
      <c r="G260" s="1"/>
      <c r="H260" s="9"/>
      <c r="I260" s="1"/>
      <c r="J260" s="9"/>
      <c r="K260" s="1"/>
      <c r="L260" s="9"/>
      <c r="N260" s="1"/>
      <c r="O260" s="9"/>
      <c r="P260" s="1"/>
      <c r="Q260" s="9"/>
      <c r="R260" s="1"/>
      <c r="S260" s="9"/>
      <c r="T260" s="1"/>
      <c r="U260" s="9"/>
      <c r="W260" s="1"/>
      <c r="X260" s="1"/>
      <c r="Y260" s="2"/>
      <c r="Z260" s="9"/>
      <c r="AA260" s="2"/>
      <c r="AB260" s="9"/>
      <c r="AC260" s="2"/>
      <c r="AD260" s="9"/>
      <c r="AF260" s="14"/>
      <c r="AG260" s="14"/>
      <c r="AH260" s="14"/>
      <c r="AI260" s="14"/>
    </row>
    <row r="261" spans="5:35" x14ac:dyDescent="0.25">
      <c r="E261" s="1"/>
      <c r="F261" s="9"/>
      <c r="G261" s="1"/>
      <c r="H261" s="9"/>
      <c r="I261" s="1"/>
      <c r="J261" s="9"/>
      <c r="K261" s="1"/>
      <c r="L261" s="9"/>
      <c r="N261" s="1"/>
      <c r="O261" s="9"/>
      <c r="P261" s="1"/>
      <c r="Q261" s="9"/>
      <c r="R261" s="1"/>
      <c r="S261" s="9"/>
      <c r="T261" s="1"/>
      <c r="U261" s="9"/>
      <c r="W261" s="1"/>
      <c r="X261" s="1"/>
      <c r="Y261" s="2"/>
      <c r="Z261" s="9"/>
      <c r="AA261" s="2"/>
      <c r="AB261" s="9"/>
      <c r="AC261" s="2"/>
      <c r="AD261" s="9"/>
      <c r="AF261" s="14"/>
      <c r="AG261" s="14"/>
      <c r="AH261" s="14"/>
      <c r="AI261" s="14"/>
    </row>
    <row r="262" spans="5:35" x14ac:dyDescent="0.25">
      <c r="E262" s="1"/>
      <c r="F262" s="9"/>
      <c r="G262" s="1"/>
      <c r="H262" s="9"/>
      <c r="I262" s="1"/>
      <c r="J262" s="9"/>
      <c r="K262" s="1"/>
      <c r="L262" s="9"/>
      <c r="N262" s="1"/>
      <c r="O262" s="9"/>
      <c r="P262" s="1"/>
      <c r="Q262" s="9"/>
      <c r="R262" s="1"/>
      <c r="S262" s="9"/>
      <c r="T262" s="1"/>
      <c r="U262" s="9"/>
      <c r="W262" s="1"/>
      <c r="X262" s="1"/>
      <c r="Y262" s="2"/>
      <c r="Z262" s="9"/>
      <c r="AA262" s="2"/>
      <c r="AB262" s="9"/>
      <c r="AC262" s="2"/>
      <c r="AD262" s="9"/>
      <c r="AF262" s="14"/>
      <c r="AG262" s="14"/>
      <c r="AH262" s="14"/>
      <c r="AI262" s="14"/>
    </row>
    <row r="263" spans="5:35" x14ac:dyDescent="0.25">
      <c r="E263" s="1"/>
      <c r="F263" s="9"/>
      <c r="G263" s="1"/>
      <c r="H263" s="9"/>
      <c r="I263" s="1"/>
      <c r="J263" s="9"/>
      <c r="K263" s="1"/>
      <c r="L263" s="9"/>
      <c r="N263" s="1"/>
      <c r="O263" s="9"/>
      <c r="P263" s="1"/>
      <c r="Q263" s="9"/>
      <c r="R263" s="1"/>
      <c r="S263" s="9"/>
      <c r="T263" s="1"/>
      <c r="U263" s="9"/>
      <c r="W263" s="1"/>
      <c r="X263" s="1"/>
      <c r="Y263" s="2"/>
      <c r="Z263" s="9"/>
      <c r="AA263" s="2"/>
      <c r="AB263" s="9"/>
      <c r="AC263" s="2"/>
      <c r="AD263" s="9"/>
      <c r="AF263" s="14"/>
      <c r="AG263" s="14"/>
      <c r="AH263" s="14"/>
      <c r="AI263" s="14"/>
    </row>
    <row r="264" spans="5:35" x14ac:dyDescent="0.25">
      <c r="E264" s="1"/>
      <c r="F264" s="9"/>
      <c r="G264" s="1"/>
      <c r="H264" s="9"/>
      <c r="I264" s="1"/>
      <c r="J264" s="9"/>
      <c r="K264" s="1"/>
      <c r="L264" s="9"/>
      <c r="N264" s="1"/>
      <c r="O264" s="9"/>
      <c r="P264" s="1"/>
      <c r="Q264" s="9"/>
      <c r="R264" s="1"/>
      <c r="S264" s="9"/>
      <c r="T264" s="1"/>
      <c r="U264" s="9"/>
      <c r="W264" s="1"/>
      <c r="X264" s="1"/>
      <c r="Y264" s="2"/>
      <c r="Z264" s="9"/>
      <c r="AA264" s="2"/>
      <c r="AB264" s="9"/>
      <c r="AC264" s="2"/>
      <c r="AD264" s="9"/>
      <c r="AF264" s="14"/>
      <c r="AG264" s="14"/>
      <c r="AH264" s="14"/>
      <c r="AI264" s="14"/>
    </row>
    <row r="265" spans="5:35" x14ac:dyDescent="0.25">
      <c r="E265" s="1"/>
      <c r="F265" s="9"/>
      <c r="G265" s="1"/>
      <c r="H265" s="9"/>
      <c r="I265" s="1"/>
      <c r="J265" s="9"/>
      <c r="K265" s="1"/>
      <c r="L265" s="9"/>
      <c r="N265" s="1"/>
      <c r="O265" s="9"/>
      <c r="P265" s="1"/>
      <c r="Q265" s="9"/>
      <c r="R265" s="1"/>
      <c r="S265" s="9"/>
      <c r="T265" s="1"/>
      <c r="U265" s="9"/>
      <c r="W265" s="1"/>
      <c r="X265" s="1"/>
      <c r="Y265" s="2"/>
      <c r="Z265" s="9"/>
      <c r="AA265" s="2"/>
      <c r="AB265" s="9"/>
      <c r="AC265" s="2"/>
      <c r="AD265" s="9"/>
      <c r="AF265" s="14"/>
      <c r="AG265" s="14"/>
      <c r="AH265" s="14"/>
      <c r="AI265" s="14"/>
    </row>
    <row r="266" spans="5:35" x14ac:dyDescent="0.25">
      <c r="E266" s="1"/>
      <c r="F266" s="9"/>
      <c r="G266" s="1"/>
      <c r="H266" s="9"/>
      <c r="I266" s="1"/>
      <c r="J266" s="9"/>
      <c r="K266" s="1"/>
      <c r="L266" s="9"/>
      <c r="N266" s="1"/>
      <c r="O266" s="9"/>
      <c r="P266" s="1"/>
      <c r="Q266" s="9"/>
      <c r="R266" s="1"/>
      <c r="S266" s="9"/>
      <c r="T266" s="1"/>
      <c r="U266" s="9"/>
      <c r="W266" s="1"/>
      <c r="X266" s="1"/>
      <c r="Y266" s="2"/>
      <c r="Z266" s="9"/>
      <c r="AA266" s="2"/>
      <c r="AB266" s="9"/>
      <c r="AC266" s="2"/>
      <c r="AD266" s="9"/>
      <c r="AF266" s="14"/>
      <c r="AG266" s="14"/>
      <c r="AH266" s="14"/>
      <c r="AI266" s="14"/>
    </row>
    <row r="267" spans="5:35" x14ac:dyDescent="0.25">
      <c r="E267" s="1"/>
      <c r="F267" s="9"/>
      <c r="G267" s="1"/>
      <c r="H267" s="9"/>
      <c r="I267" s="1"/>
      <c r="J267" s="9"/>
      <c r="K267" s="1"/>
      <c r="L267" s="9"/>
      <c r="N267" s="1"/>
      <c r="O267" s="9"/>
      <c r="P267" s="1"/>
      <c r="Q267" s="9"/>
      <c r="R267" s="1"/>
      <c r="S267" s="9"/>
      <c r="T267" s="1"/>
      <c r="U267" s="9"/>
      <c r="W267" s="1"/>
      <c r="X267" s="1"/>
      <c r="Y267" s="2"/>
      <c r="Z267" s="9"/>
      <c r="AA267" s="2"/>
      <c r="AB267" s="9"/>
      <c r="AC267" s="2"/>
      <c r="AD267" s="9"/>
      <c r="AF267" s="14"/>
      <c r="AG267" s="14"/>
      <c r="AH267" s="14"/>
      <c r="AI267" s="14"/>
    </row>
    <row r="268" spans="5:35" x14ac:dyDescent="0.25">
      <c r="E268" s="1"/>
      <c r="F268" s="9"/>
      <c r="G268" s="1"/>
      <c r="H268" s="9"/>
      <c r="I268" s="1"/>
      <c r="J268" s="9"/>
      <c r="K268" s="1"/>
      <c r="L268" s="9"/>
      <c r="N268" s="1"/>
      <c r="O268" s="9"/>
      <c r="P268" s="1"/>
      <c r="Q268" s="9"/>
      <c r="R268" s="1"/>
      <c r="S268" s="9"/>
      <c r="T268" s="1"/>
      <c r="U268" s="9"/>
      <c r="W268" s="1"/>
      <c r="X268" s="1"/>
      <c r="Y268" s="2"/>
      <c r="Z268" s="9"/>
      <c r="AA268" s="2"/>
      <c r="AB268" s="9"/>
      <c r="AC268" s="2"/>
      <c r="AD268" s="9"/>
      <c r="AF268" s="14"/>
      <c r="AG268" s="14"/>
      <c r="AH268" s="14"/>
      <c r="AI268" s="14"/>
    </row>
    <row r="269" spans="5:35" x14ac:dyDescent="0.25">
      <c r="E269" s="1"/>
      <c r="F269" s="9"/>
      <c r="G269" s="1"/>
      <c r="H269" s="9"/>
      <c r="I269" s="1"/>
      <c r="J269" s="9"/>
      <c r="K269" s="1"/>
      <c r="L269" s="9"/>
      <c r="N269" s="1"/>
      <c r="O269" s="9"/>
      <c r="P269" s="1"/>
      <c r="Q269" s="9"/>
      <c r="R269" s="1"/>
      <c r="S269" s="9"/>
      <c r="T269" s="1"/>
      <c r="U269" s="9"/>
      <c r="W269" s="1"/>
      <c r="X269" s="1"/>
      <c r="Y269" s="2"/>
      <c r="Z269" s="9"/>
      <c r="AA269" s="2"/>
      <c r="AB269" s="9"/>
      <c r="AC269" s="2"/>
      <c r="AD269" s="9"/>
      <c r="AF269" s="14"/>
      <c r="AG269" s="14"/>
      <c r="AH269" s="14"/>
      <c r="AI269" s="14"/>
    </row>
    <row r="270" spans="5:35" x14ac:dyDescent="0.25">
      <c r="E270" s="1"/>
      <c r="F270" s="9"/>
      <c r="G270" s="1"/>
      <c r="H270" s="9"/>
      <c r="I270" s="1"/>
      <c r="J270" s="9"/>
      <c r="K270" s="1"/>
      <c r="L270" s="9"/>
      <c r="N270" s="1"/>
      <c r="O270" s="9"/>
      <c r="P270" s="1"/>
      <c r="Q270" s="9"/>
      <c r="R270" s="1"/>
      <c r="S270" s="9"/>
      <c r="T270" s="1"/>
      <c r="U270" s="9"/>
      <c r="W270" s="1"/>
      <c r="X270" s="1"/>
      <c r="Y270" s="2"/>
      <c r="Z270" s="9"/>
      <c r="AA270" s="2"/>
      <c r="AB270" s="9"/>
      <c r="AC270" s="2"/>
      <c r="AD270" s="9"/>
      <c r="AF270" s="14"/>
      <c r="AG270" s="14"/>
      <c r="AH270" s="14"/>
      <c r="AI270" s="14"/>
    </row>
    <row r="271" spans="5:35" x14ac:dyDescent="0.25">
      <c r="E271" s="1"/>
      <c r="F271" s="9"/>
      <c r="G271" s="1"/>
      <c r="H271" s="9"/>
      <c r="I271" s="1"/>
      <c r="J271" s="9"/>
      <c r="K271" s="1"/>
      <c r="L271" s="9"/>
      <c r="N271" s="1"/>
      <c r="O271" s="9"/>
      <c r="P271" s="1"/>
      <c r="Q271" s="9"/>
      <c r="R271" s="1"/>
      <c r="S271" s="9"/>
      <c r="T271" s="1"/>
      <c r="U271" s="9"/>
      <c r="W271" s="1"/>
      <c r="X271" s="1"/>
      <c r="Y271" s="2"/>
      <c r="Z271" s="9"/>
      <c r="AA271" s="2"/>
      <c r="AB271" s="9"/>
      <c r="AC271" s="2"/>
      <c r="AD271" s="9"/>
      <c r="AF271" s="14"/>
      <c r="AG271" s="14"/>
      <c r="AH271" s="14"/>
      <c r="AI271" s="14"/>
    </row>
    <row r="272" spans="5:35" x14ac:dyDescent="0.25">
      <c r="E272" s="1"/>
      <c r="F272" s="9"/>
      <c r="G272" s="1"/>
      <c r="H272" s="9"/>
      <c r="I272" s="1"/>
      <c r="J272" s="9"/>
      <c r="K272" s="1"/>
      <c r="L272" s="9"/>
      <c r="N272" s="1"/>
      <c r="O272" s="9"/>
      <c r="P272" s="1"/>
      <c r="Q272" s="9"/>
      <c r="R272" s="1"/>
      <c r="S272" s="9"/>
      <c r="T272" s="1"/>
      <c r="U272" s="9"/>
      <c r="W272" s="1"/>
      <c r="X272" s="1"/>
      <c r="Y272" s="2"/>
      <c r="Z272" s="9"/>
      <c r="AA272" s="2"/>
      <c r="AB272" s="9"/>
      <c r="AC272" s="2"/>
      <c r="AD272" s="9"/>
      <c r="AF272" s="14"/>
      <c r="AG272" s="14"/>
      <c r="AH272" s="14"/>
      <c r="AI272" s="14"/>
    </row>
    <row r="273" spans="5:35" x14ac:dyDescent="0.25">
      <c r="E273" s="1"/>
      <c r="F273" s="9"/>
      <c r="G273" s="1"/>
      <c r="H273" s="9"/>
      <c r="I273" s="1"/>
      <c r="J273" s="9"/>
      <c r="K273" s="1"/>
      <c r="L273" s="9"/>
      <c r="N273" s="1"/>
      <c r="O273" s="9"/>
      <c r="P273" s="1"/>
      <c r="Q273" s="9"/>
      <c r="R273" s="1"/>
      <c r="S273" s="9"/>
      <c r="T273" s="1"/>
      <c r="U273" s="9"/>
      <c r="W273" s="1"/>
      <c r="X273" s="1"/>
      <c r="Y273" s="2"/>
      <c r="Z273" s="9"/>
      <c r="AA273" s="2"/>
      <c r="AB273" s="9"/>
      <c r="AC273" s="2"/>
      <c r="AD273" s="9"/>
      <c r="AF273" s="14"/>
      <c r="AG273" s="14"/>
      <c r="AH273" s="14"/>
      <c r="AI273" s="14"/>
    </row>
    <row r="274" spans="5:35" x14ac:dyDescent="0.25">
      <c r="E274" s="1"/>
      <c r="F274" s="9"/>
      <c r="G274" s="1"/>
      <c r="H274" s="9"/>
      <c r="I274" s="1"/>
      <c r="J274" s="9"/>
      <c r="K274" s="1"/>
      <c r="L274" s="9"/>
      <c r="N274" s="1"/>
      <c r="O274" s="9"/>
      <c r="P274" s="1"/>
      <c r="Q274" s="9"/>
      <c r="R274" s="1"/>
      <c r="S274" s="9"/>
      <c r="T274" s="1"/>
      <c r="U274" s="9"/>
      <c r="W274" s="1"/>
      <c r="X274" s="1"/>
      <c r="Y274" s="2"/>
      <c r="Z274" s="9"/>
      <c r="AA274" s="2"/>
      <c r="AB274" s="9"/>
      <c r="AC274" s="2"/>
      <c r="AD274" s="9"/>
      <c r="AF274" s="14"/>
      <c r="AG274" s="14"/>
      <c r="AH274" s="14"/>
      <c r="AI274" s="14"/>
    </row>
    <row r="275" spans="5:35" x14ac:dyDescent="0.25">
      <c r="E275" s="1"/>
      <c r="F275" s="9"/>
      <c r="G275" s="1"/>
      <c r="H275" s="9"/>
      <c r="I275" s="1"/>
      <c r="J275" s="9"/>
      <c r="K275" s="1"/>
      <c r="L275" s="9"/>
      <c r="N275" s="1"/>
      <c r="O275" s="9"/>
      <c r="P275" s="1"/>
      <c r="Q275" s="9"/>
      <c r="R275" s="1"/>
      <c r="S275" s="9"/>
      <c r="T275" s="1"/>
      <c r="U275" s="9"/>
      <c r="W275" s="1"/>
      <c r="X275" s="1"/>
      <c r="Y275" s="2"/>
      <c r="Z275" s="9"/>
      <c r="AA275" s="2"/>
      <c r="AB275" s="9"/>
      <c r="AC275" s="2"/>
      <c r="AD275" s="9"/>
      <c r="AF275" s="14"/>
      <c r="AG275" s="14"/>
      <c r="AH275" s="14"/>
      <c r="AI275" s="14"/>
    </row>
    <row r="276" spans="5:35" x14ac:dyDescent="0.25">
      <c r="E276" s="1"/>
      <c r="F276" s="9"/>
      <c r="G276" s="1"/>
      <c r="H276" s="9"/>
      <c r="I276" s="1"/>
      <c r="J276" s="9"/>
      <c r="K276" s="1"/>
      <c r="L276" s="9"/>
      <c r="N276" s="1"/>
      <c r="O276" s="9"/>
      <c r="P276" s="1"/>
      <c r="Q276" s="9"/>
      <c r="R276" s="1"/>
      <c r="S276" s="9"/>
      <c r="T276" s="1"/>
      <c r="U276" s="9"/>
      <c r="W276" s="1"/>
      <c r="X276" s="1"/>
      <c r="Y276" s="2"/>
      <c r="Z276" s="9"/>
      <c r="AA276" s="2"/>
      <c r="AB276" s="9"/>
      <c r="AC276" s="2"/>
      <c r="AD276" s="9"/>
      <c r="AF276" s="14"/>
      <c r="AG276" s="14"/>
      <c r="AH276" s="14"/>
      <c r="AI276" s="14"/>
    </row>
    <row r="277" spans="5:35" x14ac:dyDescent="0.25">
      <c r="E277" s="1"/>
      <c r="F277" s="9"/>
      <c r="G277" s="1"/>
      <c r="H277" s="9"/>
      <c r="I277" s="1"/>
      <c r="J277" s="9"/>
      <c r="K277" s="1"/>
      <c r="L277" s="9"/>
      <c r="N277" s="1"/>
      <c r="O277" s="9"/>
      <c r="P277" s="1"/>
      <c r="Q277" s="9"/>
      <c r="R277" s="1"/>
      <c r="S277" s="9"/>
      <c r="T277" s="1"/>
      <c r="U277" s="9"/>
      <c r="W277" s="1"/>
      <c r="X277" s="1"/>
      <c r="Y277" s="2"/>
      <c r="Z277" s="9"/>
      <c r="AA277" s="2"/>
      <c r="AB277" s="9"/>
      <c r="AC277" s="2"/>
      <c r="AD277" s="9"/>
      <c r="AF277" s="14"/>
      <c r="AG277" s="14"/>
      <c r="AH277" s="14"/>
      <c r="AI277" s="14"/>
    </row>
    <row r="278" spans="5:35" x14ac:dyDescent="0.25">
      <c r="E278" s="1"/>
      <c r="F278" s="9"/>
      <c r="G278" s="1"/>
      <c r="H278" s="9"/>
      <c r="I278" s="1"/>
      <c r="J278" s="9"/>
      <c r="K278" s="1"/>
      <c r="L278" s="9"/>
      <c r="N278" s="1"/>
      <c r="O278" s="9"/>
      <c r="P278" s="1"/>
      <c r="Q278" s="9"/>
      <c r="R278" s="1"/>
      <c r="S278" s="9"/>
      <c r="T278" s="1"/>
      <c r="U278" s="9"/>
      <c r="W278" s="1"/>
      <c r="X278" s="1"/>
      <c r="Y278" s="2"/>
      <c r="Z278" s="9"/>
      <c r="AA278" s="2"/>
      <c r="AB278" s="9"/>
      <c r="AC278" s="2"/>
      <c r="AD278" s="9"/>
      <c r="AF278" s="14"/>
      <c r="AG278" s="14"/>
      <c r="AH278" s="14"/>
      <c r="AI278" s="14"/>
    </row>
    <row r="279" spans="5:35" x14ac:dyDescent="0.25">
      <c r="E279" s="1"/>
      <c r="F279" s="9"/>
      <c r="G279" s="1"/>
      <c r="H279" s="9"/>
      <c r="I279" s="1"/>
      <c r="J279" s="9"/>
      <c r="K279" s="1"/>
      <c r="L279" s="9"/>
      <c r="N279" s="1"/>
      <c r="O279" s="9"/>
      <c r="P279" s="1"/>
      <c r="Q279" s="9"/>
      <c r="R279" s="1"/>
      <c r="S279" s="9"/>
      <c r="T279" s="1"/>
      <c r="U279" s="9"/>
      <c r="W279" s="1"/>
      <c r="X279" s="1"/>
      <c r="Y279" s="2"/>
      <c r="Z279" s="9"/>
      <c r="AA279" s="2"/>
      <c r="AB279" s="9"/>
      <c r="AC279" s="2"/>
      <c r="AD279" s="9"/>
      <c r="AF279" s="14"/>
      <c r="AG279" s="14"/>
      <c r="AH279" s="14"/>
      <c r="AI279" s="14"/>
    </row>
    <row r="280" spans="5:35" x14ac:dyDescent="0.25">
      <c r="E280" s="1"/>
      <c r="F280" s="9"/>
      <c r="G280" s="1"/>
      <c r="H280" s="9"/>
      <c r="I280" s="1"/>
      <c r="J280" s="9"/>
      <c r="K280" s="1"/>
      <c r="L280" s="9"/>
      <c r="N280" s="1"/>
      <c r="O280" s="9"/>
      <c r="P280" s="1"/>
      <c r="Q280" s="9"/>
      <c r="R280" s="1"/>
      <c r="S280" s="9"/>
      <c r="T280" s="1"/>
      <c r="U280" s="9"/>
      <c r="W280" s="1"/>
      <c r="X280" s="1"/>
      <c r="Y280" s="2"/>
      <c r="Z280" s="9"/>
      <c r="AA280" s="2"/>
      <c r="AB280" s="9"/>
      <c r="AC280" s="2"/>
      <c r="AD280" s="9"/>
      <c r="AF280" s="14"/>
      <c r="AG280" s="14"/>
      <c r="AH280" s="14"/>
      <c r="AI280" s="14"/>
    </row>
    <row r="281" spans="5:35" x14ac:dyDescent="0.25">
      <c r="E281" s="1"/>
      <c r="F281" s="9"/>
      <c r="G281" s="1"/>
      <c r="H281" s="9"/>
      <c r="I281" s="1"/>
      <c r="J281" s="9"/>
      <c r="K281" s="1"/>
      <c r="L281" s="9"/>
      <c r="N281" s="1"/>
      <c r="O281" s="9"/>
      <c r="P281" s="1"/>
      <c r="Q281" s="9"/>
      <c r="R281" s="1"/>
      <c r="S281" s="9"/>
      <c r="T281" s="1"/>
      <c r="U281" s="9"/>
      <c r="W281" s="1"/>
      <c r="X281" s="1"/>
      <c r="Y281" s="2"/>
      <c r="Z281" s="9"/>
      <c r="AA281" s="2"/>
      <c r="AB281" s="9"/>
      <c r="AC281" s="2"/>
      <c r="AD281" s="9"/>
      <c r="AF281" s="14"/>
      <c r="AG281" s="14"/>
      <c r="AH281" s="14"/>
      <c r="AI281" s="14"/>
    </row>
    <row r="282" spans="5:35" x14ac:dyDescent="0.25">
      <c r="E282" s="1"/>
      <c r="F282" s="9"/>
      <c r="G282" s="1"/>
      <c r="H282" s="9"/>
      <c r="I282" s="1"/>
      <c r="J282" s="9"/>
      <c r="K282" s="1"/>
      <c r="L282" s="9"/>
      <c r="N282" s="1"/>
      <c r="O282" s="9"/>
      <c r="P282" s="1"/>
      <c r="Q282" s="9"/>
      <c r="R282" s="1"/>
      <c r="S282" s="9"/>
      <c r="T282" s="1"/>
      <c r="U282" s="9"/>
      <c r="W282" s="1"/>
      <c r="X282" s="1"/>
      <c r="Y282" s="2"/>
      <c r="Z282" s="9"/>
      <c r="AA282" s="2"/>
      <c r="AB282" s="9"/>
      <c r="AC282" s="2"/>
      <c r="AD282" s="9"/>
      <c r="AF282" s="14"/>
      <c r="AG282" s="14"/>
      <c r="AH282" s="14"/>
      <c r="AI282" s="14"/>
    </row>
    <row r="283" spans="5:35" x14ac:dyDescent="0.25">
      <c r="E283" s="1"/>
      <c r="F283" s="9"/>
      <c r="G283" s="1"/>
      <c r="H283" s="9"/>
      <c r="I283" s="1"/>
      <c r="J283" s="9"/>
      <c r="K283" s="1"/>
      <c r="L283" s="9"/>
      <c r="N283" s="1"/>
      <c r="O283" s="9"/>
      <c r="P283" s="1"/>
      <c r="Q283" s="9"/>
      <c r="R283" s="1"/>
      <c r="S283" s="9"/>
      <c r="T283" s="1"/>
      <c r="U283" s="9"/>
      <c r="W283" s="1"/>
      <c r="X283" s="1"/>
      <c r="Y283" s="2"/>
      <c r="Z283" s="9"/>
      <c r="AA283" s="2"/>
      <c r="AB283" s="9"/>
      <c r="AC283" s="2"/>
      <c r="AD283" s="9"/>
      <c r="AF283" s="14"/>
      <c r="AG283" s="14"/>
      <c r="AH283" s="14"/>
      <c r="AI283" s="14"/>
    </row>
    <row r="284" spans="5:35" x14ac:dyDescent="0.25">
      <c r="E284" s="1"/>
      <c r="F284" s="9"/>
      <c r="G284" s="1"/>
      <c r="H284" s="9"/>
      <c r="I284" s="1"/>
      <c r="J284" s="9"/>
      <c r="K284" s="1"/>
      <c r="L284" s="9"/>
      <c r="N284" s="1"/>
      <c r="O284" s="9"/>
      <c r="P284" s="1"/>
      <c r="Q284" s="9"/>
      <c r="R284" s="1"/>
      <c r="S284" s="9"/>
      <c r="T284" s="1"/>
      <c r="U284" s="9"/>
      <c r="W284" s="1"/>
      <c r="X284" s="1"/>
      <c r="Y284" s="2"/>
      <c r="Z284" s="9"/>
      <c r="AA284" s="2"/>
      <c r="AB284" s="9"/>
      <c r="AC284" s="2"/>
      <c r="AD284" s="9"/>
      <c r="AF284" s="14"/>
      <c r="AG284" s="14"/>
      <c r="AH284" s="14"/>
      <c r="AI284" s="14"/>
    </row>
    <row r="285" spans="5:35" x14ac:dyDescent="0.25">
      <c r="E285" s="1"/>
      <c r="F285" s="9"/>
      <c r="G285" s="1"/>
      <c r="H285" s="9"/>
      <c r="I285" s="1"/>
      <c r="J285" s="9"/>
      <c r="K285" s="1"/>
      <c r="L285" s="9"/>
      <c r="N285" s="1"/>
      <c r="O285" s="9"/>
      <c r="P285" s="1"/>
      <c r="Q285" s="9"/>
      <c r="R285" s="1"/>
      <c r="S285" s="9"/>
      <c r="T285" s="1"/>
      <c r="U285" s="9"/>
      <c r="W285" s="1"/>
      <c r="X285" s="1"/>
      <c r="Y285" s="2"/>
      <c r="Z285" s="9"/>
      <c r="AA285" s="2"/>
      <c r="AB285" s="9"/>
      <c r="AC285" s="2"/>
      <c r="AD285" s="9"/>
      <c r="AF285" s="14"/>
      <c r="AG285" s="14"/>
      <c r="AH285" s="14"/>
      <c r="AI285" s="14"/>
    </row>
    <row r="286" spans="5:35" x14ac:dyDescent="0.25">
      <c r="E286" s="1"/>
      <c r="F286" s="9"/>
      <c r="G286" s="1"/>
      <c r="H286" s="9"/>
      <c r="I286" s="1"/>
      <c r="J286" s="9"/>
      <c r="K286" s="1"/>
      <c r="L286" s="9"/>
      <c r="N286" s="1"/>
      <c r="O286" s="9"/>
      <c r="P286" s="1"/>
      <c r="Q286" s="9"/>
      <c r="R286" s="1"/>
      <c r="S286" s="9"/>
      <c r="T286" s="1"/>
      <c r="U286" s="9"/>
      <c r="W286" s="1"/>
      <c r="X286" s="1"/>
      <c r="Y286" s="2"/>
      <c r="Z286" s="9"/>
      <c r="AA286" s="2"/>
      <c r="AB286" s="9"/>
      <c r="AC286" s="2"/>
      <c r="AD286" s="9"/>
      <c r="AF286" s="14"/>
      <c r="AG286" s="14"/>
      <c r="AH286" s="14"/>
      <c r="AI286" s="14"/>
    </row>
    <row r="287" spans="5:35" x14ac:dyDescent="0.25">
      <c r="E287" s="1"/>
      <c r="F287" s="9"/>
      <c r="G287" s="1"/>
      <c r="H287" s="9"/>
      <c r="I287" s="1"/>
      <c r="J287" s="9"/>
      <c r="K287" s="1"/>
      <c r="L287" s="9"/>
      <c r="N287" s="1"/>
      <c r="O287" s="9"/>
      <c r="P287" s="1"/>
      <c r="Q287" s="9"/>
      <c r="R287" s="1"/>
      <c r="S287" s="9"/>
      <c r="T287" s="1"/>
      <c r="U287" s="9"/>
      <c r="W287" s="1"/>
      <c r="X287" s="1"/>
      <c r="Y287" s="2"/>
      <c r="Z287" s="9"/>
      <c r="AA287" s="2"/>
      <c r="AB287" s="9"/>
      <c r="AC287" s="2"/>
      <c r="AD287" s="9"/>
      <c r="AF287" s="14"/>
      <c r="AG287" s="14"/>
      <c r="AH287" s="14"/>
      <c r="AI287" s="14"/>
    </row>
    <row r="288" spans="5:35" x14ac:dyDescent="0.25">
      <c r="E288" s="1"/>
      <c r="F288" s="9"/>
      <c r="G288" s="1"/>
      <c r="H288" s="9"/>
      <c r="I288" s="1"/>
      <c r="J288" s="9"/>
      <c r="K288" s="1"/>
      <c r="L288" s="9"/>
      <c r="N288" s="1"/>
      <c r="O288" s="9"/>
      <c r="P288" s="1"/>
      <c r="Q288" s="9"/>
      <c r="R288" s="1"/>
      <c r="S288" s="9"/>
      <c r="T288" s="1"/>
      <c r="U288" s="9"/>
      <c r="W288" s="1"/>
      <c r="X288" s="1"/>
      <c r="Y288" s="2"/>
      <c r="Z288" s="9"/>
      <c r="AA288" s="2"/>
      <c r="AB288" s="9"/>
      <c r="AC288" s="2"/>
      <c r="AD288" s="9"/>
      <c r="AF288" s="14"/>
      <c r="AG288" s="14"/>
      <c r="AH288" s="14"/>
      <c r="AI288" s="14"/>
    </row>
    <row r="289" spans="5:35" x14ac:dyDescent="0.25">
      <c r="E289" s="1"/>
      <c r="F289" s="9"/>
      <c r="G289" s="1"/>
      <c r="H289" s="9"/>
      <c r="I289" s="1"/>
      <c r="J289" s="9"/>
      <c r="K289" s="1"/>
      <c r="L289" s="9"/>
      <c r="N289" s="1"/>
      <c r="O289" s="9"/>
      <c r="P289" s="1"/>
      <c r="Q289" s="9"/>
      <c r="R289" s="1"/>
      <c r="S289" s="9"/>
      <c r="T289" s="1"/>
      <c r="U289" s="9"/>
      <c r="W289" s="1"/>
      <c r="X289" s="1"/>
      <c r="Y289" s="2"/>
      <c r="Z289" s="9"/>
      <c r="AA289" s="2"/>
      <c r="AB289" s="9"/>
      <c r="AC289" s="2"/>
      <c r="AD289" s="9"/>
      <c r="AF289" s="14"/>
      <c r="AG289" s="14"/>
      <c r="AH289" s="14"/>
      <c r="AI289" s="14"/>
    </row>
    <row r="290" spans="5:35" x14ac:dyDescent="0.25">
      <c r="E290" s="1"/>
      <c r="F290" s="9"/>
      <c r="G290" s="1"/>
      <c r="H290" s="9"/>
      <c r="I290" s="1"/>
      <c r="J290" s="9"/>
      <c r="K290" s="1"/>
      <c r="L290" s="9"/>
      <c r="N290" s="1"/>
      <c r="O290" s="9"/>
      <c r="P290" s="1"/>
      <c r="Q290" s="9"/>
      <c r="R290" s="1"/>
      <c r="S290" s="9"/>
      <c r="T290" s="1"/>
      <c r="U290" s="9"/>
      <c r="W290" s="1"/>
      <c r="X290" s="1"/>
      <c r="Y290" s="2"/>
      <c r="Z290" s="9"/>
      <c r="AA290" s="2"/>
      <c r="AB290" s="9"/>
      <c r="AC290" s="2"/>
      <c r="AD290" s="9"/>
      <c r="AF290" s="14"/>
      <c r="AG290" s="14"/>
      <c r="AH290" s="14"/>
      <c r="AI290" s="14"/>
    </row>
    <row r="291" spans="5:35" x14ac:dyDescent="0.25">
      <c r="E291" s="1"/>
      <c r="F291" s="9"/>
      <c r="G291" s="1"/>
      <c r="H291" s="9"/>
      <c r="I291" s="1"/>
      <c r="J291" s="9"/>
      <c r="K291" s="1"/>
      <c r="L291" s="9"/>
      <c r="N291" s="1"/>
      <c r="O291" s="9"/>
      <c r="P291" s="1"/>
      <c r="Q291" s="9"/>
      <c r="R291" s="1"/>
      <c r="S291" s="9"/>
      <c r="T291" s="1"/>
      <c r="U291" s="9"/>
      <c r="W291" s="1"/>
      <c r="X291" s="1"/>
      <c r="Y291" s="2"/>
      <c r="Z291" s="9"/>
      <c r="AA291" s="2"/>
      <c r="AB291" s="9"/>
      <c r="AC291" s="2"/>
      <c r="AD291" s="9"/>
      <c r="AF291" s="14"/>
      <c r="AG291" s="14"/>
      <c r="AH291" s="14"/>
      <c r="AI291" s="14"/>
    </row>
    <row r="292" spans="5:35" x14ac:dyDescent="0.25">
      <c r="E292" s="1"/>
      <c r="F292" s="9"/>
      <c r="G292" s="1"/>
      <c r="H292" s="9"/>
      <c r="I292" s="1"/>
      <c r="J292" s="9"/>
      <c r="K292" s="1"/>
      <c r="L292" s="9"/>
      <c r="N292" s="1"/>
      <c r="O292" s="9"/>
      <c r="P292" s="1"/>
      <c r="Q292" s="9"/>
      <c r="R292" s="1"/>
      <c r="S292" s="9"/>
      <c r="T292" s="1"/>
      <c r="U292" s="9"/>
      <c r="W292" s="1"/>
      <c r="X292" s="1"/>
      <c r="Y292" s="2"/>
      <c r="Z292" s="9"/>
      <c r="AA292" s="2"/>
      <c r="AB292" s="9"/>
      <c r="AC292" s="2"/>
      <c r="AD292" s="9"/>
      <c r="AF292" s="14"/>
      <c r="AG292" s="14"/>
      <c r="AH292" s="14"/>
      <c r="AI292" s="14"/>
    </row>
    <row r="293" spans="5:35" x14ac:dyDescent="0.25">
      <c r="E293" s="1"/>
      <c r="F293" s="9"/>
      <c r="G293" s="1"/>
      <c r="H293" s="9"/>
      <c r="I293" s="1"/>
      <c r="J293" s="9"/>
      <c r="K293" s="1"/>
      <c r="L293" s="9"/>
      <c r="N293" s="1"/>
      <c r="O293" s="9"/>
      <c r="P293" s="1"/>
      <c r="Q293" s="9"/>
      <c r="R293" s="1"/>
      <c r="S293" s="9"/>
      <c r="T293" s="1"/>
      <c r="U293" s="9"/>
      <c r="W293" s="1"/>
      <c r="X293" s="1"/>
      <c r="Y293" s="2"/>
      <c r="Z293" s="9"/>
      <c r="AA293" s="2"/>
      <c r="AB293" s="9"/>
      <c r="AC293" s="2"/>
      <c r="AD293" s="9"/>
      <c r="AF293" s="14"/>
      <c r="AG293" s="14"/>
      <c r="AH293" s="14"/>
      <c r="AI293" s="14"/>
    </row>
    <row r="294" spans="5:35" x14ac:dyDescent="0.25">
      <c r="E294" s="1"/>
      <c r="F294" s="9"/>
      <c r="G294" s="1"/>
      <c r="H294" s="9"/>
      <c r="I294" s="1"/>
      <c r="J294" s="9"/>
      <c r="K294" s="1"/>
      <c r="L294" s="9"/>
      <c r="N294" s="1"/>
      <c r="O294" s="9"/>
      <c r="P294" s="1"/>
      <c r="Q294" s="9"/>
      <c r="R294" s="1"/>
      <c r="S294" s="9"/>
      <c r="T294" s="1"/>
      <c r="U294" s="9"/>
      <c r="W294" s="1"/>
      <c r="X294" s="1"/>
      <c r="Y294" s="2"/>
      <c r="Z294" s="9"/>
      <c r="AA294" s="2"/>
      <c r="AB294" s="9"/>
      <c r="AC294" s="2"/>
      <c r="AD294" s="9"/>
      <c r="AF294" s="14"/>
      <c r="AG294" s="14"/>
      <c r="AH294" s="14"/>
      <c r="AI294" s="14"/>
    </row>
    <row r="295" spans="5:35" x14ac:dyDescent="0.25">
      <c r="E295" s="1"/>
      <c r="F295" s="9"/>
      <c r="G295" s="1"/>
      <c r="H295" s="9"/>
      <c r="I295" s="1"/>
      <c r="J295" s="9"/>
      <c r="K295" s="1"/>
      <c r="L295" s="9"/>
      <c r="N295" s="1"/>
      <c r="O295" s="9"/>
      <c r="P295" s="1"/>
      <c r="Q295" s="9"/>
      <c r="R295" s="1"/>
      <c r="S295" s="9"/>
      <c r="T295" s="1"/>
      <c r="U295" s="9"/>
      <c r="W295" s="1"/>
      <c r="X295" s="1"/>
      <c r="Y295" s="2"/>
      <c r="Z295" s="9"/>
      <c r="AA295" s="2"/>
      <c r="AB295" s="9"/>
      <c r="AC295" s="2"/>
      <c r="AD295" s="9"/>
      <c r="AF295" s="14"/>
      <c r="AG295" s="14"/>
      <c r="AH295" s="14"/>
      <c r="AI295" s="14"/>
    </row>
    <row r="296" spans="5:35" x14ac:dyDescent="0.25">
      <c r="E296" s="1"/>
      <c r="F296" s="9"/>
      <c r="G296" s="1"/>
      <c r="H296" s="9"/>
      <c r="I296" s="1"/>
      <c r="J296" s="9"/>
      <c r="K296" s="1"/>
      <c r="L296" s="9"/>
      <c r="N296" s="1"/>
      <c r="O296" s="9"/>
      <c r="P296" s="1"/>
      <c r="Q296" s="9"/>
      <c r="R296" s="1"/>
      <c r="S296" s="9"/>
      <c r="T296" s="1"/>
      <c r="U296" s="9"/>
      <c r="W296" s="1"/>
      <c r="X296" s="1"/>
      <c r="Y296" s="2"/>
      <c r="Z296" s="9"/>
      <c r="AA296" s="2"/>
      <c r="AB296" s="9"/>
      <c r="AC296" s="2"/>
      <c r="AD296" s="9"/>
      <c r="AF296" s="14"/>
      <c r="AG296" s="14"/>
      <c r="AH296" s="14"/>
      <c r="AI296" s="14"/>
    </row>
    <row r="297" spans="5:35" x14ac:dyDescent="0.25">
      <c r="E297" s="1"/>
      <c r="F297" s="9"/>
      <c r="G297" s="1"/>
      <c r="H297" s="9"/>
      <c r="I297" s="1"/>
      <c r="J297" s="9"/>
      <c r="K297" s="1"/>
      <c r="L297" s="9"/>
      <c r="N297" s="1"/>
      <c r="O297" s="9"/>
      <c r="P297" s="1"/>
      <c r="Q297" s="9"/>
      <c r="R297" s="1"/>
      <c r="S297" s="9"/>
      <c r="T297" s="1"/>
      <c r="U297" s="9"/>
      <c r="W297" s="1"/>
      <c r="X297" s="1"/>
      <c r="Y297" s="2"/>
      <c r="Z297" s="9"/>
      <c r="AA297" s="2"/>
      <c r="AB297" s="9"/>
      <c r="AC297" s="2"/>
      <c r="AD297" s="9"/>
      <c r="AF297" s="14"/>
      <c r="AG297" s="14"/>
      <c r="AH297" s="14"/>
      <c r="AI297" s="14"/>
    </row>
    <row r="298" spans="5:35" x14ac:dyDescent="0.25">
      <c r="E298" s="1"/>
      <c r="F298" s="9"/>
      <c r="G298" s="1"/>
      <c r="H298" s="9"/>
      <c r="I298" s="1"/>
      <c r="J298" s="9"/>
      <c r="K298" s="1"/>
      <c r="L298" s="9"/>
      <c r="N298" s="1"/>
      <c r="O298" s="9"/>
      <c r="P298" s="1"/>
      <c r="Q298" s="9"/>
      <c r="R298" s="1"/>
      <c r="S298" s="9"/>
      <c r="T298" s="1"/>
      <c r="U298" s="9"/>
      <c r="W298" s="1"/>
      <c r="X298" s="1"/>
      <c r="Y298" s="2"/>
      <c r="Z298" s="9"/>
      <c r="AA298" s="2"/>
      <c r="AB298" s="9"/>
      <c r="AC298" s="2"/>
      <c r="AD298" s="9"/>
      <c r="AF298" s="14"/>
      <c r="AG298" s="14"/>
      <c r="AH298" s="14"/>
      <c r="AI298" s="14"/>
    </row>
    <row r="299" spans="5:35" x14ac:dyDescent="0.25">
      <c r="E299" s="1"/>
      <c r="F299" s="9"/>
      <c r="G299" s="1"/>
      <c r="H299" s="9"/>
      <c r="I299" s="1"/>
      <c r="J299" s="9"/>
      <c r="K299" s="1"/>
      <c r="L299" s="9"/>
      <c r="N299" s="1"/>
      <c r="O299" s="9"/>
      <c r="P299" s="1"/>
      <c r="Q299" s="9"/>
      <c r="R299" s="1"/>
      <c r="S299" s="9"/>
      <c r="T299" s="1"/>
      <c r="U299" s="9"/>
      <c r="W299" s="1"/>
      <c r="X299" s="1"/>
      <c r="Y299" s="2"/>
      <c r="Z299" s="9"/>
      <c r="AA299" s="2"/>
      <c r="AB299" s="9"/>
      <c r="AC299" s="2"/>
      <c r="AD299" s="9"/>
      <c r="AF299" s="14"/>
      <c r="AG299" s="14"/>
      <c r="AH299" s="14"/>
      <c r="AI299" s="14"/>
    </row>
    <row r="300" spans="5:35" x14ac:dyDescent="0.25">
      <c r="E300" s="1"/>
      <c r="F300" s="9"/>
      <c r="G300" s="1"/>
      <c r="H300" s="9"/>
      <c r="I300" s="1"/>
      <c r="J300" s="9"/>
      <c r="K300" s="1"/>
      <c r="L300" s="9"/>
      <c r="N300" s="1"/>
      <c r="O300" s="9"/>
      <c r="P300" s="1"/>
      <c r="Q300" s="9"/>
      <c r="R300" s="1"/>
      <c r="S300" s="9"/>
      <c r="T300" s="1"/>
      <c r="U300" s="9"/>
      <c r="W300" s="1"/>
      <c r="X300" s="1"/>
      <c r="Y300" s="2"/>
      <c r="Z300" s="9"/>
      <c r="AA300" s="2"/>
      <c r="AB300" s="9"/>
      <c r="AC300" s="2"/>
      <c r="AD300" s="9"/>
      <c r="AF300" s="14"/>
      <c r="AG300" s="14"/>
      <c r="AH300" s="14"/>
      <c r="AI300" s="14"/>
    </row>
    <row r="301" spans="5:35" x14ac:dyDescent="0.25">
      <c r="E301" s="1"/>
      <c r="F301" s="9"/>
      <c r="G301" s="1"/>
      <c r="H301" s="9"/>
      <c r="I301" s="1"/>
      <c r="J301" s="9"/>
      <c r="K301" s="1"/>
      <c r="L301" s="9"/>
      <c r="N301" s="1"/>
      <c r="O301" s="9"/>
      <c r="P301" s="1"/>
      <c r="Q301" s="9"/>
      <c r="R301" s="1"/>
      <c r="S301" s="9"/>
      <c r="T301" s="1"/>
      <c r="U301" s="9"/>
      <c r="W301" s="1"/>
      <c r="X301" s="1"/>
      <c r="Y301" s="2"/>
      <c r="Z301" s="9"/>
      <c r="AA301" s="2"/>
      <c r="AB301" s="9"/>
      <c r="AC301" s="2"/>
      <c r="AD301" s="9"/>
      <c r="AF301" s="14"/>
      <c r="AG301" s="14"/>
      <c r="AH301" s="14"/>
      <c r="AI301" s="14"/>
    </row>
    <row r="302" spans="5:35" x14ac:dyDescent="0.25">
      <c r="E302" s="1"/>
      <c r="F302" s="9"/>
      <c r="G302" s="1"/>
      <c r="H302" s="9"/>
      <c r="I302" s="1"/>
      <c r="J302" s="9"/>
      <c r="K302" s="1"/>
      <c r="L302" s="9"/>
      <c r="N302" s="1"/>
      <c r="O302" s="9"/>
      <c r="P302" s="1"/>
      <c r="Q302" s="9"/>
      <c r="R302" s="1"/>
      <c r="S302" s="9"/>
      <c r="T302" s="1"/>
      <c r="U302" s="9"/>
      <c r="W302" s="1"/>
      <c r="X302" s="1"/>
      <c r="Y302" s="2"/>
      <c r="Z302" s="9"/>
      <c r="AA302" s="2"/>
      <c r="AB302" s="9"/>
      <c r="AC302" s="2"/>
      <c r="AD302" s="9"/>
      <c r="AF302" s="14"/>
      <c r="AG302" s="14"/>
      <c r="AH302" s="14"/>
      <c r="AI302" s="14"/>
    </row>
    <row r="303" spans="5:35" x14ac:dyDescent="0.25">
      <c r="E303" s="1"/>
      <c r="F303" s="9"/>
      <c r="G303" s="1"/>
      <c r="H303" s="9"/>
      <c r="I303" s="1"/>
      <c r="J303" s="9"/>
      <c r="K303" s="1"/>
      <c r="L303" s="9"/>
      <c r="N303" s="1"/>
      <c r="O303" s="9"/>
      <c r="P303" s="1"/>
      <c r="Q303" s="9"/>
      <c r="R303" s="1"/>
      <c r="S303" s="9"/>
      <c r="T303" s="1"/>
      <c r="U303" s="9"/>
      <c r="W303" s="1"/>
      <c r="X303" s="1"/>
      <c r="Y303" s="2"/>
      <c r="Z303" s="9"/>
      <c r="AA303" s="2"/>
      <c r="AB303" s="9"/>
      <c r="AC303" s="2"/>
      <c r="AD303" s="9"/>
      <c r="AF303" s="14"/>
      <c r="AG303" s="14"/>
      <c r="AH303" s="14"/>
      <c r="AI303" s="14"/>
    </row>
    <row r="304" spans="5:35" x14ac:dyDescent="0.25">
      <c r="E304" s="1"/>
      <c r="F304" s="9"/>
      <c r="G304" s="1"/>
      <c r="H304" s="9"/>
      <c r="I304" s="1"/>
      <c r="J304" s="9"/>
      <c r="K304" s="1"/>
      <c r="L304" s="9"/>
      <c r="N304" s="1"/>
      <c r="O304" s="9"/>
      <c r="P304" s="1"/>
      <c r="Q304" s="9"/>
      <c r="R304" s="1"/>
      <c r="S304" s="9"/>
      <c r="T304" s="1"/>
      <c r="U304" s="9"/>
      <c r="W304" s="1"/>
      <c r="X304" s="1"/>
      <c r="Y304" s="2"/>
      <c r="Z304" s="9"/>
      <c r="AA304" s="2"/>
      <c r="AB304" s="9"/>
      <c r="AC304" s="2"/>
      <c r="AD304" s="9"/>
      <c r="AF304" s="14"/>
      <c r="AG304" s="14"/>
      <c r="AH304" s="14"/>
      <c r="AI304" s="14"/>
    </row>
    <row r="305" spans="5:35" x14ac:dyDescent="0.25">
      <c r="E305" s="1"/>
      <c r="F305" s="9"/>
      <c r="G305" s="1"/>
      <c r="H305" s="9"/>
      <c r="I305" s="1"/>
      <c r="J305" s="9"/>
      <c r="K305" s="1"/>
      <c r="L305" s="9"/>
      <c r="N305" s="1"/>
      <c r="O305" s="9"/>
      <c r="P305" s="1"/>
      <c r="Q305" s="9"/>
      <c r="R305" s="1"/>
      <c r="S305" s="9"/>
      <c r="T305" s="1"/>
      <c r="U305" s="9"/>
      <c r="W305" s="1"/>
      <c r="X305" s="1"/>
      <c r="Y305" s="2"/>
      <c r="Z305" s="9"/>
      <c r="AA305" s="2"/>
      <c r="AB305" s="9"/>
      <c r="AC305" s="2"/>
      <c r="AD305" s="9"/>
      <c r="AF305" s="14"/>
      <c r="AG305" s="14"/>
      <c r="AH305" s="14"/>
      <c r="AI305" s="14"/>
    </row>
    <row r="306" spans="5:35" x14ac:dyDescent="0.25">
      <c r="E306" s="1"/>
      <c r="F306" s="9"/>
      <c r="G306" s="1"/>
      <c r="H306" s="9"/>
      <c r="I306" s="1"/>
      <c r="J306" s="9"/>
      <c r="K306" s="1"/>
      <c r="L306" s="9"/>
      <c r="N306" s="1"/>
      <c r="O306" s="9"/>
      <c r="P306" s="1"/>
      <c r="Q306" s="9"/>
      <c r="R306" s="1"/>
      <c r="S306" s="9"/>
      <c r="T306" s="1"/>
      <c r="U306" s="9"/>
      <c r="W306" s="1"/>
      <c r="X306" s="1"/>
      <c r="Y306" s="2"/>
      <c r="Z306" s="9"/>
      <c r="AA306" s="2"/>
      <c r="AB306" s="9"/>
      <c r="AC306" s="2"/>
      <c r="AD306" s="9"/>
      <c r="AF306" s="14"/>
      <c r="AG306" s="14"/>
      <c r="AH306" s="14"/>
      <c r="AI306" s="14"/>
    </row>
    <row r="307" spans="5:35" x14ac:dyDescent="0.25">
      <c r="E307" s="1"/>
      <c r="F307" s="9"/>
      <c r="G307" s="1"/>
      <c r="H307" s="9"/>
      <c r="I307" s="1"/>
      <c r="J307" s="9"/>
      <c r="K307" s="1"/>
      <c r="L307" s="9"/>
      <c r="N307" s="1"/>
      <c r="O307" s="9"/>
      <c r="P307" s="1"/>
      <c r="Q307" s="9"/>
      <c r="R307" s="1"/>
      <c r="S307" s="9"/>
      <c r="T307" s="1"/>
      <c r="U307" s="9"/>
      <c r="W307" s="1"/>
      <c r="X307" s="1"/>
      <c r="Y307" s="2"/>
      <c r="Z307" s="9"/>
      <c r="AA307" s="2"/>
      <c r="AB307" s="9"/>
      <c r="AC307" s="2"/>
      <c r="AD307" s="9"/>
      <c r="AF307" s="14"/>
      <c r="AG307" s="14"/>
      <c r="AH307" s="14"/>
      <c r="AI307" s="14"/>
    </row>
    <row r="308" spans="5:35" x14ac:dyDescent="0.25">
      <c r="E308" s="1"/>
      <c r="F308" s="9"/>
      <c r="G308" s="1"/>
      <c r="H308" s="9"/>
      <c r="I308" s="1"/>
      <c r="J308" s="9"/>
      <c r="K308" s="1"/>
      <c r="L308" s="9"/>
      <c r="N308" s="1"/>
      <c r="O308" s="9"/>
      <c r="P308" s="1"/>
      <c r="Q308" s="9"/>
      <c r="R308" s="1"/>
      <c r="S308" s="9"/>
      <c r="T308" s="1"/>
      <c r="U308" s="9"/>
      <c r="W308" s="1"/>
      <c r="X308" s="1"/>
      <c r="Y308" s="2"/>
      <c r="Z308" s="9"/>
      <c r="AA308" s="2"/>
      <c r="AB308" s="9"/>
      <c r="AC308" s="2"/>
      <c r="AD308" s="9"/>
      <c r="AF308" s="14"/>
      <c r="AG308" s="14"/>
      <c r="AH308" s="14"/>
      <c r="AI308" s="14"/>
    </row>
    <row r="309" spans="5:35" x14ac:dyDescent="0.25">
      <c r="E309" s="1"/>
      <c r="F309" s="9"/>
      <c r="G309" s="1"/>
      <c r="H309" s="9"/>
      <c r="I309" s="1"/>
      <c r="J309" s="9"/>
      <c r="K309" s="1"/>
      <c r="L309" s="9"/>
      <c r="N309" s="1"/>
      <c r="O309" s="9"/>
      <c r="P309" s="1"/>
      <c r="Q309" s="9"/>
      <c r="R309" s="1"/>
      <c r="S309" s="9"/>
      <c r="T309" s="1"/>
      <c r="U309" s="9"/>
      <c r="W309" s="1"/>
      <c r="X309" s="1"/>
      <c r="Y309" s="2"/>
      <c r="Z309" s="9"/>
      <c r="AA309" s="2"/>
      <c r="AB309" s="9"/>
      <c r="AC309" s="2"/>
      <c r="AD309" s="9"/>
      <c r="AF309" s="14"/>
      <c r="AG309" s="14"/>
      <c r="AH309" s="14"/>
      <c r="AI309" s="14"/>
    </row>
    <row r="310" spans="5:35" x14ac:dyDescent="0.25">
      <c r="E310" s="1"/>
      <c r="F310" s="9"/>
      <c r="G310" s="1"/>
      <c r="H310" s="9"/>
      <c r="I310" s="1"/>
      <c r="J310" s="9"/>
      <c r="K310" s="1"/>
      <c r="L310" s="9"/>
      <c r="N310" s="1"/>
      <c r="O310" s="9"/>
      <c r="P310" s="1"/>
      <c r="Q310" s="9"/>
      <c r="R310" s="1"/>
      <c r="S310" s="9"/>
      <c r="T310" s="1"/>
      <c r="U310" s="9"/>
      <c r="W310" s="1"/>
      <c r="X310" s="1"/>
      <c r="Y310" s="2"/>
      <c r="Z310" s="9"/>
      <c r="AA310" s="2"/>
      <c r="AB310" s="9"/>
      <c r="AC310" s="2"/>
      <c r="AD310" s="9"/>
      <c r="AF310" s="14"/>
      <c r="AG310" s="14"/>
      <c r="AH310" s="14"/>
      <c r="AI310" s="14"/>
    </row>
    <row r="311" spans="5:35" x14ac:dyDescent="0.25">
      <c r="E311" s="1"/>
      <c r="F311" s="9"/>
      <c r="G311" s="1"/>
      <c r="H311" s="9"/>
      <c r="I311" s="1"/>
      <c r="J311" s="9"/>
      <c r="K311" s="1"/>
      <c r="L311" s="9"/>
      <c r="N311" s="1"/>
      <c r="O311" s="9"/>
      <c r="P311" s="1"/>
      <c r="Q311" s="9"/>
      <c r="R311" s="1"/>
      <c r="S311" s="9"/>
      <c r="T311" s="1"/>
      <c r="U311" s="9"/>
      <c r="W311" s="1"/>
      <c r="X311" s="1"/>
      <c r="Y311" s="2"/>
      <c r="Z311" s="9"/>
      <c r="AA311" s="2"/>
      <c r="AB311" s="9"/>
      <c r="AC311" s="2"/>
      <c r="AD311" s="9"/>
      <c r="AF311" s="14"/>
      <c r="AG311" s="14"/>
      <c r="AH311" s="14"/>
      <c r="AI311" s="14"/>
    </row>
    <row r="312" spans="5:35" x14ac:dyDescent="0.25">
      <c r="E312" s="1"/>
      <c r="F312" s="9"/>
      <c r="G312" s="1"/>
      <c r="H312" s="9"/>
      <c r="I312" s="1"/>
      <c r="J312" s="9"/>
      <c r="K312" s="1"/>
      <c r="L312" s="9"/>
      <c r="N312" s="1"/>
      <c r="O312" s="9"/>
      <c r="P312" s="1"/>
      <c r="Q312" s="9"/>
      <c r="R312" s="1"/>
      <c r="S312" s="9"/>
      <c r="T312" s="1"/>
      <c r="U312" s="9"/>
      <c r="W312" s="1"/>
      <c r="X312" s="1"/>
      <c r="Y312" s="2"/>
      <c r="Z312" s="9"/>
      <c r="AA312" s="2"/>
      <c r="AB312" s="9"/>
      <c r="AC312" s="2"/>
      <c r="AD312" s="9"/>
      <c r="AF312" s="14"/>
      <c r="AG312" s="14"/>
      <c r="AH312" s="14"/>
      <c r="AI312" s="14"/>
    </row>
    <row r="313" spans="5:35" x14ac:dyDescent="0.25">
      <c r="E313" s="1"/>
      <c r="F313" s="9"/>
      <c r="G313" s="1"/>
      <c r="H313" s="9"/>
      <c r="I313" s="1"/>
      <c r="J313" s="9"/>
      <c r="K313" s="1"/>
      <c r="L313" s="9"/>
      <c r="N313" s="1"/>
      <c r="O313" s="9"/>
      <c r="P313" s="1"/>
      <c r="Q313" s="9"/>
      <c r="R313" s="1"/>
      <c r="S313" s="9"/>
      <c r="T313" s="1"/>
      <c r="U313" s="9"/>
      <c r="W313" s="1"/>
      <c r="X313" s="1"/>
      <c r="Y313" s="2"/>
      <c r="Z313" s="9"/>
      <c r="AA313" s="2"/>
      <c r="AB313" s="9"/>
      <c r="AC313" s="2"/>
      <c r="AD313" s="9"/>
      <c r="AF313" s="14"/>
      <c r="AG313" s="14"/>
      <c r="AH313" s="14"/>
      <c r="AI313" s="14"/>
    </row>
    <row r="314" spans="5:35" x14ac:dyDescent="0.25">
      <c r="E314" s="1"/>
      <c r="F314" s="9"/>
      <c r="G314" s="1"/>
      <c r="H314" s="9"/>
      <c r="I314" s="1"/>
      <c r="J314" s="9"/>
      <c r="K314" s="1"/>
      <c r="L314" s="9"/>
      <c r="N314" s="1"/>
      <c r="O314" s="9"/>
      <c r="P314" s="1"/>
      <c r="Q314" s="9"/>
      <c r="R314" s="1"/>
      <c r="S314" s="9"/>
      <c r="T314" s="1"/>
      <c r="U314" s="9"/>
      <c r="W314" s="1"/>
      <c r="X314" s="1"/>
      <c r="Y314" s="2"/>
      <c r="Z314" s="9"/>
      <c r="AA314" s="2"/>
      <c r="AB314" s="9"/>
      <c r="AC314" s="2"/>
      <c r="AD314" s="9"/>
      <c r="AF314" s="14"/>
      <c r="AG314" s="14"/>
      <c r="AH314" s="14"/>
      <c r="AI314" s="14"/>
    </row>
    <row r="315" spans="5:35" x14ac:dyDescent="0.25">
      <c r="E315" s="1"/>
      <c r="F315" s="9"/>
      <c r="G315" s="1"/>
      <c r="H315" s="9"/>
      <c r="I315" s="1"/>
      <c r="J315" s="9"/>
      <c r="K315" s="1"/>
      <c r="L315" s="9"/>
      <c r="N315" s="1"/>
      <c r="O315" s="9"/>
      <c r="P315" s="1"/>
      <c r="Q315" s="9"/>
      <c r="R315" s="1"/>
      <c r="S315" s="9"/>
      <c r="T315" s="1"/>
      <c r="U315" s="9"/>
      <c r="W315" s="1"/>
      <c r="X315" s="1"/>
      <c r="Y315" s="2"/>
      <c r="Z315" s="9"/>
      <c r="AA315" s="2"/>
      <c r="AB315" s="9"/>
      <c r="AC315" s="2"/>
      <c r="AD315" s="9"/>
      <c r="AF315" s="14"/>
      <c r="AG315" s="14"/>
      <c r="AH315" s="14"/>
      <c r="AI315" s="14"/>
    </row>
    <row r="316" spans="5:35" x14ac:dyDescent="0.25">
      <c r="E316" s="1"/>
      <c r="F316" s="9"/>
      <c r="G316" s="1"/>
      <c r="H316" s="9"/>
      <c r="I316" s="1"/>
      <c r="J316" s="9"/>
      <c r="K316" s="1"/>
      <c r="L316" s="9"/>
      <c r="N316" s="1"/>
      <c r="O316" s="9"/>
      <c r="P316" s="1"/>
      <c r="Q316" s="9"/>
      <c r="R316" s="1"/>
      <c r="S316" s="9"/>
      <c r="T316" s="1"/>
      <c r="U316" s="9"/>
      <c r="W316" s="1"/>
      <c r="X316" s="1"/>
      <c r="Y316" s="2"/>
      <c r="Z316" s="9"/>
      <c r="AA316" s="2"/>
      <c r="AB316" s="9"/>
      <c r="AC316" s="2"/>
      <c r="AD316" s="9"/>
      <c r="AF316" s="14"/>
      <c r="AG316" s="14"/>
      <c r="AH316" s="14"/>
      <c r="AI316" s="14"/>
    </row>
    <row r="317" spans="5:35" x14ac:dyDescent="0.25">
      <c r="E317" s="1"/>
      <c r="F317" s="9"/>
      <c r="G317" s="1"/>
      <c r="H317" s="9"/>
      <c r="I317" s="1"/>
      <c r="J317" s="9"/>
      <c r="K317" s="1"/>
      <c r="L317" s="9"/>
      <c r="N317" s="1"/>
      <c r="O317" s="9"/>
      <c r="P317" s="1"/>
      <c r="Q317" s="9"/>
      <c r="R317" s="1"/>
      <c r="S317" s="9"/>
      <c r="T317" s="1"/>
      <c r="U317" s="9"/>
      <c r="W317" s="1"/>
      <c r="X317" s="1"/>
      <c r="Y317" s="2"/>
      <c r="Z317" s="9"/>
      <c r="AA317" s="2"/>
      <c r="AB317" s="9"/>
      <c r="AC317" s="2"/>
      <c r="AD317" s="9"/>
      <c r="AF317" s="14"/>
      <c r="AG317" s="14"/>
      <c r="AH317" s="14"/>
      <c r="AI317" s="14"/>
    </row>
    <row r="318" spans="5:35" x14ac:dyDescent="0.25">
      <c r="E318" s="1"/>
      <c r="F318" s="9"/>
      <c r="G318" s="1"/>
      <c r="H318" s="9"/>
      <c r="I318" s="1"/>
      <c r="J318" s="9"/>
      <c r="K318" s="1"/>
      <c r="L318" s="9"/>
      <c r="N318" s="1"/>
      <c r="O318" s="9"/>
      <c r="P318" s="1"/>
      <c r="Q318" s="9"/>
      <c r="R318" s="1"/>
      <c r="S318" s="9"/>
      <c r="T318" s="1"/>
      <c r="U318" s="9"/>
      <c r="W318" s="1"/>
      <c r="X318" s="1"/>
      <c r="Y318" s="2"/>
      <c r="Z318" s="9"/>
      <c r="AA318" s="2"/>
      <c r="AB318" s="9"/>
      <c r="AC318" s="2"/>
      <c r="AD318" s="9"/>
      <c r="AF318" s="14"/>
      <c r="AG318" s="14"/>
      <c r="AH318" s="14"/>
      <c r="AI318" s="14"/>
    </row>
    <row r="319" spans="5:35" x14ac:dyDescent="0.25">
      <c r="E319" s="1"/>
      <c r="F319" s="9"/>
      <c r="G319" s="1"/>
      <c r="H319" s="9"/>
      <c r="I319" s="1"/>
      <c r="J319" s="9"/>
      <c r="K319" s="1"/>
      <c r="L319" s="9"/>
      <c r="N319" s="1"/>
      <c r="O319" s="9"/>
      <c r="P319" s="1"/>
      <c r="Q319" s="9"/>
      <c r="R319" s="1"/>
      <c r="S319" s="9"/>
      <c r="T319" s="1"/>
      <c r="U319" s="9"/>
      <c r="W319" s="1"/>
      <c r="X319" s="1"/>
      <c r="Y319" s="2"/>
      <c r="Z319" s="9"/>
      <c r="AA319" s="2"/>
      <c r="AB319" s="9"/>
      <c r="AC319" s="2"/>
      <c r="AD319" s="9"/>
      <c r="AF319" s="14"/>
      <c r="AG319" s="14"/>
      <c r="AH319" s="14"/>
      <c r="AI319" s="14"/>
    </row>
    <row r="320" spans="5:35" x14ac:dyDescent="0.25">
      <c r="E320" s="1"/>
      <c r="F320" s="9"/>
      <c r="G320" s="1"/>
      <c r="H320" s="9"/>
      <c r="I320" s="1"/>
      <c r="J320" s="9"/>
      <c r="K320" s="1"/>
      <c r="L320" s="9"/>
      <c r="N320" s="1"/>
      <c r="O320" s="9"/>
      <c r="P320" s="1"/>
      <c r="Q320" s="9"/>
      <c r="R320" s="1"/>
      <c r="S320" s="9"/>
      <c r="T320" s="1"/>
      <c r="U320" s="9"/>
      <c r="W320" s="1"/>
      <c r="X320" s="1"/>
      <c r="Y320" s="2"/>
      <c r="Z320" s="9"/>
      <c r="AA320" s="2"/>
      <c r="AB320" s="9"/>
      <c r="AC320" s="2"/>
      <c r="AD320" s="9"/>
      <c r="AF320" s="14"/>
      <c r="AG320" s="14"/>
      <c r="AH320" s="14"/>
      <c r="AI320" s="14"/>
    </row>
    <row r="321" spans="5:35" x14ac:dyDescent="0.25">
      <c r="E321" s="1"/>
      <c r="F321" s="9"/>
      <c r="G321" s="1"/>
      <c r="H321" s="9"/>
      <c r="I321" s="1"/>
      <c r="J321" s="9"/>
      <c r="K321" s="1"/>
      <c r="L321" s="9"/>
      <c r="N321" s="1"/>
      <c r="O321" s="9"/>
      <c r="P321" s="1"/>
      <c r="Q321" s="9"/>
      <c r="R321" s="1"/>
      <c r="S321" s="9"/>
      <c r="T321" s="1"/>
      <c r="U321" s="9"/>
      <c r="W321" s="1"/>
      <c r="X321" s="1"/>
      <c r="Y321" s="2"/>
      <c r="Z321" s="9"/>
      <c r="AA321" s="2"/>
      <c r="AB321" s="9"/>
      <c r="AC321" s="2"/>
      <c r="AD321" s="9"/>
      <c r="AF321" s="14"/>
      <c r="AG321" s="14"/>
      <c r="AH321" s="14"/>
      <c r="AI321" s="14"/>
    </row>
    <row r="322" spans="5:35" x14ac:dyDescent="0.25">
      <c r="E322" s="1"/>
      <c r="F322" s="9"/>
      <c r="G322" s="1"/>
      <c r="H322" s="9"/>
      <c r="I322" s="1"/>
      <c r="J322" s="9"/>
      <c r="K322" s="1"/>
      <c r="L322" s="9"/>
      <c r="N322" s="1"/>
      <c r="O322" s="9"/>
      <c r="P322" s="1"/>
      <c r="Q322" s="9"/>
      <c r="R322" s="1"/>
      <c r="S322" s="9"/>
      <c r="T322" s="1"/>
      <c r="U322" s="9"/>
      <c r="W322" s="1"/>
      <c r="X322" s="1"/>
      <c r="Y322" s="2"/>
      <c r="Z322" s="9"/>
      <c r="AA322" s="2"/>
      <c r="AB322" s="9"/>
      <c r="AC322" s="2"/>
      <c r="AD322" s="9"/>
      <c r="AF322" s="14"/>
      <c r="AG322" s="14"/>
      <c r="AH322" s="14"/>
      <c r="AI322" s="14"/>
    </row>
    <row r="323" spans="5:35" x14ac:dyDescent="0.25">
      <c r="E323" s="1"/>
      <c r="F323" s="9"/>
      <c r="G323" s="1"/>
      <c r="H323" s="9"/>
      <c r="I323" s="1"/>
      <c r="J323" s="9"/>
      <c r="K323" s="1"/>
      <c r="L323" s="9"/>
      <c r="N323" s="1"/>
      <c r="O323" s="9"/>
      <c r="P323" s="1"/>
      <c r="Q323" s="9"/>
      <c r="R323" s="1"/>
      <c r="S323" s="9"/>
      <c r="T323" s="1"/>
      <c r="U323" s="9"/>
      <c r="W323" s="1"/>
      <c r="X323" s="1"/>
      <c r="Y323" s="2"/>
      <c r="Z323" s="9"/>
      <c r="AA323" s="2"/>
      <c r="AB323" s="9"/>
      <c r="AC323" s="2"/>
      <c r="AD323" s="9"/>
      <c r="AF323" s="14"/>
      <c r="AG323" s="14"/>
      <c r="AH323" s="14"/>
      <c r="AI323" s="14"/>
    </row>
    <row r="324" spans="5:35" x14ac:dyDescent="0.25">
      <c r="E324" s="1"/>
      <c r="F324" s="9"/>
      <c r="G324" s="1"/>
      <c r="H324" s="9"/>
      <c r="I324" s="1"/>
      <c r="J324" s="9"/>
      <c r="K324" s="1"/>
      <c r="L324" s="9"/>
      <c r="N324" s="1"/>
      <c r="O324" s="9"/>
      <c r="P324" s="1"/>
      <c r="Q324" s="9"/>
      <c r="R324" s="1"/>
      <c r="S324" s="9"/>
      <c r="T324" s="1"/>
      <c r="U324" s="9"/>
      <c r="W324" s="1"/>
      <c r="X324" s="1"/>
      <c r="Y324" s="2"/>
      <c r="Z324" s="9"/>
      <c r="AA324" s="2"/>
      <c r="AB324" s="9"/>
      <c r="AC324" s="2"/>
      <c r="AD324" s="9"/>
      <c r="AF324" s="14"/>
      <c r="AG324" s="14"/>
      <c r="AH324" s="14"/>
      <c r="AI324" s="14"/>
    </row>
    <row r="325" spans="5:35" x14ac:dyDescent="0.25">
      <c r="E325" s="1"/>
      <c r="F325" s="9"/>
      <c r="G325" s="1"/>
      <c r="H325" s="9"/>
      <c r="I325" s="1"/>
      <c r="J325" s="9"/>
      <c r="K325" s="1"/>
      <c r="L325" s="9"/>
      <c r="N325" s="1"/>
      <c r="O325" s="9"/>
      <c r="P325" s="1"/>
      <c r="Q325" s="9"/>
      <c r="R325" s="1"/>
      <c r="S325" s="9"/>
      <c r="T325" s="1"/>
      <c r="U325" s="9"/>
      <c r="W325" s="1"/>
      <c r="X325" s="1"/>
      <c r="Y325" s="2"/>
      <c r="Z325" s="9"/>
      <c r="AA325" s="2"/>
      <c r="AB325" s="9"/>
      <c r="AC325" s="2"/>
      <c r="AD325" s="9"/>
      <c r="AF325" s="14"/>
      <c r="AG325" s="14"/>
      <c r="AH325" s="14"/>
      <c r="AI325" s="14"/>
    </row>
    <row r="326" spans="5:35" x14ac:dyDescent="0.25">
      <c r="E326" s="1"/>
      <c r="F326" s="9"/>
      <c r="G326" s="1"/>
      <c r="H326" s="9"/>
      <c r="I326" s="1"/>
      <c r="J326" s="9"/>
      <c r="K326" s="1"/>
      <c r="L326" s="9"/>
      <c r="N326" s="1"/>
      <c r="O326" s="9"/>
      <c r="P326" s="1"/>
      <c r="Q326" s="9"/>
      <c r="R326" s="1"/>
      <c r="S326" s="9"/>
      <c r="T326" s="1"/>
      <c r="U326" s="9"/>
      <c r="W326" s="1"/>
      <c r="X326" s="1"/>
      <c r="Y326" s="2"/>
      <c r="Z326" s="9"/>
      <c r="AA326" s="2"/>
      <c r="AB326" s="9"/>
      <c r="AC326" s="2"/>
      <c r="AD326" s="9"/>
      <c r="AF326" s="14"/>
      <c r="AG326" s="14"/>
      <c r="AH326" s="14"/>
      <c r="AI326" s="14"/>
    </row>
    <row r="327" spans="5:35" x14ac:dyDescent="0.25">
      <c r="E327" s="1"/>
      <c r="F327" s="9"/>
      <c r="G327" s="1"/>
      <c r="H327" s="9"/>
      <c r="I327" s="1"/>
      <c r="J327" s="9"/>
      <c r="K327" s="1"/>
      <c r="L327" s="9"/>
      <c r="N327" s="1"/>
      <c r="O327" s="9"/>
      <c r="P327" s="1"/>
      <c r="Q327" s="9"/>
      <c r="R327" s="1"/>
      <c r="S327" s="9"/>
      <c r="T327" s="1"/>
      <c r="U327" s="9"/>
      <c r="W327" s="1"/>
      <c r="X327" s="1"/>
      <c r="Y327" s="2"/>
      <c r="Z327" s="9"/>
      <c r="AA327" s="2"/>
      <c r="AB327" s="9"/>
      <c r="AC327" s="2"/>
      <c r="AD327" s="9"/>
      <c r="AF327" s="14"/>
      <c r="AG327" s="14"/>
      <c r="AH327" s="14"/>
      <c r="AI327" s="14"/>
    </row>
    <row r="328" spans="5:35" x14ac:dyDescent="0.25">
      <c r="E328" s="1"/>
      <c r="F328" s="9"/>
      <c r="G328" s="1"/>
      <c r="H328" s="9"/>
      <c r="I328" s="1"/>
      <c r="J328" s="9"/>
      <c r="K328" s="1"/>
      <c r="L328" s="9"/>
      <c r="N328" s="1"/>
      <c r="O328" s="9"/>
      <c r="P328" s="1"/>
      <c r="Q328" s="9"/>
      <c r="R328" s="1"/>
      <c r="S328" s="9"/>
      <c r="T328" s="1"/>
      <c r="U328" s="9"/>
      <c r="W328" s="1"/>
      <c r="X328" s="1"/>
      <c r="Y328" s="2"/>
      <c r="Z328" s="9"/>
      <c r="AA328" s="2"/>
      <c r="AB328" s="9"/>
      <c r="AC328" s="2"/>
      <c r="AD328" s="9"/>
      <c r="AF328" s="14"/>
      <c r="AG328" s="14"/>
      <c r="AH328" s="14"/>
      <c r="AI328" s="14"/>
    </row>
    <row r="329" spans="5:35" x14ac:dyDescent="0.25">
      <c r="E329" s="1"/>
      <c r="F329" s="9"/>
      <c r="G329" s="1"/>
      <c r="H329" s="9"/>
      <c r="I329" s="1"/>
      <c r="J329" s="9"/>
      <c r="K329" s="1"/>
      <c r="L329" s="9"/>
      <c r="N329" s="1"/>
      <c r="O329" s="9"/>
      <c r="P329" s="1"/>
      <c r="Q329" s="9"/>
      <c r="R329" s="1"/>
      <c r="S329" s="9"/>
      <c r="T329" s="1"/>
      <c r="U329" s="9"/>
      <c r="W329" s="1"/>
      <c r="X329" s="1"/>
      <c r="Y329" s="2"/>
      <c r="Z329" s="9"/>
      <c r="AA329" s="2"/>
      <c r="AB329" s="9"/>
      <c r="AC329" s="2"/>
      <c r="AD329" s="9"/>
      <c r="AF329" s="14"/>
      <c r="AG329" s="14"/>
      <c r="AH329" s="14"/>
      <c r="AI329" s="14"/>
    </row>
    <row r="330" spans="5:35" x14ac:dyDescent="0.25">
      <c r="E330" s="1"/>
      <c r="F330" s="9"/>
      <c r="G330" s="1"/>
      <c r="H330" s="9"/>
      <c r="I330" s="1"/>
      <c r="J330" s="9"/>
      <c r="K330" s="1"/>
      <c r="L330" s="9"/>
      <c r="N330" s="1"/>
      <c r="O330" s="9"/>
      <c r="P330" s="1"/>
      <c r="Q330" s="9"/>
      <c r="R330" s="1"/>
      <c r="S330" s="9"/>
      <c r="T330" s="1"/>
      <c r="U330" s="9"/>
      <c r="W330" s="1"/>
      <c r="X330" s="1"/>
      <c r="Y330" s="2"/>
      <c r="Z330" s="9"/>
      <c r="AA330" s="2"/>
      <c r="AB330" s="9"/>
      <c r="AC330" s="2"/>
      <c r="AD330" s="9"/>
      <c r="AF330" s="14"/>
      <c r="AG330" s="14"/>
      <c r="AH330" s="14"/>
      <c r="AI330" s="14"/>
    </row>
    <row r="331" spans="5:35" x14ac:dyDescent="0.25">
      <c r="E331" s="1"/>
      <c r="F331" s="9"/>
      <c r="G331" s="1"/>
      <c r="H331" s="9"/>
      <c r="I331" s="1"/>
      <c r="J331" s="9"/>
      <c r="K331" s="1"/>
      <c r="L331" s="9"/>
      <c r="N331" s="1"/>
      <c r="O331" s="9"/>
      <c r="P331" s="1"/>
      <c r="Q331" s="9"/>
      <c r="R331" s="1"/>
      <c r="S331" s="9"/>
      <c r="T331" s="1"/>
      <c r="U331" s="9"/>
      <c r="W331" s="1"/>
      <c r="X331" s="1"/>
      <c r="Y331" s="2"/>
      <c r="Z331" s="9"/>
      <c r="AA331" s="2"/>
      <c r="AB331" s="9"/>
      <c r="AC331" s="2"/>
      <c r="AD331" s="9"/>
      <c r="AF331" s="14"/>
      <c r="AG331" s="14"/>
      <c r="AH331" s="14"/>
      <c r="AI331" s="14"/>
    </row>
    <row r="332" spans="5:35" x14ac:dyDescent="0.25">
      <c r="E332" s="1"/>
      <c r="F332" s="9"/>
      <c r="G332" s="1"/>
      <c r="H332" s="9"/>
      <c r="I332" s="1"/>
      <c r="J332" s="9"/>
      <c r="K332" s="1"/>
      <c r="L332" s="9"/>
      <c r="N332" s="1"/>
      <c r="O332" s="9"/>
      <c r="P332" s="1"/>
      <c r="Q332" s="9"/>
      <c r="R332" s="1"/>
      <c r="S332" s="9"/>
      <c r="T332" s="1"/>
      <c r="U332" s="9"/>
      <c r="W332" s="1"/>
      <c r="X332" s="1"/>
      <c r="Y332" s="2"/>
      <c r="Z332" s="9"/>
      <c r="AA332" s="2"/>
      <c r="AB332" s="9"/>
      <c r="AC332" s="2"/>
      <c r="AD332" s="9"/>
      <c r="AF332" s="14"/>
      <c r="AG332" s="14"/>
      <c r="AH332" s="14"/>
      <c r="AI332" s="14"/>
    </row>
    <row r="333" spans="5:35" x14ac:dyDescent="0.25">
      <c r="E333" s="1"/>
      <c r="F333" s="9"/>
      <c r="G333" s="1"/>
      <c r="H333" s="9"/>
      <c r="I333" s="1"/>
      <c r="J333" s="9"/>
      <c r="K333" s="1"/>
      <c r="L333" s="9"/>
      <c r="N333" s="1"/>
      <c r="O333" s="9"/>
      <c r="P333" s="1"/>
      <c r="Q333" s="9"/>
      <c r="R333" s="1"/>
      <c r="S333" s="9"/>
      <c r="T333" s="1"/>
      <c r="U333" s="9"/>
      <c r="W333" s="1"/>
      <c r="X333" s="1"/>
      <c r="Y333" s="2"/>
      <c r="Z333" s="9"/>
      <c r="AA333" s="2"/>
      <c r="AB333" s="9"/>
      <c r="AC333" s="2"/>
      <c r="AD333" s="9"/>
      <c r="AF333" s="14"/>
      <c r="AG333" s="14"/>
      <c r="AH333" s="14"/>
      <c r="AI333" s="14"/>
    </row>
    <row r="334" spans="5:35" x14ac:dyDescent="0.25">
      <c r="E334" s="1"/>
      <c r="F334" s="9"/>
      <c r="G334" s="1"/>
      <c r="H334" s="9"/>
      <c r="I334" s="1"/>
      <c r="J334" s="9"/>
      <c r="K334" s="1"/>
      <c r="L334" s="9"/>
      <c r="N334" s="1"/>
      <c r="O334" s="9"/>
      <c r="P334" s="1"/>
      <c r="Q334" s="9"/>
      <c r="R334" s="1"/>
      <c r="S334" s="9"/>
      <c r="T334" s="1"/>
      <c r="U334" s="9"/>
      <c r="W334" s="1"/>
      <c r="X334" s="1"/>
      <c r="Y334" s="2"/>
      <c r="Z334" s="9"/>
      <c r="AA334" s="2"/>
      <c r="AB334" s="9"/>
      <c r="AC334" s="2"/>
      <c r="AD334" s="9"/>
      <c r="AF334" s="14"/>
      <c r="AG334" s="14"/>
      <c r="AH334" s="14"/>
      <c r="AI334" s="14"/>
    </row>
    <row r="335" spans="5:35" x14ac:dyDescent="0.25">
      <c r="E335" s="1"/>
      <c r="F335" s="9"/>
      <c r="G335" s="1"/>
      <c r="H335" s="9"/>
      <c r="I335" s="1"/>
      <c r="J335" s="9"/>
      <c r="K335" s="1"/>
      <c r="L335" s="9"/>
      <c r="N335" s="1"/>
      <c r="O335" s="9"/>
      <c r="P335" s="1"/>
      <c r="Q335" s="9"/>
      <c r="R335" s="1"/>
      <c r="S335" s="9"/>
      <c r="T335" s="1"/>
      <c r="U335" s="9"/>
      <c r="W335" s="1"/>
      <c r="X335" s="1"/>
      <c r="Y335" s="2"/>
      <c r="Z335" s="9"/>
      <c r="AA335" s="2"/>
      <c r="AB335" s="9"/>
      <c r="AC335" s="2"/>
      <c r="AD335" s="9"/>
      <c r="AF335" s="14"/>
      <c r="AG335" s="14"/>
      <c r="AH335" s="14"/>
      <c r="AI335" s="14"/>
    </row>
    <row r="336" spans="5:35" x14ac:dyDescent="0.25">
      <c r="E336" s="1"/>
      <c r="F336" s="9"/>
      <c r="G336" s="1"/>
      <c r="H336" s="9"/>
      <c r="I336" s="1"/>
      <c r="J336" s="9"/>
      <c r="K336" s="1"/>
      <c r="L336" s="9"/>
      <c r="N336" s="1"/>
      <c r="O336" s="9"/>
      <c r="P336" s="1"/>
      <c r="Q336" s="9"/>
      <c r="R336" s="1"/>
      <c r="S336" s="9"/>
      <c r="T336" s="1"/>
      <c r="U336" s="9"/>
      <c r="W336" s="1"/>
      <c r="X336" s="1"/>
      <c r="Y336" s="2"/>
      <c r="Z336" s="9"/>
      <c r="AA336" s="2"/>
      <c r="AB336" s="9"/>
      <c r="AC336" s="2"/>
      <c r="AD336" s="9"/>
      <c r="AF336" s="14"/>
      <c r="AG336" s="14"/>
      <c r="AH336" s="14"/>
      <c r="AI336" s="14"/>
    </row>
    <row r="337" spans="5:35" x14ac:dyDescent="0.25">
      <c r="E337" s="1"/>
      <c r="F337" s="9"/>
      <c r="G337" s="1"/>
      <c r="H337" s="9"/>
      <c r="I337" s="1"/>
      <c r="J337" s="9"/>
      <c r="K337" s="1"/>
      <c r="L337" s="9"/>
      <c r="N337" s="1"/>
      <c r="O337" s="9"/>
      <c r="P337" s="1"/>
      <c r="Q337" s="9"/>
      <c r="R337" s="1"/>
      <c r="S337" s="9"/>
      <c r="T337" s="1"/>
      <c r="U337" s="9"/>
      <c r="W337" s="1"/>
      <c r="X337" s="1"/>
      <c r="Y337" s="2"/>
      <c r="Z337" s="9"/>
      <c r="AA337" s="2"/>
      <c r="AB337" s="9"/>
      <c r="AC337" s="2"/>
      <c r="AD337" s="9"/>
      <c r="AF337" s="14"/>
      <c r="AG337" s="14"/>
      <c r="AH337" s="14"/>
      <c r="AI337" s="14"/>
    </row>
    <row r="338" spans="5:35" x14ac:dyDescent="0.25">
      <c r="E338" s="1"/>
      <c r="F338" s="9"/>
      <c r="G338" s="1"/>
      <c r="H338" s="9"/>
      <c r="I338" s="1"/>
      <c r="J338" s="9"/>
      <c r="K338" s="1"/>
      <c r="L338" s="9"/>
      <c r="N338" s="1"/>
      <c r="O338" s="9"/>
      <c r="P338" s="1"/>
      <c r="Q338" s="9"/>
      <c r="R338" s="1"/>
      <c r="S338" s="9"/>
      <c r="T338" s="1"/>
      <c r="U338" s="9"/>
      <c r="W338" s="1"/>
      <c r="X338" s="1"/>
      <c r="Y338" s="2"/>
      <c r="Z338" s="9"/>
      <c r="AA338" s="2"/>
      <c r="AB338" s="9"/>
      <c r="AC338" s="2"/>
      <c r="AD338" s="9"/>
      <c r="AF338" s="14"/>
      <c r="AG338" s="14"/>
      <c r="AH338" s="14"/>
      <c r="AI338" s="14"/>
    </row>
    <row r="339" spans="5:35" x14ac:dyDescent="0.25">
      <c r="E339" s="1"/>
      <c r="F339" s="9"/>
      <c r="G339" s="1"/>
      <c r="H339" s="9"/>
      <c r="I339" s="1"/>
      <c r="J339" s="9"/>
      <c r="K339" s="1"/>
      <c r="L339" s="9"/>
      <c r="N339" s="1"/>
      <c r="O339" s="9"/>
      <c r="P339" s="1"/>
      <c r="Q339" s="9"/>
      <c r="R339" s="1"/>
      <c r="S339" s="9"/>
      <c r="T339" s="1"/>
      <c r="U339" s="9"/>
      <c r="W339" s="1"/>
      <c r="X339" s="1"/>
      <c r="Y339" s="2"/>
      <c r="Z339" s="9"/>
      <c r="AA339" s="2"/>
      <c r="AB339" s="9"/>
      <c r="AC339" s="2"/>
      <c r="AD339" s="9"/>
      <c r="AF339" s="14"/>
      <c r="AG339" s="14"/>
      <c r="AH339" s="14"/>
      <c r="AI339" s="14"/>
    </row>
    <row r="340" spans="5:35" x14ac:dyDescent="0.25">
      <c r="E340" s="1"/>
      <c r="F340" s="9"/>
      <c r="G340" s="1"/>
      <c r="H340" s="9"/>
      <c r="I340" s="1"/>
      <c r="J340" s="9"/>
      <c r="K340" s="1"/>
      <c r="L340" s="9"/>
      <c r="N340" s="1"/>
      <c r="O340" s="9"/>
      <c r="P340" s="1"/>
      <c r="Q340" s="9"/>
      <c r="R340" s="1"/>
      <c r="S340" s="9"/>
      <c r="T340" s="1"/>
      <c r="U340" s="9"/>
      <c r="W340" s="1"/>
      <c r="X340" s="1"/>
      <c r="Y340" s="2"/>
      <c r="Z340" s="9"/>
      <c r="AA340" s="2"/>
      <c r="AB340" s="9"/>
      <c r="AC340" s="2"/>
      <c r="AD340" s="9"/>
      <c r="AF340" s="14"/>
      <c r="AG340" s="14"/>
      <c r="AH340" s="14"/>
      <c r="AI340" s="14"/>
    </row>
    <row r="341" spans="5:35" x14ac:dyDescent="0.25">
      <c r="E341" s="1"/>
      <c r="F341" s="9"/>
      <c r="G341" s="1"/>
      <c r="H341" s="9"/>
      <c r="I341" s="1"/>
      <c r="J341" s="9"/>
      <c r="K341" s="1"/>
      <c r="L341" s="9"/>
      <c r="N341" s="1"/>
      <c r="O341" s="9"/>
      <c r="P341" s="1"/>
      <c r="Q341" s="9"/>
      <c r="R341" s="1"/>
      <c r="S341" s="9"/>
      <c r="T341" s="1"/>
      <c r="U341" s="9"/>
      <c r="W341" s="1"/>
      <c r="X341" s="1"/>
      <c r="Y341" s="2"/>
      <c r="Z341" s="9"/>
      <c r="AA341" s="2"/>
      <c r="AB341" s="9"/>
      <c r="AC341" s="2"/>
      <c r="AD341" s="9"/>
      <c r="AF341" s="14"/>
      <c r="AG341" s="14"/>
      <c r="AH341" s="14"/>
      <c r="AI341" s="14"/>
    </row>
    <row r="342" spans="5:35" x14ac:dyDescent="0.25">
      <c r="E342" s="1"/>
      <c r="F342" s="9"/>
      <c r="G342" s="1"/>
      <c r="H342" s="9"/>
      <c r="I342" s="1"/>
      <c r="J342" s="9"/>
      <c r="K342" s="1"/>
      <c r="L342" s="9"/>
      <c r="N342" s="1"/>
      <c r="O342" s="9"/>
      <c r="P342" s="1"/>
      <c r="Q342" s="9"/>
      <c r="R342" s="1"/>
      <c r="S342" s="9"/>
      <c r="T342" s="1"/>
      <c r="U342" s="9"/>
      <c r="W342" s="1"/>
      <c r="X342" s="1"/>
      <c r="Y342" s="2"/>
      <c r="Z342" s="9"/>
      <c r="AA342" s="2"/>
      <c r="AB342" s="9"/>
      <c r="AC342" s="2"/>
      <c r="AD342" s="9"/>
      <c r="AF342" s="14"/>
      <c r="AG342" s="14"/>
      <c r="AH342" s="14"/>
      <c r="AI342" s="14"/>
    </row>
    <row r="343" spans="5:35" x14ac:dyDescent="0.25">
      <c r="E343" s="1"/>
      <c r="F343" s="9"/>
      <c r="G343" s="1"/>
      <c r="H343" s="9"/>
      <c r="I343" s="1"/>
      <c r="J343" s="9"/>
      <c r="K343" s="1"/>
      <c r="L343" s="9"/>
      <c r="N343" s="1"/>
      <c r="O343" s="9"/>
      <c r="P343" s="1"/>
      <c r="Q343" s="9"/>
      <c r="R343" s="1"/>
      <c r="S343" s="9"/>
      <c r="T343" s="1"/>
      <c r="U343" s="9"/>
      <c r="W343" s="1"/>
      <c r="X343" s="1"/>
      <c r="Y343" s="2"/>
      <c r="Z343" s="9"/>
      <c r="AA343" s="2"/>
      <c r="AB343" s="9"/>
      <c r="AC343" s="2"/>
      <c r="AD343" s="9"/>
      <c r="AF343" s="14"/>
      <c r="AG343" s="14"/>
      <c r="AH343" s="14"/>
      <c r="AI343" s="14"/>
    </row>
    <row r="344" spans="5:35" x14ac:dyDescent="0.25">
      <c r="E344" s="1"/>
      <c r="F344" s="9"/>
      <c r="G344" s="1"/>
      <c r="H344" s="9"/>
      <c r="I344" s="1"/>
      <c r="J344" s="9"/>
      <c r="K344" s="1"/>
      <c r="L344" s="9"/>
      <c r="N344" s="1"/>
      <c r="O344" s="9"/>
      <c r="P344" s="1"/>
      <c r="Q344" s="9"/>
      <c r="R344" s="1"/>
      <c r="S344" s="9"/>
      <c r="T344" s="1"/>
      <c r="U344" s="9"/>
      <c r="W344" s="1"/>
      <c r="X344" s="1"/>
      <c r="Y344" s="2"/>
      <c r="Z344" s="9"/>
      <c r="AA344" s="2"/>
      <c r="AB344" s="9"/>
      <c r="AC344" s="2"/>
      <c r="AD344" s="9"/>
      <c r="AF344" s="14"/>
      <c r="AG344" s="14"/>
      <c r="AH344" s="14"/>
      <c r="AI344" s="14"/>
    </row>
    <row r="345" spans="5:35" x14ac:dyDescent="0.25">
      <c r="E345" s="1"/>
      <c r="F345" s="9"/>
      <c r="G345" s="1"/>
      <c r="H345" s="9"/>
      <c r="I345" s="1"/>
      <c r="J345" s="9"/>
      <c r="K345" s="1"/>
      <c r="L345" s="9"/>
      <c r="N345" s="1"/>
      <c r="O345" s="9"/>
      <c r="P345" s="1"/>
      <c r="Q345" s="9"/>
      <c r="R345" s="1"/>
      <c r="S345" s="9"/>
      <c r="T345" s="1"/>
      <c r="U345" s="9"/>
      <c r="W345" s="1"/>
      <c r="X345" s="1"/>
      <c r="Y345" s="2"/>
      <c r="Z345" s="9"/>
      <c r="AA345" s="2"/>
      <c r="AB345" s="9"/>
      <c r="AC345" s="2"/>
      <c r="AD345" s="9"/>
      <c r="AF345" s="14"/>
      <c r="AG345" s="14"/>
      <c r="AH345" s="14"/>
      <c r="AI345" s="14"/>
    </row>
    <row r="346" spans="5:35" x14ac:dyDescent="0.25">
      <c r="E346" s="1"/>
      <c r="F346" s="9"/>
      <c r="G346" s="1"/>
      <c r="H346" s="9"/>
      <c r="I346" s="1"/>
      <c r="J346" s="9"/>
      <c r="K346" s="1"/>
      <c r="L346" s="9"/>
      <c r="N346" s="1"/>
      <c r="O346" s="9"/>
      <c r="P346" s="1"/>
      <c r="Q346" s="9"/>
      <c r="R346" s="1"/>
      <c r="S346" s="9"/>
      <c r="T346" s="1"/>
      <c r="U346" s="9"/>
      <c r="W346" s="1"/>
      <c r="X346" s="1"/>
      <c r="Y346" s="2"/>
      <c r="Z346" s="9"/>
      <c r="AA346" s="2"/>
      <c r="AB346" s="9"/>
      <c r="AC346" s="2"/>
      <c r="AD346" s="9"/>
      <c r="AF346" s="14"/>
      <c r="AG346" s="14"/>
      <c r="AH346" s="14"/>
      <c r="AI346" s="14"/>
    </row>
    <row r="347" spans="5:35" x14ac:dyDescent="0.25">
      <c r="E347" s="1"/>
      <c r="F347" s="9"/>
      <c r="G347" s="1"/>
      <c r="H347" s="9"/>
      <c r="I347" s="1"/>
      <c r="J347" s="9"/>
      <c r="K347" s="1"/>
      <c r="L347" s="9"/>
      <c r="N347" s="1"/>
      <c r="O347" s="9"/>
      <c r="P347" s="1"/>
      <c r="Q347" s="9"/>
      <c r="R347" s="1"/>
      <c r="S347" s="9"/>
      <c r="T347" s="1"/>
      <c r="U347" s="9"/>
      <c r="W347" s="1"/>
      <c r="X347" s="1"/>
      <c r="Y347" s="2"/>
      <c r="Z347" s="9"/>
      <c r="AA347" s="2"/>
      <c r="AB347" s="9"/>
      <c r="AC347" s="2"/>
      <c r="AD347" s="9"/>
      <c r="AF347" s="14"/>
      <c r="AG347" s="14"/>
      <c r="AH347" s="14"/>
      <c r="AI347" s="14"/>
    </row>
    <row r="348" spans="5:35" x14ac:dyDescent="0.25">
      <c r="E348" s="1"/>
      <c r="F348" s="9"/>
      <c r="G348" s="1"/>
      <c r="H348" s="9"/>
      <c r="I348" s="1"/>
      <c r="J348" s="9"/>
      <c r="K348" s="1"/>
      <c r="L348" s="9"/>
      <c r="N348" s="1"/>
      <c r="O348" s="9"/>
      <c r="P348" s="1"/>
      <c r="Q348" s="9"/>
      <c r="R348" s="1"/>
      <c r="S348" s="9"/>
      <c r="T348" s="1"/>
      <c r="U348" s="9"/>
      <c r="W348" s="1"/>
      <c r="X348" s="1"/>
      <c r="Y348" s="2"/>
      <c r="Z348" s="9"/>
      <c r="AA348" s="2"/>
      <c r="AB348" s="9"/>
      <c r="AC348" s="2"/>
      <c r="AD348" s="9"/>
      <c r="AF348" s="14"/>
      <c r="AG348" s="14"/>
      <c r="AH348" s="14"/>
      <c r="AI348" s="14"/>
    </row>
    <row r="349" spans="5:35" x14ac:dyDescent="0.25">
      <c r="E349" s="1"/>
      <c r="F349" s="9"/>
      <c r="G349" s="1"/>
      <c r="H349" s="9"/>
      <c r="I349" s="1"/>
      <c r="J349" s="9"/>
      <c r="K349" s="1"/>
      <c r="L349" s="9"/>
      <c r="N349" s="1"/>
      <c r="O349" s="9"/>
      <c r="P349" s="1"/>
      <c r="Q349" s="9"/>
      <c r="R349" s="1"/>
      <c r="S349" s="9"/>
      <c r="T349" s="1"/>
      <c r="U349" s="9"/>
      <c r="W349" s="1"/>
      <c r="X349" s="1"/>
      <c r="Y349" s="2"/>
      <c r="Z349" s="9"/>
      <c r="AA349" s="2"/>
      <c r="AB349" s="9"/>
      <c r="AC349" s="2"/>
      <c r="AD349" s="9"/>
      <c r="AF349" s="14"/>
      <c r="AG349" s="14"/>
      <c r="AH349" s="14"/>
      <c r="AI349" s="14"/>
    </row>
    <row r="350" spans="5:35" x14ac:dyDescent="0.25">
      <c r="E350" s="1"/>
      <c r="F350" s="9"/>
      <c r="G350" s="1"/>
      <c r="H350" s="9"/>
      <c r="I350" s="1"/>
      <c r="J350" s="9"/>
      <c r="K350" s="1"/>
      <c r="L350" s="9"/>
      <c r="N350" s="1"/>
      <c r="O350" s="9"/>
      <c r="P350" s="1"/>
      <c r="Q350" s="9"/>
      <c r="R350" s="1"/>
      <c r="S350" s="9"/>
      <c r="T350" s="1"/>
      <c r="U350" s="9"/>
      <c r="W350" s="1"/>
      <c r="X350" s="1"/>
      <c r="Y350" s="2"/>
      <c r="Z350" s="9"/>
      <c r="AA350" s="2"/>
      <c r="AB350" s="9"/>
      <c r="AC350" s="2"/>
      <c r="AD350" s="9"/>
      <c r="AF350" s="14"/>
      <c r="AG350" s="14"/>
      <c r="AH350" s="14"/>
      <c r="AI350" s="14"/>
    </row>
    <row r="351" spans="5:35" x14ac:dyDescent="0.25">
      <c r="E351" s="1"/>
      <c r="F351" s="9"/>
      <c r="G351" s="1"/>
      <c r="H351" s="9"/>
      <c r="I351" s="1"/>
      <c r="J351" s="9"/>
      <c r="K351" s="1"/>
      <c r="L351" s="9"/>
      <c r="N351" s="1"/>
      <c r="O351" s="9"/>
      <c r="P351" s="1"/>
      <c r="Q351" s="9"/>
      <c r="R351" s="1"/>
      <c r="S351" s="9"/>
      <c r="T351" s="1"/>
      <c r="U351" s="9"/>
      <c r="W351" s="1"/>
      <c r="X351" s="1"/>
      <c r="Y351" s="2"/>
      <c r="Z351" s="9"/>
      <c r="AA351" s="2"/>
      <c r="AB351" s="9"/>
      <c r="AC351" s="2"/>
      <c r="AD351" s="9"/>
      <c r="AF351" s="14"/>
      <c r="AG351" s="14"/>
      <c r="AH351" s="14"/>
      <c r="AI351" s="14"/>
    </row>
    <row r="352" spans="5:35" x14ac:dyDescent="0.25">
      <c r="E352" s="1"/>
      <c r="F352" s="9"/>
      <c r="G352" s="1"/>
      <c r="H352" s="9"/>
      <c r="I352" s="1"/>
      <c r="J352" s="9"/>
      <c r="K352" s="1"/>
      <c r="L352" s="9"/>
      <c r="N352" s="1"/>
      <c r="O352" s="9"/>
      <c r="P352" s="1"/>
      <c r="Q352" s="9"/>
      <c r="R352" s="1"/>
      <c r="S352" s="9"/>
      <c r="T352" s="1"/>
      <c r="U352" s="9"/>
      <c r="W352" s="1"/>
      <c r="X352" s="1"/>
      <c r="Y352" s="2"/>
      <c r="Z352" s="9"/>
      <c r="AA352" s="2"/>
      <c r="AB352" s="9"/>
      <c r="AC352" s="2"/>
      <c r="AD352" s="9"/>
      <c r="AF352" s="14"/>
      <c r="AG352" s="14"/>
      <c r="AH352" s="14"/>
      <c r="AI352" s="14"/>
    </row>
    <row r="353" spans="5:35" x14ac:dyDescent="0.25">
      <c r="E353" s="1"/>
      <c r="F353" s="9"/>
      <c r="G353" s="1"/>
      <c r="H353" s="9"/>
      <c r="I353" s="1"/>
      <c r="J353" s="9"/>
      <c r="K353" s="1"/>
      <c r="L353" s="9"/>
      <c r="N353" s="1"/>
      <c r="O353" s="9"/>
      <c r="P353" s="1"/>
      <c r="Q353" s="9"/>
      <c r="R353" s="1"/>
      <c r="S353" s="9"/>
      <c r="T353" s="1"/>
      <c r="U353" s="9"/>
      <c r="W353" s="1"/>
      <c r="X353" s="1"/>
      <c r="Y353" s="2"/>
      <c r="Z353" s="9"/>
      <c r="AA353" s="2"/>
      <c r="AB353" s="9"/>
      <c r="AC353" s="2"/>
      <c r="AD353" s="9"/>
      <c r="AF353" s="14"/>
      <c r="AG353" s="14"/>
      <c r="AH353" s="14"/>
      <c r="AI353" s="14"/>
    </row>
    <row r="354" spans="5:35" x14ac:dyDescent="0.25">
      <c r="E354" s="1"/>
      <c r="F354" s="9"/>
      <c r="G354" s="1"/>
      <c r="H354" s="9"/>
      <c r="I354" s="1"/>
      <c r="J354" s="9"/>
      <c r="K354" s="1"/>
      <c r="L354" s="9"/>
      <c r="N354" s="1"/>
      <c r="O354" s="9"/>
      <c r="P354" s="1"/>
      <c r="Q354" s="9"/>
      <c r="R354" s="1"/>
      <c r="S354" s="9"/>
      <c r="T354" s="1"/>
      <c r="U354" s="9"/>
      <c r="W354" s="1"/>
      <c r="X354" s="1"/>
      <c r="Y354" s="2"/>
      <c r="Z354" s="9"/>
      <c r="AA354" s="2"/>
      <c r="AB354" s="9"/>
      <c r="AC354" s="2"/>
      <c r="AD354" s="9"/>
      <c r="AF354" s="14"/>
      <c r="AG354" s="14"/>
      <c r="AH354" s="14"/>
      <c r="AI354" s="14"/>
    </row>
    <row r="355" spans="5:35" x14ac:dyDescent="0.25">
      <c r="E355" s="1"/>
      <c r="F355" s="9"/>
      <c r="G355" s="1"/>
      <c r="H355" s="9"/>
      <c r="I355" s="1"/>
      <c r="J355" s="9"/>
      <c r="K355" s="1"/>
      <c r="L355" s="9"/>
      <c r="N355" s="1"/>
      <c r="O355" s="9"/>
      <c r="P355" s="1"/>
      <c r="Q355" s="9"/>
      <c r="R355" s="1"/>
      <c r="S355" s="9"/>
      <c r="T355" s="1"/>
      <c r="U355" s="9"/>
      <c r="W355" s="1"/>
      <c r="X355" s="1"/>
      <c r="Y355" s="2"/>
      <c r="Z355" s="9"/>
      <c r="AA355" s="2"/>
      <c r="AB355" s="9"/>
      <c r="AC355" s="2"/>
      <c r="AD355" s="9"/>
      <c r="AF355" s="14"/>
      <c r="AG355" s="14"/>
      <c r="AH355" s="14"/>
      <c r="AI355" s="14"/>
    </row>
    <row r="356" spans="5:35" x14ac:dyDescent="0.25">
      <c r="E356" s="1"/>
      <c r="F356" s="9"/>
      <c r="G356" s="1"/>
      <c r="H356" s="9"/>
      <c r="I356" s="1"/>
      <c r="J356" s="9"/>
      <c r="K356" s="1"/>
      <c r="L356" s="9"/>
      <c r="N356" s="1"/>
      <c r="O356" s="9"/>
      <c r="P356" s="1"/>
      <c r="Q356" s="9"/>
      <c r="R356" s="1"/>
      <c r="S356" s="9"/>
      <c r="T356" s="1"/>
      <c r="U356" s="9"/>
      <c r="W356" s="1"/>
      <c r="X356" s="1"/>
      <c r="Y356" s="2"/>
      <c r="Z356" s="9"/>
      <c r="AA356" s="2"/>
      <c r="AB356" s="9"/>
      <c r="AC356" s="2"/>
      <c r="AD356" s="9"/>
      <c r="AF356" s="14"/>
      <c r="AG356" s="14"/>
      <c r="AH356" s="14"/>
      <c r="AI356" s="14"/>
    </row>
    <row r="357" spans="5:35" x14ac:dyDescent="0.25">
      <c r="E357" s="1"/>
      <c r="F357" s="9"/>
      <c r="G357" s="1"/>
      <c r="H357" s="9"/>
      <c r="I357" s="1"/>
      <c r="J357" s="9"/>
      <c r="K357" s="1"/>
      <c r="L357" s="9"/>
      <c r="N357" s="1"/>
      <c r="O357" s="9"/>
      <c r="P357" s="1"/>
      <c r="Q357" s="9"/>
      <c r="R357" s="1"/>
      <c r="S357" s="9"/>
      <c r="T357" s="1"/>
      <c r="U357" s="9"/>
      <c r="W357" s="1"/>
      <c r="X357" s="1"/>
      <c r="Y357" s="2"/>
      <c r="Z357" s="9"/>
      <c r="AA357" s="2"/>
      <c r="AB357" s="9"/>
      <c r="AC357" s="2"/>
      <c r="AD357" s="9"/>
      <c r="AF357" s="14"/>
      <c r="AG357" s="14"/>
      <c r="AH357" s="14"/>
      <c r="AI357" s="14"/>
    </row>
    <row r="358" spans="5:35" x14ac:dyDescent="0.25">
      <c r="E358" s="1"/>
      <c r="F358" s="9"/>
      <c r="G358" s="1"/>
      <c r="H358" s="9"/>
      <c r="I358" s="1"/>
      <c r="J358" s="9"/>
      <c r="K358" s="1"/>
      <c r="L358" s="9"/>
      <c r="N358" s="1"/>
      <c r="O358" s="9"/>
      <c r="P358" s="1"/>
      <c r="Q358" s="9"/>
      <c r="R358" s="1"/>
      <c r="S358" s="9"/>
      <c r="T358" s="1"/>
      <c r="U358" s="9"/>
      <c r="W358" s="1"/>
      <c r="X358" s="1"/>
      <c r="Y358" s="2"/>
      <c r="Z358" s="9"/>
      <c r="AA358" s="2"/>
      <c r="AB358" s="9"/>
      <c r="AC358" s="2"/>
      <c r="AD358" s="9"/>
      <c r="AF358" s="14"/>
      <c r="AG358" s="14"/>
      <c r="AH358" s="14"/>
      <c r="AI358" s="14"/>
    </row>
    <row r="359" spans="5:35" x14ac:dyDescent="0.25">
      <c r="E359" s="1"/>
      <c r="F359" s="9"/>
      <c r="G359" s="1"/>
      <c r="H359" s="9"/>
      <c r="I359" s="1"/>
      <c r="J359" s="9"/>
      <c r="K359" s="1"/>
      <c r="L359" s="9"/>
      <c r="N359" s="1"/>
      <c r="O359" s="9"/>
      <c r="P359" s="1"/>
      <c r="Q359" s="9"/>
      <c r="R359" s="1"/>
      <c r="S359" s="9"/>
      <c r="T359" s="1"/>
      <c r="U359" s="9"/>
      <c r="W359" s="1"/>
      <c r="X359" s="1"/>
      <c r="Y359" s="2"/>
      <c r="Z359" s="9"/>
      <c r="AA359" s="2"/>
      <c r="AB359" s="9"/>
      <c r="AC359" s="2"/>
      <c r="AD359" s="9"/>
      <c r="AF359" s="14"/>
      <c r="AG359" s="14"/>
      <c r="AH359" s="14"/>
      <c r="AI359" s="14"/>
    </row>
    <row r="360" spans="5:35" x14ac:dyDescent="0.25">
      <c r="E360" s="1"/>
      <c r="F360" s="9"/>
      <c r="G360" s="1"/>
      <c r="H360" s="9"/>
      <c r="I360" s="1"/>
      <c r="J360" s="9"/>
      <c r="K360" s="1"/>
      <c r="L360" s="9"/>
      <c r="N360" s="1"/>
      <c r="O360" s="9"/>
      <c r="P360" s="1"/>
      <c r="Q360" s="9"/>
      <c r="R360" s="1"/>
      <c r="S360" s="9"/>
      <c r="T360" s="1"/>
      <c r="U360" s="9"/>
      <c r="W360" s="1"/>
      <c r="X360" s="1"/>
      <c r="Y360" s="2"/>
      <c r="Z360" s="9"/>
      <c r="AA360" s="2"/>
      <c r="AB360" s="9"/>
      <c r="AC360" s="2"/>
      <c r="AD360" s="9"/>
      <c r="AF360" s="14"/>
      <c r="AG360" s="14"/>
      <c r="AH360" s="14"/>
      <c r="AI360" s="14"/>
    </row>
    <row r="361" spans="5:35" x14ac:dyDescent="0.25">
      <c r="E361" s="1"/>
      <c r="F361" s="9"/>
      <c r="G361" s="1"/>
      <c r="H361" s="9"/>
      <c r="I361" s="1"/>
      <c r="J361" s="9"/>
      <c r="K361" s="1"/>
      <c r="L361" s="9"/>
      <c r="N361" s="1"/>
      <c r="O361" s="9"/>
      <c r="P361" s="1"/>
      <c r="Q361" s="9"/>
      <c r="R361" s="1"/>
      <c r="S361" s="9"/>
      <c r="T361" s="1"/>
      <c r="U361" s="9"/>
      <c r="W361" s="1"/>
      <c r="X361" s="1"/>
      <c r="Y361" s="2"/>
      <c r="Z361" s="9"/>
      <c r="AA361" s="2"/>
      <c r="AB361" s="9"/>
      <c r="AC361" s="2"/>
      <c r="AD361" s="9"/>
      <c r="AF361" s="14"/>
      <c r="AG361" s="14"/>
      <c r="AH361" s="14"/>
      <c r="AI361" s="14"/>
    </row>
    <row r="362" spans="5:35" x14ac:dyDescent="0.25">
      <c r="E362" s="1"/>
      <c r="F362" s="9"/>
      <c r="G362" s="1"/>
      <c r="H362" s="9"/>
      <c r="I362" s="1"/>
      <c r="J362" s="9"/>
      <c r="K362" s="1"/>
      <c r="L362" s="9"/>
      <c r="N362" s="1"/>
      <c r="O362" s="9"/>
      <c r="P362" s="1"/>
      <c r="Q362" s="9"/>
      <c r="R362" s="1"/>
      <c r="S362" s="9"/>
      <c r="T362" s="1"/>
      <c r="U362" s="9"/>
      <c r="W362" s="1"/>
      <c r="X362" s="1"/>
      <c r="Y362" s="2"/>
      <c r="Z362" s="9"/>
      <c r="AA362" s="2"/>
      <c r="AB362" s="9"/>
      <c r="AC362" s="2"/>
      <c r="AD362" s="9"/>
      <c r="AF362" s="14"/>
      <c r="AG362" s="14"/>
      <c r="AH362" s="14"/>
      <c r="AI362" s="14"/>
    </row>
    <row r="363" spans="5:35" x14ac:dyDescent="0.25">
      <c r="E363" s="1"/>
      <c r="F363" s="9"/>
      <c r="G363" s="1"/>
      <c r="H363" s="9"/>
      <c r="I363" s="1"/>
      <c r="J363" s="9"/>
      <c r="K363" s="1"/>
      <c r="L363" s="9"/>
      <c r="N363" s="1"/>
      <c r="O363" s="9"/>
      <c r="P363" s="1"/>
      <c r="Q363" s="9"/>
      <c r="R363" s="1"/>
      <c r="S363" s="9"/>
      <c r="T363" s="1"/>
      <c r="U363" s="9"/>
      <c r="W363" s="1"/>
      <c r="X363" s="1"/>
      <c r="Y363" s="2"/>
      <c r="Z363" s="9"/>
      <c r="AA363" s="2"/>
      <c r="AB363" s="9"/>
      <c r="AC363" s="2"/>
      <c r="AD363" s="9"/>
      <c r="AF363" s="14"/>
      <c r="AG363" s="14"/>
      <c r="AH363" s="14"/>
      <c r="AI363" s="14"/>
    </row>
    <row r="364" spans="5:35" x14ac:dyDescent="0.25">
      <c r="E364" s="1"/>
      <c r="F364" s="9"/>
      <c r="G364" s="1"/>
      <c r="H364" s="9"/>
      <c r="I364" s="1"/>
      <c r="J364" s="9"/>
      <c r="K364" s="1"/>
      <c r="L364" s="9"/>
      <c r="N364" s="1"/>
      <c r="O364" s="9"/>
      <c r="P364" s="1"/>
      <c r="Q364" s="9"/>
      <c r="R364" s="1"/>
      <c r="S364" s="9"/>
      <c r="T364" s="1"/>
      <c r="U364" s="9"/>
      <c r="W364" s="1"/>
      <c r="X364" s="1"/>
      <c r="Y364" s="2"/>
      <c r="Z364" s="9"/>
      <c r="AA364" s="2"/>
      <c r="AB364" s="9"/>
      <c r="AC364" s="2"/>
      <c r="AD364" s="9"/>
      <c r="AF364" s="14"/>
      <c r="AG364" s="14"/>
      <c r="AH364" s="14"/>
      <c r="AI364" s="14"/>
    </row>
    <row r="365" spans="5:35" x14ac:dyDescent="0.25">
      <c r="E365" s="1"/>
      <c r="F365" s="9"/>
      <c r="G365" s="1"/>
      <c r="H365" s="9"/>
      <c r="I365" s="1"/>
      <c r="J365" s="9"/>
      <c r="K365" s="1"/>
      <c r="L365" s="9"/>
      <c r="N365" s="1"/>
      <c r="O365" s="9"/>
      <c r="P365" s="1"/>
      <c r="Q365" s="9"/>
      <c r="R365" s="1"/>
      <c r="S365" s="9"/>
      <c r="T365" s="1"/>
      <c r="U365" s="9"/>
      <c r="W365" s="1"/>
      <c r="X365" s="1"/>
      <c r="Y365" s="2"/>
      <c r="Z365" s="9"/>
      <c r="AA365" s="2"/>
      <c r="AB365" s="9"/>
      <c r="AC365" s="2"/>
      <c r="AD365" s="9"/>
      <c r="AF365" s="14"/>
      <c r="AG365" s="14"/>
      <c r="AH365" s="14"/>
      <c r="AI365" s="14"/>
    </row>
    <row r="366" spans="5:35" x14ac:dyDescent="0.25">
      <c r="E366" s="1"/>
      <c r="F366" s="9"/>
      <c r="G366" s="1"/>
      <c r="H366" s="9"/>
      <c r="I366" s="1"/>
      <c r="J366" s="9"/>
      <c r="K366" s="1"/>
      <c r="L366" s="9"/>
      <c r="N366" s="1"/>
      <c r="O366" s="9"/>
      <c r="P366" s="1"/>
      <c r="Q366" s="9"/>
      <c r="R366" s="1"/>
      <c r="S366" s="9"/>
      <c r="T366" s="1"/>
      <c r="U366" s="9"/>
      <c r="W366" s="1"/>
      <c r="X366" s="1"/>
      <c r="Y366" s="2"/>
      <c r="Z366" s="9"/>
      <c r="AA366" s="2"/>
      <c r="AB366" s="9"/>
      <c r="AC366" s="2"/>
      <c r="AD366" s="9"/>
      <c r="AF366" s="14"/>
      <c r="AG366" s="14"/>
      <c r="AH366" s="14"/>
      <c r="AI366" s="14"/>
    </row>
    <row r="367" spans="5:35" x14ac:dyDescent="0.25">
      <c r="E367" s="1"/>
      <c r="F367" s="9"/>
      <c r="G367" s="1"/>
      <c r="H367" s="9"/>
      <c r="I367" s="1"/>
      <c r="J367" s="9"/>
      <c r="K367" s="1"/>
      <c r="L367" s="9"/>
      <c r="N367" s="1"/>
      <c r="O367" s="9"/>
      <c r="P367" s="1"/>
      <c r="Q367" s="9"/>
      <c r="R367" s="1"/>
      <c r="S367" s="9"/>
      <c r="T367" s="1"/>
      <c r="U367" s="9"/>
      <c r="W367" s="1"/>
      <c r="X367" s="1"/>
      <c r="Y367" s="2"/>
      <c r="Z367" s="9"/>
      <c r="AA367" s="2"/>
      <c r="AB367" s="9"/>
      <c r="AC367" s="2"/>
      <c r="AD367" s="9"/>
      <c r="AF367" s="14"/>
      <c r="AG367" s="14"/>
      <c r="AH367" s="14"/>
      <c r="AI367" s="14"/>
    </row>
    <row r="368" spans="5:35" x14ac:dyDescent="0.25">
      <c r="E368" s="1"/>
      <c r="F368" s="9"/>
      <c r="G368" s="1"/>
      <c r="H368" s="9"/>
      <c r="I368" s="1"/>
      <c r="J368" s="9"/>
      <c r="K368" s="1"/>
      <c r="L368" s="9"/>
      <c r="N368" s="1"/>
      <c r="O368" s="9"/>
      <c r="P368" s="1"/>
      <c r="Q368" s="9"/>
      <c r="R368" s="1"/>
      <c r="S368" s="9"/>
      <c r="T368" s="1"/>
      <c r="U368" s="9"/>
      <c r="W368" s="1"/>
      <c r="X368" s="1"/>
      <c r="Y368" s="2"/>
      <c r="Z368" s="9"/>
      <c r="AA368" s="2"/>
      <c r="AB368" s="9"/>
      <c r="AC368" s="2"/>
      <c r="AD368" s="9"/>
      <c r="AF368" s="14"/>
      <c r="AG368" s="14"/>
      <c r="AH368" s="14"/>
      <c r="AI368" s="14"/>
    </row>
    <row r="369" spans="5:35" x14ac:dyDescent="0.25">
      <c r="E369" s="1"/>
      <c r="F369" s="9"/>
      <c r="G369" s="1"/>
      <c r="H369" s="9"/>
      <c r="I369" s="1"/>
      <c r="J369" s="9"/>
      <c r="K369" s="1"/>
      <c r="L369" s="9"/>
      <c r="N369" s="1"/>
      <c r="O369" s="9"/>
      <c r="P369" s="1"/>
      <c r="Q369" s="9"/>
      <c r="R369" s="1"/>
      <c r="S369" s="9"/>
      <c r="T369" s="1"/>
      <c r="U369" s="9"/>
      <c r="W369" s="1"/>
      <c r="X369" s="1"/>
      <c r="Y369" s="2"/>
      <c r="Z369" s="9"/>
      <c r="AA369" s="2"/>
      <c r="AB369" s="9"/>
      <c r="AC369" s="2"/>
      <c r="AD369" s="9"/>
      <c r="AF369" s="14"/>
      <c r="AG369" s="14"/>
      <c r="AH369" s="14"/>
      <c r="AI369" s="14"/>
    </row>
    <row r="370" spans="5:35" x14ac:dyDescent="0.25">
      <c r="E370" s="1"/>
      <c r="F370" s="9"/>
      <c r="G370" s="1"/>
      <c r="H370" s="9"/>
      <c r="I370" s="1"/>
      <c r="J370" s="9"/>
      <c r="K370" s="1"/>
      <c r="L370" s="9"/>
      <c r="N370" s="1"/>
      <c r="O370" s="9"/>
      <c r="P370" s="1"/>
      <c r="Q370" s="9"/>
      <c r="R370" s="1"/>
      <c r="S370" s="9"/>
      <c r="T370" s="1"/>
      <c r="U370" s="9"/>
      <c r="W370" s="1"/>
      <c r="X370" s="1"/>
      <c r="Y370" s="2"/>
      <c r="Z370" s="9"/>
      <c r="AA370" s="2"/>
      <c r="AB370" s="9"/>
      <c r="AC370" s="2"/>
      <c r="AD370" s="9"/>
      <c r="AF370" s="14"/>
      <c r="AG370" s="14"/>
      <c r="AH370" s="14"/>
      <c r="AI370" s="14"/>
    </row>
    <row r="371" spans="5:35" x14ac:dyDescent="0.25">
      <c r="E371" s="1"/>
      <c r="F371" s="9"/>
      <c r="G371" s="1"/>
      <c r="H371" s="9"/>
      <c r="I371" s="1"/>
      <c r="J371" s="9"/>
      <c r="K371" s="1"/>
      <c r="L371" s="9"/>
      <c r="N371" s="1"/>
      <c r="O371" s="9"/>
      <c r="P371" s="1"/>
      <c r="Q371" s="9"/>
      <c r="R371" s="1"/>
      <c r="S371" s="9"/>
      <c r="T371" s="1"/>
      <c r="U371" s="9"/>
      <c r="W371" s="1"/>
      <c r="X371" s="1"/>
      <c r="Y371" s="2"/>
      <c r="Z371" s="9"/>
      <c r="AA371" s="2"/>
      <c r="AB371" s="9"/>
      <c r="AC371" s="2"/>
      <c r="AD371" s="9"/>
      <c r="AF371" s="14"/>
      <c r="AG371" s="14"/>
      <c r="AH371" s="14"/>
      <c r="AI371" s="14"/>
    </row>
    <row r="372" spans="5:35" x14ac:dyDescent="0.25">
      <c r="E372" s="1"/>
      <c r="F372" s="9"/>
      <c r="G372" s="1"/>
      <c r="H372" s="9"/>
      <c r="I372" s="1"/>
      <c r="J372" s="9"/>
      <c r="K372" s="1"/>
      <c r="L372" s="9"/>
      <c r="N372" s="1"/>
      <c r="O372" s="9"/>
      <c r="P372" s="1"/>
      <c r="Q372" s="9"/>
      <c r="R372" s="1"/>
      <c r="S372" s="9"/>
      <c r="T372" s="1"/>
      <c r="U372" s="9"/>
      <c r="W372" s="1"/>
      <c r="X372" s="1"/>
      <c r="Y372" s="2"/>
      <c r="Z372" s="9"/>
      <c r="AA372" s="2"/>
      <c r="AB372" s="9"/>
      <c r="AC372" s="2"/>
      <c r="AD372" s="9"/>
      <c r="AF372" s="14"/>
      <c r="AG372" s="14"/>
      <c r="AH372" s="14"/>
      <c r="AI372" s="14"/>
    </row>
    <row r="373" spans="5:35" x14ac:dyDescent="0.25">
      <c r="E373" s="1"/>
      <c r="F373" s="9"/>
      <c r="G373" s="1"/>
      <c r="H373" s="9"/>
      <c r="I373" s="1"/>
      <c r="J373" s="9"/>
      <c r="K373" s="1"/>
      <c r="L373" s="9"/>
      <c r="N373" s="1"/>
      <c r="O373" s="9"/>
      <c r="P373" s="1"/>
      <c r="Q373" s="9"/>
      <c r="R373" s="1"/>
      <c r="S373" s="9"/>
      <c r="T373" s="1"/>
      <c r="U373" s="9"/>
      <c r="W373" s="1"/>
      <c r="X373" s="1"/>
      <c r="Y373" s="2"/>
      <c r="Z373" s="9"/>
      <c r="AA373" s="2"/>
      <c r="AB373" s="9"/>
      <c r="AC373" s="2"/>
      <c r="AD373" s="9"/>
      <c r="AF373" s="14"/>
      <c r="AG373" s="14"/>
      <c r="AH373" s="14"/>
      <c r="AI373" s="14"/>
    </row>
    <row r="374" spans="5:35" x14ac:dyDescent="0.25">
      <c r="E374" s="1"/>
      <c r="F374" s="9"/>
      <c r="G374" s="1"/>
      <c r="H374" s="9"/>
      <c r="I374" s="1"/>
      <c r="J374" s="9"/>
      <c r="K374" s="1"/>
      <c r="L374" s="9"/>
      <c r="N374" s="1"/>
      <c r="O374" s="9"/>
      <c r="P374" s="1"/>
      <c r="Q374" s="9"/>
      <c r="R374" s="1"/>
      <c r="S374" s="9"/>
      <c r="T374" s="1"/>
      <c r="U374" s="9"/>
      <c r="W374" s="1"/>
      <c r="X374" s="1"/>
      <c r="Y374" s="2"/>
      <c r="Z374" s="9"/>
      <c r="AA374" s="2"/>
      <c r="AB374" s="9"/>
      <c r="AC374" s="2"/>
      <c r="AD374" s="9"/>
      <c r="AF374" s="14"/>
      <c r="AG374" s="14"/>
      <c r="AH374" s="14"/>
      <c r="AI374" s="14"/>
    </row>
    <row r="375" spans="5:35" x14ac:dyDescent="0.25">
      <c r="E375" s="1"/>
      <c r="F375" s="9"/>
      <c r="G375" s="1"/>
      <c r="H375" s="9"/>
      <c r="I375" s="1"/>
      <c r="J375" s="9"/>
      <c r="K375" s="1"/>
      <c r="L375" s="9"/>
      <c r="N375" s="1"/>
      <c r="O375" s="9"/>
      <c r="P375" s="1"/>
      <c r="Q375" s="9"/>
      <c r="R375" s="1"/>
      <c r="S375" s="9"/>
      <c r="T375" s="1"/>
      <c r="U375" s="9"/>
      <c r="W375" s="1"/>
      <c r="X375" s="1"/>
      <c r="Y375" s="2"/>
      <c r="Z375" s="9"/>
      <c r="AA375" s="2"/>
      <c r="AB375" s="9"/>
      <c r="AC375" s="2"/>
      <c r="AD375" s="9"/>
      <c r="AF375" s="14"/>
      <c r="AG375" s="14"/>
      <c r="AH375" s="14"/>
      <c r="AI375" s="14"/>
    </row>
    <row r="376" spans="5:35" x14ac:dyDescent="0.25">
      <c r="E376" s="1"/>
      <c r="F376" s="9"/>
      <c r="G376" s="1"/>
      <c r="H376" s="9"/>
      <c r="I376" s="1"/>
      <c r="J376" s="9"/>
      <c r="K376" s="1"/>
      <c r="L376" s="9"/>
      <c r="N376" s="1"/>
      <c r="O376" s="9"/>
      <c r="P376" s="1"/>
      <c r="Q376" s="9"/>
      <c r="R376" s="1"/>
      <c r="S376" s="9"/>
      <c r="T376" s="1"/>
      <c r="U376" s="9"/>
      <c r="W376" s="1"/>
      <c r="X376" s="1"/>
      <c r="Y376" s="2"/>
      <c r="Z376" s="9"/>
      <c r="AA376" s="2"/>
      <c r="AB376" s="9"/>
      <c r="AC376" s="2"/>
      <c r="AD376" s="9"/>
      <c r="AF376" s="14"/>
      <c r="AG376" s="14"/>
      <c r="AH376" s="14"/>
      <c r="AI376" s="14"/>
    </row>
    <row r="377" spans="5:35" x14ac:dyDescent="0.25">
      <c r="E377" s="1"/>
      <c r="F377" s="9"/>
      <c r="G377" s="1"/>
      <c r="H377" s="9"/>
      <c r="I377" s="1"/>
      <c r="J377" s="9"/>
      <c r="K377" s="1"/>
      <c r="L377" s="9"/>
      <c r="N377" s="1"/>
      <c r="O377" s="9"/>
      <c r="P377" s="1"/>
      <c r="Q377" s="9"/>
      <c r="R377" s="1"/>
      <c r="S377" s="9"/>
      <c r="T377" s="1"/>
      <c r="U377" s="9"/>
      <c r="W377" s="1"/>
      <c r="X377" s="1"/>
      <c r="Y377" s="2"/>
      <c r="Z377" s="9"/>
      <c r="AA377" s="2"/>
      <c r="AB377" s="9"/>
      <c r="AC377" s="2"/>
      <c r="AD377" s="9"/>
      <c r="AF377" s="14"/>
      <c r="AG377" s="14"/>
      <c r="AH377" s="14"/>
      <c r="AI377" s="14"/>
    </row>
    <row r="378" spans="5:35" x14ac:dyDescent="0.25">
      <c r="E378" s="1"/>
      <c r="F378" s="9"/>
      <c r="G378" s="1"/>
      <c r="H378" s="9"/>
      <c r="I378" s="1"/>
      <c r="J378" s="9"/>
      <c r="K378" s="1"/>
      <c r="L378" s="9"/>
      <c r="N378" s="1"/>
      <c r="O378" s="9"/>
      <c r="P378" s="1"/>
      <c r="Q378" s="9"/>
      <c r="R378" s="1"/>
      <c r="S378" s="9"/>
      <c r="T378" s="1"/>
      <c r="U378" s="9"/>
      <c r="W378" s="1"/>
      <c r="X378" s="1"/>
      <c r="Y378" s="2"/>
      <c r="Z378" s="9"/>
      <c r="AA378" s="2"/>
      <c r="AB378" s="9"/>
      <c r="AC378" s="2"/>
      <c r="AD378" s="9"/>
      <c r="AF378" s="14"/>
      <c r="AG378" s="14"/>
      <c r="AH378" s="14"/>
      <c r="AI378" s="14"/>
    </row>
    <row r="379" spans="5:35" x14ac:dyDescent="0.25">
      <c r="E379" s="1"/>
      <c r="F379" s="9"/>
      <c r="G379" s="1"/>
      <c r="H379" s="9"/>
      <c r="I379" s="1"/>
      <c r="J379" s="9"/>
      <c r="K379" s="1"/>
      <c r="L379" s="9"/>
      <c r="N379" s="1"/>
      <c r="O379" s="9"/>
      <c r="P379" s="1"/>
      <c r="Q379" s="9"/>
      <c r="R379" s="1"/>
      <c r="S379" s="9"/>
      <c r="T379" s="1"/>
      <c r="U379" s="9"/>
      <c r="W379" s="1"/>
      <c r="X379" s="1"/>
      <c r="Y379" s="2"/>
      <c r="Z379" s="9"/>
      <c r="AA379" s="2"/>
      <c r="AB379" s="9"/>
      <c r="AC379" s="2"/>
      <c r="AD379" s="9"/>
      <c r="AF379" s="14"/>
      <c r="AG379" s="14"/>
      <c r="AH379" s="14"/>
      <c r="AI379" s="14"/>
    </row>
    <row r="380" spans="5:35" x14ac:dyDescent="0.25">
      <c r="E380" s="1"/>
      <c r="F380" s="9"/>
      <c r="G380" s="1"/>
      <c r="H380" s="9"/>
      <c r="I380" s="1"/>
      <c r="J380" s="9"/>
      <c r="K380" s="1"/>
      <c r="L380" s="9"/>
      <c r="N380" s="1"/>
      <c r="O380" s="9"/>
      <c r="P380" s="1"/>
      <c r="Q380" s="9"/>
      <c r="R380" s="1"/>
      <c r="S380" s="9"/>
      <c r="T380" s="1"/>
      <c r="U380" s="9"/>
      <c r="W380" s="1"/>
      <c r="X380" s="1"/>
      <c r="Y380" s="2"/>
      <c r="Z380" s="9"/>
      <c r="AA380" s="2"/>
      <c r="AB380" s="9"/>
      <c r="AC380" s="2"/>
      <c r="AD380" s="9"/>
      <c r="AF380" s="14"/>
      <c r="AG380" s="14"/>
      <c r="AH380" s="14"/>
      <c r="AI380" s="14"/>
    </row>
    <row r="381" spans="5:35" x14ac:dyDescent="0.25">
      <c r="E381" s="1"/>
      <c r="F381" s="9"/>
      <c r="G381" s="1"/>
      <c r="H381" s="9"/>
      <c r="I381" s="1"/>
      <c r="J381" s="9"/>
      <c r="K381" s="1"/>
      <c r="L381" s="9"/>
      <c r="N381" s="1"/>
      <c r="O381" s="9"/>
      <c r="P381" s="1"/>
      <c r="Q381" s="9"/>
      <c r="R381" s="1"/>
      <c r="S381" s="9"/>
      <c r="T381" s="1"/>
      <c r="U381" s="9"/>
      <c r="W381" s="1"/>
      <c r="X381" s="1"/>
      <c r="Y381" s="2"/>
      <c r="Z381" s="9"/>
      <c r="AA381" s="2"/>
      <c r="AB381" s="9"/>
      <c r="AC381" s="2"/>
      <c r="AD381" s="9"/>
      <c r="AF381" s="14"/>
      <c r="AG381" s="14"/>
      <c r="AH381" s="14"/>
      <c r="AI381" s="14"/>
    </row>
    <row r="382" spans="5:35" x14ac:dyDescent="0.25">
      <c r="E382" s="1"/>
      <c r="F382" s="9"/>
      <c r="G382" s="1"/>
      <c r="H382" s="9"/>
      <c r="I382" s="1"/>
      <c r="J382" s="9"/>
      <c r="K382" s="1"/>
      <c r="L382" s="9"/>
      <c r="N382" s="1"/>
      <c r="O382" s="9"/>
      <c r="P382" s="1"/>
      <c r="Q382" s="9"/>
      <c r="R382" s="1"/>
      <c r="S382" s="9"/>
      <c r="T382" s="1"/>
      <c r="U382" s="9"/>
      <c r="W382" s="1"/>
      <c r="X382" s="1"/>
      <c r="Y382" s="2"/>
      <c r="Z382" s="9"/>
      <c r="AA382" s="2"/>
      <c r="AB382" s="9"/>
      <c r="AC382" s="2"/>
      <c r="AD382" s="9"/>
      <c r="AF382" s="14"/>
      <c r="AG382" s="14"/>
      <c r="AH382" s="14"/>
      <c r="AI382" s="14"/>
    </row>
    <row r="383" spans="5:35" x14ac:dyDescent="0.25">
      <c r="E383" s="1"/>
      <c r="F383" s="9"/>
      <c r="G383" s="1"/>
      <c r="H383" s="9"/>
      <c r="I383" s="1"/>
      <c r="J383" s="9"/>
      <c r="K383" s="1"/>
      <c r="L383" s="9"/>
      <c r="N383" s="1"/>
      <c r="O383" s="9"/>
      <c r="P383" s="1"/>
      <c r="Q383" s="9"/>
      <c r="R383" s="1"/>
      <c r="S383" s="9"/>
      <c r="T383" s="1"/>
      <c r="U383" s="9"/>
      <c r="W383" s="1"/>
      <c r="X383" s="1"/>
      <c r="Y383" s="2"/>
      <c r="Z383" s="9"/>
      <c r="AA383" s="2"/>
      <c r="AB383" s="9"/>
      <c r="AC383" s="2"/>
      <c r="AD383" s="9"/>
      <c r="AF383" s="14"/>
      <c r="AG383" s="14"/>
      <c r="AH383" s="14"/>
      <c r="AI383" s="14"/>
    </row>
    <row r="384" spans="5:35" x14ac:dyDescent="0.25">
      <c r="E384" s="1"/>
      <c r="F384" s="9"/>
      <c r="G384" s="1"/>
      <c r="H384" s="9"/>
      <c r="I384" s="1"/>
      <c r="J384" s="9"/>
      <c r="K384" s="1"/>
      <c r="L384" s="9"/>
      <c r="N384" s="1"/>
      <c r="O384" s="9"/>
      <c r="P384" s="1"/>
      <c r="Q384" s="9"/>
      <c r="R384" s="1"/>
      <c r="S384" s="9"/>
      <c r="T384" s="1"/>
      <c r="U384" s="9"/>
      <c r="W384" s="1"/>
      <c r="X384" s="1"/>
      <c r="Y384" s="2"/>
      <c r="Z384" s="9"/>
      <c r="AA384" s="2"/>
      <c r="AB384" s="9"/>
      <c r="AC384" s="2"/>
      <c r="AD384" s="9"/>
      <c r="AF384" s="14"/>
      <c r="AG384" s="14"/>
      <c r="AH384" s="14"/>
      <c r="AI384" s="14"/>
    </row>
    <row r="385" spans="5:35" x14ac:dyDescent="0.25">
      <c r="E385" s="1"/>
      <c r="F385" s="9"/>
      <c r="G385" s="1"/>
      <c r="H385" s="9"/>
      <c r="I385" s="1"/>
      <c r="J385" s="9"/>
      <c r="K385" s="1"/>
      <c r="L385" s="9"/>
      <c r="N385" s="1"/>
      <c r="O385" s="9"/>
      <c r="P385" s="1"/>
      <c r="Q385" s="9"/>
      <c r="R385" s="1"/>
      <c r="S385" s="9"/>
      <c r="T385" s="1"/>
      <c r="U385" s="9"/>
      <c r="W385" s="1"/>
      <c r="X385" s="1"/>
      <c r="Y385" s="2"/>
      <c r="Z385" s="9"/>
      <c r="AA385" s="2"/>
      <c r="AB385" s="9"/>
      <c r="AC385" s="2"/>
      <c r="AD385" s="9"/>
      <c r="AF385" s="14"/>
      <c r="AG385" s="14"/>
      <c r="AH385" s="14"/>
      <c r="AI385" s="14"/>
    </row>
    <row r="386" spans="5:35" x14ac:dyDescent="0.25">
      <c r="E386" s="1"/>
      <c r="F386" s="9"/>
      <c r="G386" s="1"/>
      <c r="H386" s="9"/>
      <c r="I386" s="1"/>
      <c r="J386" s="9"/>
      <c r="K386" s="1"/>
      <c r="L386" s="9"/>
      <c r="N386" s="1"/>
      <c r="O386" s="9"/>
      <c r="P386" s="1"/>
      <c r="Q386" s="9"/>
      <c r="R386" s="1"/>
      <c r="S386" s="9"/>
      <c r="T386" s="1"/>
      <c r="U386" s="9"/>
      <c r="W386" s="1"/>
      <c r="X386" s="1"/>
      <c r="Y386" s="2"/>
      <c r="Z386" s="9"/>
      <c r="AA386" s="2"/>
      <c r="AB386" s="9"/>
      <c r="AC386" s="2"/>
      <c r="AD386" s="9"/>
      <c r="AF386" s="14"/>
      <c r="AG386" s="14"/>
      <c r="AH386" s="14"/>
      <c r="AI386" s="14"/>
    </row>
    <row r="387" spans="5:35" x14ac:dyDescent="0.25">
      <c r="E387" s="1"/>
      <c r="F387" s="9"/>
      <c r="G387" s="1"/>
      <c r="H387" s="9"/>
      <c r="I387" s="1"/>
      <c r="J387" s="9"/>
      <c r="K387" s="1"/>
      <c r="L387" s="9"/>
      <c r="N387" s="1"/>
      <c r="O387" s="9"/>
      <c r="P387" s="1"/>
      <c r="Q387" s="9"/>
      <c r="R387" s="1"/>
      <c r="S387" s="9"/>
      <c r="T387" s="1"/>
      <c r="U387" s="9"/>
      <c r="W387" s="1"/>
      <c r="X387" s="1"/>
      <c r="Y387" s="2"/>
      <c r="Z387" s="9"/>
      <c r="AA387" s="2"/>
      <c r="AB387" s="9"/>
      <c r="AC387" s="2"/>
      <c r="AD387" s="9"/>
      <c r="AF387" s="14"/>
      <c r="AG387" s="14"/>
      <c r="AH387" s="14"/>
      <c r="AI387" s="14"/>
    </row>
    <row r="388" spans="5:35" x14ac:dyDescent="0.25">
      <c r="E388" s="1"/>
      <c r="F388" s="9"/>
      <c r="G388" s="1"/>
      <c r="H388" s="9"/>
      <c r="I388" s="1"/>
      <c r="J388" s="9"/>
      <c r="K388" s="1"/>
      <c r="L388" s="9"/>
      <c r="N388" s="1"/>
      <c r="O388" s="9"/>
      <c r="P388" s="1"/>
      <c r="Q388" s="9"/>
      <c r="R388" s="1"/>
      <c r="S388" s="9"/>
      <c r="T388" s="1"/>
      <c r="U388" s="9"/>
      <c r="W388" s="1"/>
      <c r="X388" s="1"/>
      <c r="Y388" s="2"/>
      <c r="Z388" s="9"/>
      <c r="AA388" s="2"/>
      <c r="AB388" s="9"/>
      <c r="AC388" s="2"/>
      <c r="AD388" s="9"/>
      <c r="AF388" s="14"/>
      <c r="AG388" s="14"/>
      <c r="AH388" s="14"/>
      <c r="AI388" s="14"/>
    </row>
    <row r="389" spans="5:35" x14ac:dyDescent="0.25">
      <c r="E389" s="1"/>
      <c r="F389" s="9"/>
      <c r="G389" s="1"/>
      <c r="H389" s="9"/>
      <c r="I389" s="1"/>
      <c r="J389" s="9"/>
      <c r="K389" s="1"/>
      <c r="L389" s="9"/>
      <c r="N389" s="1"/>
      <c r="O389" s="9"/>
      <c r="P389" s="1"/>
      <c r="Q389" s="9"/>
      <c r="R389" s="1"/>
      <c r="S389" s="9"/>
      <c r="T389" s="1"/>
      <c r="U389" s="9"/>
      <c r="W389" s="1"/>
      <c r="X389" s="1"/>
      <c r="Y389" s="2"/>
      <c r="Z389" s="9"/>
      <c r="AA389" s="2"/>
      <c r="AB389" s="9"/>
      <c r="AC389" s="2"/>
      <c r="AD389" s="9"/>
      <c r="AF389" s="14"/>
      <c r="AG389" s="14"/>
      <c r="AH389" s="14"/>
      <c r="AI389" s="14"/>
    </row>
    <row r="390" spans="5:35" x14ac:dyDescent="0.25">
      <c r="E390" s="1"/>
      <c r="F390" s="9"/>
      <c r="G390" s="1"/>
      <c r="H390" s="9"/>
      <c r="I390" s="1"/>
      <c r="J390" s="9"/>
      <c r="K390" s="1"/>
      <c r="L390" s="9"/>
      <c r="N390" s="1"/>
      <c r="O390" s="9"/>
      <c r="P390" s="1"/>
      <c r="Q390" s="9"/>
      <c r="R390" s="1"/>
      <c r="S390" s="9"/>
      <c r="T390" s="1"/>
      <c r="U390" s="9"/>
      <c r="W390" s="1"/>
      <c r="X390" s="1"/>
      <c r="Y390" s="2"/>
      <c r="Z390" s="9"/>
      <c r="AA390" s="2"/>
      <c r="AB390" s="9"/>
      <c r="AC390" s="2"/>
      <c r="AD390" s="9"/>
      <c r="AF390" s="14"/>
      <c r="AG390" s="14"/>
      <c r="AH390" s="14"/>
      <c r="AI390" s="14"/>
    </row>
    <row r="391" spans="5:35" x14ac:dyDescent="0.25">
      <c r="E391" s="1"/>
      <c r="F391" s="9"/>
      <c r="G391" s="1"/>
      <c r="H391" s="9"/>
      <c r="I391" s="1"/>
      <c r="J391" s="9"/>
      <c r="K391" s="1"/>
      <c r="L391" s="9"/>
      <c r="N391" s="1"/>
      <c r="O391" s="9"/>
      <c r="P391" s="1"/>
      <c r="Q391" s="9"/>
      <c r="R391" s="1"/>
      <c r="S391" s="9"/>
      <c r="T391" s="1"/>
      <c r="U391" s="9"/>
      <c r="W391" s="1"/>
      <c r="X391" s="1"/>
      <c r="Y391" s="2"/>
      <c r="Z391" s="9"/>
      <c r="AA391" s="2"/>
      <c r="AB391" s="9"/>
      <c r="AC391" s="2"/>
      <c r="AD391" s="9"/>
      <c r="AF391" s="14"/>
      <c r="AG391" s="14"/>
      <c r="AH391" s="14"/>
      <c r="AI391" s="14"/>
    </row>
    <row r="392" spans="5:35" x14ac:dyDescent="0.25">
      <c r="E392" s="1"/>
      <c r="F392" s="9"/>
      <c r="G392" s="1"/>
      <c r="H392" s="9"/>
      <c r="I392" s="1"/>
      <c r="J392" s="9"/>
      <c r="K392" s="1"/>
      <c r="L392" s="9"/>
      <c r="N392" s="1"/>
      <c r="O392" s="9"/>
      <c r="P392" s="1"/>
      <c r="Q392" s="9"/>
      <c r="R392" s="1"/>
      <c r="S392" s="9"/>
      <c r="T392" s="1"/>
      <c r="U392" s="9"/>
      <c r="W392" s="1"/>
      <c r="X392" s="1"/>
      <c r="Y392" s="2"/>
      <c r="Z392" s="9"/>
      <c r="AA392" s="2"/>
      <c r="AB392" s="9"/>
      <c r="AC392" s="2"/>
      <c r="AD392" s="9"/>
      <c r="AF392" s="14"/>
      <c r="AG392" s="14"/>
      <c r="AH392" s="14"/>
      <c r="AI392" s="14"/>
    </row>
    <row r="393" spans="5:35" x14ac:dyDescent="0.25">
      <c r="E393" s="1"/>
      <c r="F393" s="9"/>
      <c r="G393" s="1"/>
      <c r="H393" s="9"/>
      <c r="I393" s="1"/>
      <c r="J393" s="9"/>
      <c r="K393" s="1"/>
      <c r="L393" s="9"/>
      <c r="N393" s="1"/>
      <c r="O393" s="9"/>
      <c r="P393" s="1"/>
      <c r="Q393" s="9"/>
      <c r="R393" s="1"/>
      <c r="S393" s="9"/>
      <c r="T393" s="1"/>
      <c r="U393" s="9"/>
      <c r="W393" s="1"/>
      <c r="X393" s="1"/>
      <c r="Y393" s="2"/>
      <c r="Z393" s="9"/>
      <c r="AA393" s="2"/>
      <c r="AB393" s="9"/>
      <c r="AC393" s="2"/>
      <c r="AD393" s="9"/>
      <c r="AF393" s="14"/>
      <c r="AG393" s="14"/>
      <c r="AH393" s="14"/>
      <c r="AI393" s="14"/>
    </row>
    <row r="394" spans="5:35" x14ac:dyDescent="0.25">
      <c r="E394" s="1"/>
      <c r="F394" s="9"/>
      <c r="G394" s="1"/>
      <c r="H394" s="9"/>
      <c r="I394" s="1"/>
      <c r="J394" s="9"/>
      <c r="K394" s="1"/>
      <c r="L394" s="9"/>
      <c r="N394" s="1"/>
      <c r="O394" s="9"/>
      <c r="P394" s="1"/>
      <c r="Q394" s="9"/>
      <c r="R394" s="1"/>
      <c r="S394" s="9"/>
      <c r="T394" s="1"/>
      <c r="U394" s="9"/>
      <c r="W394" s="1"/>
      <c r="X394" s="1"/>
      <c r="Y394" s="2"/>
      <c r="Z394" s="9"/>
      <c r="AA394" s="2"/>
      <c r="AB394" s="9"/>
      <c r="AC394" s="2"/>
      <c r="AD394" s="9"/>
      <c r="AF394" s="14"/>
      <c r="AG394" s="14"/>
      <c r="AH394" s="14"/>
      <c r="AI394" s="14"/>
    </row>
    <row r="395" spans="5:35" x14ac:dyDescent="0.25">
      <c r="E395" s="1"/>
      <c r="F395" s="9"/>
      <c r="G395" s="1"/>
      <c r="H395" s="9"/>
      <c r="I395" s="1"/>
      <c r="J395" s="9"/>
      <c r="K395" s="1"/>
      <c r="L395" s="9"/>
      <c r="N395" s="1"/>
      <c r="O395" s="9"/>
      <c r="P395" s="1"/>
      <c r="Q395" s="9"/>
      <c r="R395" s="1"/>
      <c r="S395" s="9"/>
      <c r="T395" s="1"/>
      <c r="U395" s="9"/>
      <c r="W395" s="1"/>
      <c r="X395" s="1"/>
      <c r="Y395" s="2"/>
      <c r="Z395" s="9"/>
      <c r="AA395" s="2"/>
      <c r="AB395" s="9"/>
      <c r="AC395" s="2"/>
      <c r="AD395" s="9"/>
      <c r="AF395" s="14"/>
      <c r="AG395" s="14"/>
      <c r="AH395" s="14"/>
      <c r="AI395" s="14"/>
    </row>
    <row r="405" spans="5:35" x14ac:dyDescent="0.25">
      <c r="E405" s="1"/>
      <c r="F405" s="9"/>
      <c r="G405" s="1"/>
      <c r="H405" s="9"/>
      <c r="I405" s="1"/>
      <c r="J405" s="9"/>
      <c r="K405" s="1"/>
      <c r="L405" s="9"/>
      <c r="N405" s="1"/>
      <c r="O405" s="9"/>
      <c r="P405" s="1"/>
      <c r="Q405" s="9"/>
      <c r="R405" s="1"/>
      <c r="S405" s="9"/>
      <c r="T405" s="1"/>
      <c r="U405" s="9"/>
      <c r="W405" s="1"/>
      <c r="X405" s="1"/>
      <c r="Y405" s="2"/>
      <c r="Z405" s="9"/>
      <c r="AA405" s="2"/>
      <c r="AB405" s="9"/>
      <c r="AC405" s="2"/>
      <c r="AD405" s="9"/>
      <c r="AF405" s="14"/>
      <c r="AG405" s="14"/>
      <c r="AH405" s="14"/>
      <c r="AI405" s="14"/>
    </row>
    <row r="406" spans="5:35" x14ac:dyDescent="0.25">
      <c r="E406" s="1"/>
      <c r="F406" s="9"/>
      <c r="G406" s="1"/>
      <c r="H406" s="9"/>
      <c r="I406" s="1"/>
      <c r="J406" s="9"/>
      <c r="K406" s="1"/>
      <c r="L406" s="9"/>
      <c r="N406" s="1"/>
      <c r="O406" s="9"/>
      <c r="P406" s="1"/>
      <c r="Q406" s="9"/>
      <c r="R406" s="1"/>
      <c r="S406" s="9"/>
      <c r="T406" s="1"/>
      <c r="U406" s="9"/>
      <c r="W406" s="1"/>
      <c r="X406" s="1"/>
      <c r="Y406" s="2"/>
      <c r="Z406" s="9"/>
      <c r="AA406" s="2"/>
      <c r="AB406" s="9"/>
      <c r="AC406" s="2"/>
      <c r="AD406" s="9"/>
      <c r="AF406" s="14"/>
      <c r="AG406" s="14"/>
      <c r="AH406" s="14"/>
      <c r="AI406" s="14"/>
    </row>
    <row r="407" spans="5:35" x14ac:dyDescent="0.25">
      <c r="E407" s="1"/>
      <c r="F407" s="9"/>
      <c r="G407" s="1"/>
      <c r="H407" s="9"/>
      <c r="I407" s="1"/>
      <c r="J407" s="9"/>
      <c r="K407" s="1"/>
      <c r="L407" s="9"/>
      <c r="N407" s="1"/>
      <c r="O407" s="9"/>
      <c r="P407" s="1"/>
      <c r="Q407" s="9"/>
      <c r="R407" s="1"/>
      <c r="S407" s="9"/>
      <c r="T407" s="1"/>
      <c r="U407" s="9"/>
      <c r="W407" s="1"/>
      <c r="X407" s="1"/>
      <c r="Y407" s="2"/>
      <c r="Z407" s="9"/>
      <c r="AA407" s="2"/>
      <c r="AB407" s="9"/>
      <c r="AC407" s="2"/>
      <c r="AD407" s="9"/>
      <c r="AF407" s="14"/>
      <c r="AG407" s="14"/>
      <c r="AH407" s="14"/>
      <c r="AI407" s="14"/>
    </row>
    <row r="408" spans="5:35" x14ac:dyDescent="0.25">
      <c r="E408" s="1"/>
      <c r="F408" s="9"/>
      <c r="G408" s="1"/>
      <c r="H408" s="9"/>
      <c r="I408" s="1"/>
      <c r="J408" s="9"/>
      <c r="K408" s="1"/>
      <c r="L408" s="9"/>
      <c r="N408" s="1"/>
      <c r="O408" s="9"/>
      <c r="P408" s="1"/>
      <c r="Q408" s="9"/>
      <c r="R408" s="1"/>
      <c r="S408" s="9"/>
      <c r="T408" s="1"/>
      <c r="U408" s="9"/>
      <c r="W408" s="1"/>
      <c r="X408" s="1"/>
      <c r="Y408" s="2"/>
      <c r="Z408" s="9"/>
      <c r="AA408" s="2"/>
      <c r="AB408" s="9"/>
      <c r="AC408" s="2"/>
      <c r="AD408" s="9"/>
      <c r="AF408" s="14"/>
      <c r="AG408" s="14"/>
      <c r="AH408" s="14"/>
      <c r="AI408" s="14"/>
    </row>
    <row r="409" spans="5:35" x14ac:dyDescent="0.25">
      <c r="E409" s="1"/>
      <c r="F409" s="9"/>
      <c r="G409" s="1"/>
      <c r="H409" s="9"/>
      <c r="I409" s="1"/>
      <c r="J409" s="9"/>
      <c r="K409" s="1"/>
      <c r="L409" s="9"/>
      <c r="N409" s="1"/>
      <c r="O409" s="9"/>
      <c r="P409" s="1"/>
      <c r="Q409" s="9"/>
      <c r="R409" s="1"/>
      <c r="S409" s="9"/>
      <c r="T409" s="1"/>
      <c r="U409" s="9"/>
      <c r="W409" s="1"/>
      <c r="X409" s="1"/>
      <c r="Y409" s="2"/>
      <c r="Z409" s="9"/>
      <c r="AA409" s="2"/>
      <c r="AB409" s="9"/>
      <c r="AC409" s="2"/>
      <c r="AD409" s="9"/>
      <c r="AF409" s="14"/>
      <c r="AG409" s="14"/>
      <c r="AH409" s="14"/>
      <c r="AI409" s="14"/>
    </row>
    <row r="410" spans="5:35" x14ac:dyDescent="0.25">
      <c r="E410" s="1"/>
      <c r="F410" s="9"/>
      <c r="G410" s="1"/>
      <c r="H410" s="9"/>
      <c r="I410" s="1"/>
      <c r="J410" s="9"/>
      <c r="K410" s="1"/>
      <c r="L410" s="9"/>
      <c r="N410" s="1"/>
      <c r="O410" s="9"/>
      <c r="P410" s="1"/>
      <c r="Q410" s="9"/>
      <c r="R410" s="1"/>
      <c r="S410" s="9"/>
      <c r="T410" s="1"/>
      <c r="U410" s="9"/>
      <c r="W410" s="1"/>
      <c r="X410" s="1"/>
      <c r="Y410" s="2"/>
      <c r="Z410" s="9"/>
      <c r="AA410" s="2"/>
      <c r="AB410" s="9"/>
      <c r="AC410" s="2"/>
      <c r="AD410" s="9"/>
      <c r="AF410" s="14"/>
      <c r="AG410" s="14"/>
      <c r="AH410" s="14"/>
      <c r="AI410" s="14"/>
    </row>
    <row r="411" spans="5:35" x14ac:dyDescent="0.25">
      <c r="E411" s="1"/>
      <c r="F411" s="9"/>
      <c r="G411" s="1"/>
      <c r="H411" s="9"/>
      <c r="I411" s="1"/>
      <c r="J411" s="9"/>
      <c r="K411" s="1"/>
      <c r="L411" s="9"/>
      <c r="N411" s="1"/>
      <c r="O411" s="9"/>
      <c r="P411" s="1"/>
      <c r="Q411" s="9"/>
      <c r="R411" s="1"/>
      <c r="S411" s="9"/>
      <c r="T411" s="1"/>
      <c r="U411" s="9"/>
      <c r="W411" s="1"/>
      <c r="X411" s="1"/>
      <c r="Y411" s="2"/>
      <c r="Z411" s="9"/>
      <c r="AA411" s="2"/>
      <c r="AB411" s="9"/>
      <c r="AC411" s="2"/>
      <c r="AD411" s="9"/>
      <c r="AF411" s="14"/>
      <c r="AG411" s="14"/>
      <c r="AH411" s="14"/>
      <c r="AI411" s="14"/>
    </row>
    <row r="412" spans="5:35" x14ac:dyDescent="0.25">
      <c r="E412" s="1"/>
      <c r="F412" s="9"/>
      <c r="G412" s="1"/>
      <c r="H412" s="9"/>
      <c r="I412" s="1"/>
      <c r="J412" s="9"/>
      <c r="K412" s="1"/>
      <c r="L412" s="9"/>
      <c r="N412" s="1"/>
      <c r="O412" s="9"/>
      <c r="P412" s="1"/>
      <c r="Q412" s="9"/>
      <c r="R412" s="1"/>
      <c r="S412" s="9"/>
      <c r="T412" s="1"/>
      <c r="U412" s="9"/>
      <c r="W412" s="1"/>
      <c r="X412" s="1"/>
      <c r="Y412" s="2"/>
      <c r="Z412" s="9"/>
      <c r="AA412" s="2"/>
      <c r="AB412" s="9"/>
      <c r="AC412" s="2"/>
      <c r="AD412" s="9"/>
      <c r="AF412" s="14"/>
      <c r="AG412" s="14"/>
      <c r="AH412" s="14"/>
      <c r="AI412" s="14"/>
    </row>
    <row r="413" spans="5:35" x14ac:dyDescent="0.25">
      <c r="E413" s="1"/>
      <c r="F413" s="9"/>
      <c r="G413" s="1"/>
      <c r="H413" s="9"/>
      <c r="I413" s="1"/>
      <c r="J413" s="9"/>
      <c r="K413" s="1"/>
      <c r="L413" s="9"/>
      <c r="N413" s="1"/>
      <c r="O413" s="9"/>
      <c r="P413" s="1"/>
      <c r="Q413" s="9"/>
      <c r="R413" s="1"/>
      <c r="S413" s="9"/>
      <c r="T413" s="1"/>
      <c r="U413" s="9"/>
      <c r="W413" s="1"/>
      <c r="X413" s="1"/>
      <c r="Y413" s="2"/>
      <c r="Z413" s="9"/>
      <c r="AA413" s="2"/>
      <c r="AB413" s="9"/>
      <c r="AC413" s="2"/>
      <c r="AD413" s="9"/>
      <c r="AF413" s="14"/>
      <c r="AG413" s="14"/>
      <c r="AH413" s="14"/>
      <c r="AI413" s="14"/>
    </row>
    <row r="414" spans="5:35" x14ac:dyDescent="0.25">
      <c r="E414" s="1"/>
      <c r="F414" s="9"/>
      <c r="G414" s="1"/>
      <c r="H414" s="9"/>
      <c r="I414" s="1"/>
      <c r="J414" s="9"/>
      <c r="K414" s="1"/>
      <c r="L414" s="9"/>
      <c r="N414" s="1"/>
      <c r="O414" s="9"/>
      <c r="P414" s="1"/>
      <c r="Q414" s="9"/>
      <c r="R414" s="1"/>
      <c r="S414" s="9"/>
      <c r="T414" s="1"/>
      <c r="U414" s="9"/>
      <c r="W414" s="1"/>
      <c r="X414" s="1"/>
      <c r="Y414" s="2"/>
      <c r="Z414" s="9"/>
      <c r="AA414" s="2"/>
      <c r="AB414" s="9"/>
      <c r="AC414" s="2"/>
      <c r="AD414" s="9"/>
      <c r="AF414" s="14"/>
      <c r="AG414" s="14"/>
      <c r="AH414" s="14"/>
      <c r="AI414" s="14"/>
    </row>
    <row r="415" spans="5:35" x14ac:dyDescent="0.25">
      <c r="E415" s="1"/>
      <c r="F415" s="9"/>
      <c r="G415" s="1"/>
      <c r="H415" s="9"/>
      <c r="I415" s="1"/>
      <c r="J415" s="9"/>
      <c r="K415" s="1"/>
      <c r="L415" s="9"/>
      <c r="N415" s="1"/>
      <c r="O415" s="9"/>
      <c r="P415" s="1"/>
      <c r="Q415" s="9"/>
      <c r="R415" s="1"/>
      <c r="S415" s="9"/>
      <c r="T415" s="1"/>
      <c r="U415" s="9"/>
      <c r="W415" s="1"/>
      <c r="X415" s="1"/>
      <c r="Y415" s="2"/>
      <c r="Z415" s="9"/>
      <c r="AA415" s="2"/>
      <c r="AB415" s="9"/>
      <c r="AC415" s="2"/>
      <c r="AD415" s="9"/>
      <c r="AF415" s="14"/>
      <c r="AG415" s="14"/>
      <c r="AH415" s="14"/>
      <c r="AI415" s="14"/>
    </row>
    <row r="416" spans="5:35" x14ac:dyDescent="0.25">
      <c r="E416" s="1"/>
      <c r="F416" s="9"/>
      <c r="G416" s="1"/>
      <c r="H416" s="9"/>
      <c r="I416" s="1"/>
      <c r="J416" s="9"/>
      <c r="K416" s="1"/>
      <c r="L416" s="9"/>
      <c r="N416" s="1"/>
      <c r="O416" s="9"/>
      <c r="P416" s="1"/>
      <c r="Q416" s="9"/>
      <c r="R416" s="1"/>
      <c r="S416" s="9"/>
      <c r="T416" s="1"/>
      <c r="U416" s="9"/>
      <c r="W416" s="1"/>
      <c r="X416" s="1"/>
      <c r="Y416" s="2"/>
      <c r="Z416" s="9"/>
      <c r="AA416" s="2"/>
      <c r="AB416" s="9"/>
      <c r="AC416" s="2"/>
      <c r="AD416" s="9"/>
      <c r="AF416" s="14"/>
      <c r="AG416" s="14"/>
      <c r="AH416" s="14"/>
      <c r="AI416" s="14"/>
    </row>
    <row r="417" spans="5:35" x14ac:dyDescent="0.25">
      <c r="E417" s="1"/>
      <c r="F417" s="9"/>
      <c r="G417" s="1"/>
      <c r="H417" s="9"/>
      <c r="I417" s="1"/>
      <c r="J417" s="9"/>
      <c r="K417" s="1"/>
      <c r="L417" s="9"/>
      <c r="N417" s="1"/>
      <c r="O417" s="9"/>
      <c r="P417" s="1"/>
      <c r="Q417" s="9"/>
      <c r="R417" s="1"/>
      <c r="S417" s="9"/>
      <c r="T417" s="1"/>
      <c r="U417" s="9"/>
      <c r="W417" s="1"/>
      <c r="X417" s="1"/>
      <c r="Y417" s="2"/>
      <c r="Z417" s="9"/>
      <c r="AA417" s="2"/>
      <c r="AB417" s="9"/>
      <c r="AC417" s="2"/>
      <c r="AD417" s="9"/>
      <c r="AF417" s="14"/>
      <c r="AG417" s="14"/>
      <c r="AH417" s="14"/>
      <c r="AI417" s="14"/>
    </row>
    <row r="418" spans="5:35" x14ac:dyDescent="0.25">
      <c r="E418" s="1"/>
      <c r="F418" s="9"/>
      <c r="G418" s="1"/>
      <c r="H418" s="9"/>
      <c r="I418" s="1"/>
      <c r="J418" s="9"/>
      <c r="K418" s="1"/>
      <c r="L418" s="9"/>
      <c r="N418" s="1"/>
      <c r="O418" s="9"/>
      <c r="P418" s="1"/>
      <c r="Q418" s="9"/>
      <c r="R418" s="1"/>
      <c r="S418" s="9"/>
      <c r="T418" s="1"/>
      <c r="U418" s="9"/>
      <c r="W418" s="1"/>
      <c r="X418" s="1"/>
      <c r="Y418" s="2"/>
      <c r="Z418" s="9"/>
      <c r="AA418" s="2"/>
      <c r="AB418" s="9"/>
      <c r="AC418" s="2"/>
      <c r="AD418" s="9"/>
      <c r="AF418" s="14"/>
      <c r="AG418" s="14"/>
      <c r="AH418" s="14"/>
      <c r="AI418" s="14"/>
    </row>
    <row r="419" spans="5:35" x14ac:dyDescent="0.25">
      <c r="E419" s="1"/>
      <c r="F419" s="9"/>
      <c r="G419" s="1"/>
      <c r="H419" s="9"/>
      <c r="I419" s="1"/>
      <c r="J419" s="9"/>
      <c r="K419" s="1"/>
      <c r="L419" s="9"/>
      <c r="N419" s="1"/>
      <c r="O419" s="9"/>
      <c r="P419" s="1"/>
      <c r="Q419" s="9"/>
      <c r="R419" s="1"/>
      <c r="S419" s="9"/>
      <c r="T419" s="1"/>
      <c r="U419" s="9"/>
      <c r="W419" s="1"/>
      <c r="X419" s="1"/>
      <c r="Y419" s="2"/>
      <c r="Z419" s="9"/>
      <c r="AA419" s="2"/>
      <c r="AB419" s="9"/>
      <c r="AC419" s="2"/>
      <c r="AD419" s="9"/>
      <c r="AF419" s="14"/>
      <c r="AG419" s="14"/>
      <c r="AH419" s="14"/>
      <c r="AI419" s="14"/>
    </row>
    <row r="420" spans="5:35" x14ac:dyDescent="0.25">
      <c r="E420" s="1"/>
      <c r="F420" s="9"/>
      <c r="G420" s="1"/>
      <c r="H420" s="9"/>
      <c r="I420" s="1"/>
      <c r="J420" s="9"/>
      <c r="K420" s="1"/>
      <c r="L420" s="9"/>
      <c r="N420" s="1"/>
      <c r="O420" s="9"/>
      <c r="P420" s="1"/>
      <c r="Q420" s="9"/>
      <c r="R420" s="1"/>
      <c r="S420" s="9"/>
      <c r="T420" s="1"/>
      <c r="U420" s="9"/>
      <c r="W420" s="1"/>
      <c r="X420" s="1"/>
      <c r="Y420" s="2"/>
      <c r="Z420" s="9"/>
      <c r="AA420" s="2"/>
      <c r="AB420" s="9"/>
      <c r="AC420" s="2"/>
      <c r="AD420" s="9"/>
      <c r="AF420" s="14"/>
      <c r="AG420" s="14"/>
      <c r="AH420" s="14"/>
      <c r="AI420" s="14"/>
    </row>
    <row r="421" spans="5:35" x14ac:dyDescent="0.25">
      <c r="E421" s="1"/>
      <c r="F421" s="9"/>
      <c r="G421" s="1"/>
      <c r="H421" s="9"/>
      <c r="I421" s="1"/>
      <c r="J421" s="9"/>
      <c r="K421" s="1"/>
      <c r="L421" s="9"/>
      <c r="N421" s="1"/>
      <c r="O421" s="9"/>
      <c r="P421" s="1"/>
      <c r="Q421" s="9"/>
      <c r="R421" s="1"/>
      <c r="S421" s="9"/>
      <c r="T421" s="1"/>
      <c r="U421" s="9"/>
      <c r="W421" s="1"/>
      <c r="X421" s="1"/>
      <c r="Y421" s="2"/>
      <c r="Z421" s="9"/>
      <c r="AA421" s="2"/>
      <c r="AB421" s="9"/>
      <c r="AC421" s="2"/>
      <c r="AD421" s="9"/>
      <c r="AF421" s="14"/>
      <c r="AG421" s="14"/>
      <c r="AH421" s="14"/>
      <c r="AI421" s="14"/>
    </row>
    <row r="422" spans="5:35" x14ac:dyDescent="0.25">
      <c r="E422" s="1"/>
      <c r="F422" s="9"/>
      <c r="G422" s="1"/>
      <c r="H422" s="9"/>
      <c r="I422" s="1"/>
      <c r="J422" s="9"/>
      <c r="K422" s="1"/>
      <c r="L422" s="9"/>
      <c r="N422" s="1"/>
      <c r="O422" s="9"/>
      <c r="P422" s="1"/>
      <c r="Q422" s="9"/>
      <c r="R422" s="1"/>
      <c r="S422" s="9"/>
      <c r="T422" s="1"/>
      <c r="U422" s="9"/>
      <c r="W422" s="1"/>
      <c r="X422" s="1"/>
      <c r="Y422" s="2"/>
      <c r="Z422" s="9"/>
      <c r="AA422" s="2"/>
      <c r="AB422" s="9"/>
      <c r="AC422" s="2"/>
      <c r="AD422" s="9"/>
      <c r="AF422" s="14"/>
      <c r="AG422" s="14"/>
      <c r="AH422" s="14"/>
      <c r="AI422" s="14"/>
    </row>
    <row r="423" spans="5:35" x14ac:dyDescent="0.25">
      <c r="E423" s="1"/>
      <c r="F423" s="9"/>
      <c r="G423" s="1"/>
      <c r="H423" s="9"/>
      <c r="I423" s="1"/>
      <c r="J423" s="9"/>
      <c r="K423" s="1"/>
      <c r="L423" s="9"/>
      <c r="N423" s="1"/>
      <c r="O423" s="9"/>
      <c r="P423" s="1"/>
      <c r="Q423" s="9"/>
      <c r="R423" s="1"/>
      <c r="S423" s="9"/>
      <c r="T423" s="1"/>
      <c r="U423" s="9"/>
      <c r="W423" s="1"/>
      <c r="X423" s="1"/>
      <c r="Y423" s="2"/>
      <c r="Z423" s="9"/>
      <c r="AA423" s="2"/>
      <c r="AB423" s="9"/>
      <c r="AC423" s="2"/>
      <c r="AD423" s="9"/>
      <c r="AF423" s="14"/>
      <c r="AG423" s="14"/>
      <c r="AH423" s="14"/>
      <c r="AI423" s="14"/>
    </row>
    <row r="424" spans="5:35" x14ac:dyDescent="0.25">
      <c r="E424" s="1"/>
      <c r="F424" s="9"/>
      <c r="G424" s="1"/>
      <c r="H424" s="9"/>
      <c r="I424" s="1"/>
      <c r="J424" s="9"/>
      <c r="K424" s="1"/>
      <c r="L424" s="9"/>
      <c r="N424" s="1"/>
      <c r="O424" s="9"/>
      <c r="P424" s="1"/>
      <c r="Q424" s="9"/>
      <c r="R424" s="1"/>
      <c r="S424" s="9"/>
      <c r="T424" s="1"/>
      <c r="U424" s="9"/>
      <c r="W424" s="1"/>
      <c r="X424" s="1"/>
      <c r="Y424" s="2"/>
      <c r="Z424" s="9"/>
      <c r="AA424" s="2"/>
      <c r="AB424" s="9"/>
      <c r="AC424" s="2"/>
      <c r="AD424" s="9"/>
      <c r="AF424" s="14"/>
      <c r="AG424" s="14"/>
      <c r="AH424" s="14"/>
      <c r="AI424" s="14"/>
    </row>
    <row r="425" spans="5:35" x14ac:dyDescent="0.25">
      <c r="E425" s="1"/>
      <c r="F425" s="9"/>
      <c r="G425" s="1"/>
      <c r="H425" s="9"/>
      <c r="I425" s="1"/>
      <c r="J425" s="9"/>
      <c r="K425" s="1"/>
      <c r="L425" s="9"/>
      <c r="N425" s="1"/>
      <c r="O425" s="9"/>
      <c r="P425" s="1"/>
      <c r="Q425" s="9"/>
      <c r="R425" s="1"/>
      <c r="S425" s="9"/>
      <c r="T425" s="1"/>
      <c r="U425" s="9"/>
      <c r="W425" s="1"/>
      <c r="X425" s="1"/>
      <c r="Y425" s="2"/>
      <c r="Z425" s="9"/>
      <c r="AA425" s="2"/>
      <c r="AB425" s="9"/>
      <c r="AC425" s="2"/>
      <c r="AD425" s="9"/>
      <c r="AF425" s="14"/>
      <c r="AG425" s="14"/>
      <c r="AH425" s="14"/>
      <c r="AI425" s="14"/>
    </row>
    <row r="426" spans="5:35" x14ac:dyDescent="0.25">
      <c r="E426" s="1"/>
      <c r="F426" s="9"/>
      <c r="G426" s="1"/>
      <c r="H426" s="9"/>
      <c r="I426" s="1"/>
      <c r="J426" s="9"/>
      <c r="K426" s="1"/>
      <c r="L426" s="9"/>
      <c r="N426" s="1"/>
      <c r="O426" s="9"/>
      <c r="P426" s="1"/>
      <c r="Q426" s="9"/>
      <c r="R426" s="1"/>
      <c r="S426" s="9"/>
      <c r="T426" s="1"/>
      <c r="U426" s="9"/>
      <c r="W426" s="1"/>
      <c r="X426" s="1"/>
      <c r="Y426" s="2"/>
      <c r="Z426" s="9"/>
      <c r="AA426" s="2"/>
      <c r="AB426" s="9"/>
      <c r="AC426" s="2"/>
      <c r="AD426" s="9"/>
      <c r="AF426" s="14"/>
      <c r="AG426" s="14"/>
      <c r="AH426" s="14"/>
      <c r="AI426" s="14"/>
    </row>
    <row r="427" spans="5:35" x14ac:dyDescent="0.25">
      <c r="E427" s="1"/>
      <c r="F427" s="9"/>
      <c r="G427" s="1"/>
      <c r="H427" s="9"/>
      <c r="I427" s="1"/>
      <c r="J427" s="9"/>
      <c r="K427" s="1"/>
      <c r="L427" s="9"/>
      <c r="N427" s="1"/>
      <c r="O427" s="9"/>
      <c r="P427" s="1"/>
      <c r="Q427" s="9"/>
      <c r="R427" s="1"/>
      <c r="S427" s="9"/>
      <c r="T427" s="1"/>
      <c r="U427" s="9"/>
      <c r="W427" s="1"/>
      <c r="X427" s="1"/>
      <c r="Y427" s="2"/>
      <c r="Z427" s="9"/>
      <c r="AA427" s="2"/>
      <c r="AB427" s="9"/>
      <c r="AC427" s="2"/>
      <c r="AD427" s="9"/>
      <c r="AF427" s="14"/>
      <c r="AG427" s="14"/>
      <c r="AH427" s="14"/>
      <c r="AI427" s="14"/>
    </row>
    <row r="428" spans="5:35" x14ac:dyDescent="0.25">
      <c r="E428" s="1"/>
      <c r="F428" s="9"/>
      <c r="G428" s="1"/>
      <c r="H428" s="9"/>
      <c r="I428" s="1"/>
      <c r="J428" s="9"/>
      <c r="K428" s="1"/>
      <c r="L428" s="9"/>
      <c r="N428" s="1"/>
      <c r="O428" s="9"/>
      <c r="P428" s="1"/>
      <c r="Q428" s="9"/>
      <c r="R428" s="1"/>
      <c r="S428" s="9"/>
      <c r="T428" s="1"/>
      <c r="U428" s="9"/>
      <c r="W428" s="1"/>
      <c r="X428" s="1"/>
      <c r="Y428" s="2"/>
      <c r="Z428" s="9"/>
      <c r="AA428" s="2"/>
      <c r="AB428" s="9"/>
      <c r="AC428" s="2"/>
      <c r="AD428" s="9"/>
      <c r="AF428" s="14"/>
      <c r="AG428" s="14"/>
      <c r="AH428" s="14"/>
      <c r="AI428" s="14"/>
    </row>
    <row r="429" spans="5:35" x14ac:dyDescent="0.25">
      <c r="E429" s="1"/>
      <c r="F429" s="9"/>
      <c r="G429" s="1"/>
      <c r="H429" s="9"/>
      <c r="I429" s="1"/>
      <c r="J429" s="9"/>
      <c r="K429" s="1"/>
      <c r="L429" s="9"/>
      <c r="N429" s="1"/>
      <c r="O429" s="9"/>
      <c r="P429" s="1"/>
      <c r="Q429" s="9"/>
      <c r="R429" s="1"/>
      <c r="S429" s="9"/>
      <c r="T429" s="1"/>
      <c r="U429" s="9"/>
      <c r="W429" s="1"/>
      <c r="X429" s="1"/>
      <c r="Y429" s="2"/>
      <c r="Z429" s="9"/>
      <c r="AA429" s="2"/>
      <c r="AB429" s="9"/>
      <c r="AC429" s="2"/>
      <c r="AD429" s="9"/>
      <c r="AF429" s="14"/>
      <c r="AG429" s="14"/>
      <c r="AH429" s="14"/>
      <c r="AI429" s="14"/>
    </row>
    <row r="430" spans="5:35" x14ac:dyDescent="0.25">
      <c r="E430" s="1"/>
      <c r="F430" s="9"/>
      <c r="G430" s="1"/>
      <c r="H430" s="9"/>
      <c r="I430" s="1"/>
      <c r="J430" s="9"/>
      <c r="K430" s="1"/>
      <c r="L430" s="9"/>
      <c r="N430" s="1"/>
      <c r="O430" s="9"/>
      <c r="P430" s="1"/>
      <c r="Q430" s="9"/>
      <c r="R430" s="1"/>
      <c r="S430" s="9"/>
      <c r="T430" s="1"/>
      <c r="U430" s="9"/>
      <c r="W430" s="1"/>
      <c r="X430" s="1"/>
      <c r="Y430" s="2"/>
      <c r="Z430" s="9"/>
      <c r="AA430" s="2"/>
      <c r="AB430" s="9"/>
      <c r="AC430" s="2"/>
      <c r="AD430" s="9"/>
      <c r="AF430" s="14"/>
      <c r="AG430" s="14"/>
      <c r="AH430" s="14"/>
      <c r="AI430" s="14"/>
    </row>
    <row r="431" spans="5:35" x14ac:dyDescent="0.25">
      <c r="E431" s="1"/>
      <c r="F431" s="9"/>
      <c r="G431" s="1"/>
      <c r="H431" s="9"/>
      <c r="I431" s="1"/>
      <c r="J431" s="9"/>
      <c r="K431" s="1"/>
      <c r="L431" s="9"/>
      <c r="N431" s="1"/>
      <c r="O431" s="9"/>
      <c r="P431" s="1"/>
      <c r="Q431" s="9"/>
      <c r="R431" s="1"/>
      <c r="S431" s="9"/>
      <c r="T431" s="1"/>
      <c r="U431" s="9"/>
      <c r="W431" s="1"/>
      <c r="X431" s="1"/>
      <c r="Y431" s="2"/>
      <c r="Z431" s="9"/>
      <c r="AA431" s="2"/>
      <c r="AB431" s="9"/>
      <c r="AC431" s="2"/>
      <c r="AD431" s="9"/>
      <c r="AF431" s="14"/>
      <c r="AG431" s="14"/>
      <c r="AH431" s="14"/>
      <c r="AI431" s="14"/>
    </row>
    <row r="432" spans="5:35" x14ac:dyDescent="0.25">
      <c r="E432" s="1"/>
      <c r="F432" s="9"/>
      <c r="G432" s="1"/>
      <c r="H432" s="9"/>
      <c r="I432" s="1"/>
      <c r="J432" s="9"/>
      <c r="K432" s="1"/>
      <c r="L432" s="9"/>
      <c r="N432" s="1"/>
      <c r="O432" s="9"/>
      <c r="P432" s="1"/>
      <c r="Q432" s="9"/>
      <c r="R432" s="1"/>
      <c r="S432" s="9"/>
      <c r="T432" s="1"/>
      <c r="U432" s="9"/>
      <c r="W432" s="1"/>
      <c r="X432" s="1"/>
      <c r="Y432" s="2"/>
      <c r="Z432" s="9"/>
      <c r="AA432" s="2"/>
      <c r="AB432" s="9"/>
      <c r="AC432" s="2"/>
      <c r="AD432" s="9"/>
      <c r="AF432" s="14"/>
      <c r="AG432" s="14"/>
      <c r="AH432" s="14"/>
      <c r="AI432" s="14"/>
    </row>
    <row r="433" spans="5:35" x14ac:dyDescent="0.25">
      <c r="E433" s="1"/>
      <c r="F433" s="9"/>
      <c r="G433" s="1"/>
      <c r="H433" s="9"/>
      <c r="I433" s="1"/>
      <c r="J433" s="9"/>
      <c r="K433" s="1"/>
      <c r="L433" s="9"/>
      <c r="N433" s="1"/>
      <c r="O433" s="9"/>
      <c r="P433" s="1"/>
      <c r="Q433" s="9"/>
      <c r="R433" s="1"/>
      <c r="S433" s="9"/>
      <c r="T433" s="1"/>
      <c r="U433" s="9"/>
      <c r="W433" s="1"/>
      <c r="X433" s="1"/>
      <c r="Y433" s="2"/>
      <c r="Z433" s="9"/>
      <c r="AA433" s="2"/>
      <c r="AB433" s="9"/>
      <c r="AC433" s="2"/>
      <c r="AD433" s="9"/>
      <c r="AF433" s="14"/>
      <c r="AG433" s="14"/>
      <c r="AH433" s="14"/>
      <c r="AI433" s="14"/>
    </row>
    <row r="434" spans="5:35" x14ac:dyDescent="0.25">
      <c r="E434" s="1"/>
      <c r="F434" s="9"/>
      <c r="G434" s="1"/>
      <c r="H434" s="9"/>
      <c r="I434" s="1"/>
      <c r="J434" s="9"/>
      <c r="K434" s="1"/>
      <c r="L434" s="9"/>
      <c r="N434" s="1"/>
      <c r="O434" s="9"/>
      <c r="P434" s="1"/>
      <c r="Q434" s="9"/>
      <c r="R434" s="1"/>
      <c r="S434" s="9"/>
      <c r="T434" s="1"/>
      <c r="U434" s="9"/>
      <c r="W434" s="1"/>
      <c r="X434" s="1"/>
      <c r="Y434" s="2"/>
      <c r="Z434" s="9"/>
      <c r="AA434" s="2"/>
      <c r="AB434" s="9"/>
      <c r="AC434" s="2"/>
      <c r="AD434" s="9"/>
      <c r="AF434" s="14"/>
      <c r="AG434" s="14"/>
      <c r="AH434" s="14"/>
      <c r="AI434" s="14"/>
    </row>
    <row r="435" spans="5:35" x14ac:dyDescent="0.25">
      <c r="E435" s="1"/>
      <c r="F435" s="9"/>
      <c r="G435" s="1"/>
      <c r="H435" s="9"/>
      <c r="I435" s="1"/>
      <c r="J435" s="9"/>
      <c r="K435" s="1"/>
      <c r="L435" s="9"/>
      <c r="N435" s="1"/>
      <c r="O435" s="9"/>
      <c r="P435" s="1"/>
      <c r="Q435" s="9"/>
      <c r="R435" s="1"/>
      <c r="S435" s="9"/>
      <c r="T435" s="1"/>
      <c r="U435" s="9"/>
      <c r="W435" s="1"/>
      <c r="X435" s="1"/>
      <c r="Y435" s="2"/>
      <c r="Z435" s="9"/>
      <c r="AA435" s="2"/>
      <c r="AB435" s="9"/>
      <c r="AC435" s="2"/>
      <c r="AD435" s="9"/>
      <c r="AF435" s="14"/>
      <c r="AG435" s="14"/>
      <c r="AH435" s="14"/>
      <c r="AI435" s="14"/>
    </row>
    <row r="436" spans="5:35" x14ac:dyDescent="0.25">
      <c r="E436" s="1"/>
      <c r="F436" s="9"/>
      <c r="G436" s="1"/>
      <c r="H436" s="9"/>
      <c r="I436" s="1"/>
      <c r="J436" s="9"/>
      <c r="K436" s="1"/>
      <c r="L436" s="9"/>
      <c r="N436" s="1"/>
      <c r="O436" s="9"/>
      <c r="P436" s="1"/>
      <c r="Q436" s="9"/>
      <c r="R436" s="1"/>
      <c r="S436" s="9"/>
      <c r="T436" s="1"/>
      <c r="U436" s="9"/>
      <c r="W436" s="1"/>
      <c r="X436" s="1"/>
      <c r="Y436" s="2"/>
      <c r="Z436" s="9"/>
      <c r="AA436" s="2"/>
      <c r="AB436" s="9"/>
      <c r="AC436" s="2"/>
      <c r="AD436" s="9"/>
      <c r="AF436" s="14"/>
      <c r="AG436" s="14"/>
      <c r="AH436" s="14"/>
      <c r="AI436" s="14"/>
    </row>
    <row r="437" spans="5:35" x14ac:dyDescent="0.25">
      <c r="E437" s="1"/>
      <c r="F437" s="9"/>
      <c r="G437" s="1"/>
      <c r="H437" s="9"/>
      <c r="I437" s="1"/>
      <c r="J437" s="9"/>
      <c r="K437" s="1"/>
      <c r="L437" s="9"/>
      <c r="N437" s="1"/>
      <c r="O437" s="9"/>
      <c r="P437" s="1"/>
      <c r="Q437" s="9"/>
      <c r="R437" s="1"/>
      <c r="S437" s="9"/>
      <c r="T437" s="1"/>
      <c r="U437" s="9"/>
      <c r="W437" s="1"/>
      <c r="X437" s="1"/>
      <c r="Y437" s="2"/>
      <c r="Z437" s="9"/>
      <c r="AA437" s="2"/>
      <c r="AB437" s="9"/>
      <c r="AC437" s="2"/>
      <c r="AD437" s="9"/>
      <c r="AF437" s="14"/>
      <c r="AG437" s="14"/>
      <c r="AH437" s="14"/>
      <c r="AI437" s="14"/>
    </row>
    <row r="438" spans="5:35" x14ac:dyDescent="0.25">
      <c r="E438" s="1"/>
      <c r="F438" s="9"/>
      <c r="G438" s="1"/>
      <c r="H438" s="9"/>
      <c r="I438" s="1"/>
      <c r="J438" s="9"/>
      <c r="K438" s="1"/>
      <c r="L438" s="9"/>
      <c r="N438" s="1"/>
      <c r="O438" s="9"/>
      <c r="P438" s="1"/>
      <c r="Q438" s="9"/>
      <c r="R438" s="1"/>
      <c r="S438" s="9"/>
      <c r="T438" s="1"/>
      <c r="U438" s="9"/>
      <c r="W438" s="1"/>
      <c r="X438" s="1"/>
      <c r="Y438" s="2"/>
      <c r="Z438" s="9"/>
      <c r="AA438" s="2"/>
      <c r="AB438" s="9"/>
      <c r="AC438" s="2"/>
      <c r="AD438" s="9"/>
      <c r="AF438" s="14"/>
      <c r="AG438" s="14"/>
      <c r="AH438" s="14"/>
      <c r="AI438" s="14"/>
    </row>
    <row r="439" spans="5:35" x14ac:dyDescent="0.25">
      <c r="E439" s="1"/>
      <c r="F439" s="9"/>
      <c r="G439" s="1"/>
      <c r="H439" s="9"/>
      <c r="I439" s="1"/>
      <c r="J439" s="9"/>
      <c r="K439" s="1"/>
      <c r="L439" s="9"/>
      <c r="N439" s="1"/>
      <c r="O439" s="9"/>
      <c r="P439" s="1"/>
      <c r="Q439" s="9"/>
      <c r="R439" s="1"/>
      <c r="S439" s="9"/>
      <c r="T439" s="1"/>
      <c r="U439" s="9"/>
      <c r="W439" s="1"/>
      <c r="X439" s="1"/>
      <c r="Y439" s="2"/>
      <c r="Z439" s="9"/>
      <c r="AA439" s="2"/>
      <c r="AB439" s="9"/>
      <c r="AC439" s="2"/>
      <c r="AD439" s="9"/>
      <c r="AF439" s="14"/>
      <c r="AG439" s="14"/>
      <c r="AH439" s="14"/>
      <c r="AI439" s="14"/>
    </row>
    <row r="440" spans="5:35" x14ac:dyDescent="0.25">
      <c r="E440" s="1"/>
      <c r="F440" s="9"/>
      <c r="G440" s="1"/>
      <c r="H440" s="9"/>
      <c r="I440" s="1"/>
      <c r="J440" s="9"/>
      <c r="K440" s="1"/>
      <c r="L440" s="9"/>
      <c r="N440" s="1"/>
      <c r="O440" s="9"/>
      <c r="P440" s="1"/>
      <c r="Q440" s="9"/>
      <c r="R440" s="1"/>
      <c r="S440" s="9"/>
      <c r="T440" s="1"/>
      <c r="U440" s="9"/>
      <c r="W440" s="1"/>
      <c r="X440" s="1"/>
      <c r="Y440" s="2"/>
      <c r="Z440" s="9"/>
      <c r="AA440" s="2"/>
      <c r="AB440" s="9"/>
      <c r="AC440" s="2"/>
      <c r="AD440" s="9"/>
      <c r="AF440" s="14"/>
      <c r="AG440" s="14"/>
      <c r="AH440" s="14"/>
      <c r="AI440" s="14"/>
    </row>
    <row r="441" spans="5:35" x14ac:dyDescent="0.25">
      <c r="E441" s="1"/>
      <c r="F441" s="9"/>
      <c r="G441" s="1"/>
      <c r="H441" s="9"/>
      <c r="I441" s="1"/>
      <c r="J441" s="9"/>
      <c r="K441" s="1"/>
      <c r="L441" s="9"/>
      <c r="N441" s="1"/>
      <c r="O441" s="9"/>
      <c r="P441" s="1"/>
      <c r="Q441" s="9"/>
      <c r="R441" s="1"/>
      <c r="S441" s="9"/>
      <c r="T441" s="1"/>
      <c r="U441" s="9"/>
      <c r="W441" s="1"/>
      <c r="X441" s="1"/>
      <c r="Y441" s="2"/>
      <c r="Z441" s="9"/>
      <c r="AA441" s="2"/>
      <c r="AB441" s="9"/>
      <c r="AC441" s="2"/>
      <c r="AD441" s="9"/>
      <c r="AF441" s="14"/>
      <c r="AG441" s="14"/>
      <c r="AH441" s="14"/>
      <c r="AI441" s="14"/>
    </row>
    <row r="442" spans="5:35" x14ac:dyDescent="0.25">
      <c r="E442" s="1"/>
      <c r="F442" s="9"/>
      <c r="G442" s="1"/>
      <c r="H442" s="9"/>
      <c r="I442" s="1"/>
      <c r="J442" s="9"/>
      <c r="K442" s="1"/>
      <c r="L442" s="9"/>
      <c r="N442" s="1"/>
      <c r="O442" s="9"/>
      <c r="P442" s="1"/>
      <c r="Q442" s="9"/>
      <c r="R442" s="1"/>
      <c r="S442" s="9"/>
      <c r="T442" s="1"/>
      <c r="U442" s="9"/>
      <c r="W442" s="1"/>
      <c r="X442" s="1"/>
      <c r="Y442" s="2"/>
      <c r="Z442" s="9"/>
      <c r="AA442" s="2"/>
      <c r="AB442" s="9"/>
      <c r="AC442" s="2"/>
      <c r="AD442" s="9"/>
      <c r="AF442" s="14"/>
      <c r="AG442" s="14"/>
      <c r="AH442" s="14"/>
      <c r="AI442" s="14"/>
    </row>
    <row r="443" spans="5:35" x14ac:dyDescent="0.25">
      <c r="E443" s="1"/>
      <c r="F443" s="9"/>
      <c r="G443" s="1"/>
      <c r="H443" s="9"/>
      <c r="I443" s="1"/>
      <c r="J443" s="9"/>
      <c r="K443" s="1"/>
      <c r="L443" s="9"/>
      <c r="N443" s="1"/>
      <c r="O443" s="9"/>
      <c r="P443" s="1"/>
      <c r="Q443" s="9"/>
      <c r="R443" s="1"/>
      <c r="S443" s="9"/>
      <c r="T443" s="1"/>
      <c r="U443" s="9"/>
      <c r="W443" s="1"/>
      <c r="X443" s="1"/>
      <c r="Y443" s="2"/>
      <c r="Z443" s="9"/>
      <c r="AA443" s="2"/>
      <c r="AB443" s="9"/>
      <c r="AC443" s="2"/>
      <c r="AD443" s="9"/>
      <c r="AF443" s="14"/>
      <c r="AG443" s="14"/>
      <c r="AH443" s="14"/>
      <c r="AI443" s="14"/>
    </row>
    <row r="444" spans="5:35" x14ac:dyDescent="0.25">
      <c r="E444" s="1"/>
      <c r="F444" s="9"/>
      <c r="G444" s="1"/>
      <c r="H444" s="9"/>
      <c r="I444" s="1"/>
      <c r="J444" s="9"/>
      <c r="K444" s="1"/>
      <c r="L444" s="9"/>
      <c r="N444" s="1"/>
      <c r="O444" s="9"/>
      <c r="P444" s="1"/>
      <c r="Q444" s="9"/>
      <c r="R444" s="1"/>
      <c r="S444" s="9"/>
      <c r="T444" s="1"/>
      <c r="U444" s="9"/>
      <c r="W444" s="1"/>
      <c r="X444" s="1"/>
      <c r="Y444" s="2"/>
      <c r="Z444" s="9"/>
      <c r="AA444" s="2"/>
      <c r="AB444" s="9"/>
      <c r="AC444" s="2"/>
      <c r="AD444" s="9"/>
      <c r="AF444" s="14"/>
      <c r="AG444" s="14"/>
      <c r="AH444" s="14"/>
      <c r="AI444" s="14"/>
    </row>
    <row r="445" spans="5:35" x14ac:dyDescent="0.25">
      <c r="E445" s="1"/>
      <c r="F445" s="9"/>
      <c r="G445" s="1"/>
      <c r="H445" s="9"/>
      <c r="I445" s="1"/>
      <c r="J445" s="9"/>
      <c r="K445" s="1"/>
      <c r="L445" s="9"/>
      <c r="N445" s="1"/>
      <c r="O445" s="9"/>
      <c r="P445" s="1"/>
      <c r="Q445" s="9"/>
      <c r="R445" s="1"/>
      <c r="S445" s="9"/>
      <c r="T445" s="1"/>
      <c r="U445" s="9"/>
      <c r="W445" s="1"/>
      <c r="X445" s="1"/>
      <c r="Y445" s="2"/>
      <c r="Z445" s="9"/>
      <c r="AA445" s="2"/>
      <c r="AB445" s="9"/>
      <c r="AC445" s="2"/>
      <c r="AD445" s="9"/>
      <c r="AF445" s="14"/>
      <c r="AG445" s="14"/>
      <c r="AH445" s="14"/>
      <c r="AI445" s="14"/>
    </row>
    <row r="446" spans="5:35" x14ac:dyDescent="0.25">
      <c r="E446" s="1"/>
      <c r="F446" s="9"/>
      <c r="G446" s="1"/>
      <c r="H446" s="9"/>
      <c r="I446" s="1"/>
      <c r="J446" s="9"/>
      <c r="K446" s="1"/>
      <c r="L446" s="9"/>
      <c r="N446" s="1"/>
      <c r="O446" s="9"/>
      <c r="P446" s="1"/>
      <c r="Q446" s="9"/>
      <c r="R446" s="1"/>
      <c r="S446" s="9"/>
      <c r="T446" s="1"/>
      <c r="U446" s="9"/>
      <c r="W446" s="1"/>
      <c r="X446" s="1"/>
      <c r="Y446" s="2"/>
      <c r="Z446" s="9"/>
      <c r="AA446" s="2"/>
      <c r="AB446" s="9"/>
      <c r="AC446" s="2"/>
      <c r="AD446" s="9"/>
      <c r="AF446" s="14"/>
      <c r="AG446" s="14"/>
      <c r="AH446" s="14"/>
      <c r="AI446" s="14"/>
    </row>
    <row r="447" spans="5:35" x14ac:dyDescent="0.25">
      <c r="E447" s="1"/>
      <c r="F447" s="9"/>
      <c r="G447" s="1"/>
      <c r="H447" s="9"/>
      <c r="I447" s="1"/>
      <c r="J447" s="9"/>
      <c r="K447" s="1"/>
      <c r="L447" s="9"/>
      <c r="N447" s="1"/>
      <c r="O447" s="9"/>
      <c r="P447" s="1"/>
      <c r="Q447" s="9"/>
      <c r="R447" s="1"/>
      <c r="S447" s="9"/>
      <c r="T447" s="1"/>
      <c r="U447" s="9"/>
      <c r="W447" s="1"/>
      <c r="X447" s="1"/>
      <c r="Y447" s="2"/>
      <c r="Z447" s="9"/>
      <c r="AA447" s="2"/>
      <c r="AB447" s="9"/>
      <c r="AC447" s="2"/>
      <c r="AD447" s="9"/>
      <c r="AF447" s="14"/>
      <c r="AG447" s="14"/>
      <c r="AH447" s="14"/>
      <c r="AI447" s="14"/>
    </row>
    <row r="448" spans="5:35" x14ac:dyDescent="0.25">
      <c r="E448" s="1"/>
      <c r="F448" s="9"/>
      <c r="G448" s="1"/>
      <c r="H448" s="9"/>
      <c r="I448" s="1"/>
      <c r="J448" s="9"/>
      <c r="K448" s="1"/>
      <c r="L448" s="9"/>
      <c r="N448" s="1"/>
      <c r="O448" s="9"/>
      <c r="P448" s="1"/>
      <c r="Q448" s="9"/>
      <c r="R448" s="1"/>
      <c r="S448" s="9"/>
      <c r="T448" s="1"/>
      <c r="U448" s="9"/>
      <c r="W448" s="1"/>
      <c r="X448" s="1"/>
      <c r="Y448" s="2"/>
      <c r="Z448" s="9"/>
      <c r="AA448" s="2"/>
      <c r="AB448" s="9"/>
      <c r="AC448" s="2"/>
      <c r="AD448" s="9"/>
      <c r="AF448" s="14"/>
      <c r="AG448" s="14"/>
      <c r="AH448" s="14"/>
      <c r="AI448" s="14"/>
    </row>
    <row r="449" spans="5:35" x14ac:dyDescent="0.25">
      <c r="E449" s="1"/>
      <c r="F449" s="9"/>
      <c r="G449" s="1"/>
      <c r="H449" s="9"/>
      <c r="I449" s="1"/>
      <c r="J449" s="9"/>
      <c r="K449" s="1"/>
      <c r="L449" s="9"/>
      <c r="N449" s="1"/>
      <c r="O449" s="9"/>
      <c r="P449" s="1"/>
      <c r="Q449" s="9"/>
      <c r="R449" s="1"/>
      <c r="S449" s="9"/>
      <c r="T449" s="1"/>
      <c r="U449" s="9"/>
      <c r="W449" s="1"/>
      <c r="X449" s="1"/>
      <c r="Y449" s="2"/>
      <c r="Z449" s="9"/>
      <c r="AA449" s="2"/>
      <c r="AB449" s="9"/>
      <c r="AC449" s="2"/>
      <c r="AD449" s="9"/>
      <c r="AF449" s="14"/>
      <c r="AG449" s="14"/>
      <c r="AH449" s="14"/>
      <c r="AI449" s="14"/>
    </row>
    <row r="450" spans="5:35" x14ac:dyDescent="0.25">
      <c r="E450" s="1"/>
      <c r="F450" s="9"/>
      <c r="G450" s="1"/>
      <c r="H450" s="9"/>
      <c r="I450" s="1"/>
      <c r="J450" s="9"/>
      <c r="K450" s="1"/>
      <c r="L450" s="9"/>
      <c r="N450" s="1"/>
      <c r="O450" s="9"/>
      <c r="P450" s="1"/>
      <c r="Q450" s="9"/>
      <c r="R450" s="1"/>
      <c r="S450" s="9"/>
      <c r="T450" s="1"/>
      <c r="U450" s="9"/>
      <c r="W450" s="1"/>
      <c r="X450" s="1"/>
      <c r="Y450" s="2"/>
      <c r="Z450" s="9"/>
      <c r="AA450" s="2"/>
      <c r="AB450" s="9"/>
      <c r="AC450" s="2"/>
      <c r="AD450" s="9"/>
      <c r="AF450" s="14"/>
      <c r="AG450" s="14"/>
      <c r="AH450" s="14"/>
      <c r="AI450" s="14"/>
    </row>
    <row r="451" spans="5:35" x14ac:dyDescent="0.25">
      <c r="E451" s="1"/>
      <c r="F451" s="9"/>
      <c r="G451" s="1"/>
      <c r="H451" s="9"/>
      <c r="I451" s="1"/>
      <c r="J451" s="9"/>
      <c r="K451" s="1"/>
      <c r="L451" s="9"/>
      <c r="N451" s="1"/>
      <c r="O451" s="9"/>
      <c r="P451" s="1"/>
      <c r="Q451" s="9"/>
      <c r="R451" s="1"/>
      <c r="S451" s="9"/>
      <c r="T451" s="1"/>
      <c r="U451" s="9"/>
      <c r="W451" s="1"/>
      <c r="X451" s="1"/>
      <c r="Y451" s="2"/>
      <c r="Z451" s="9"/>
      <c r="AA451" s="2"/>
      <c r="AB451" s="9"/>
      <c r="AC451" s="2"/>
      <c r="AD451" s="9"/>
      <c r="AF451" s="14"/>
      <c r="AG451" s="14"/>
      <c r="AH451" s="14"/>
      <c r="AI451" s="14"/>
    </row>
    <row r="452" spans="5:35" x14ac:dyDescent="0.25">
      <c r="E452" s="1"/>
      <c r="F452" s="9"/>
      <c r="G452" s="1"/>
      <c r="H452" s="9"/>
      <c r="I452" s="1"/>
      <c r="J452" s="9"/>
      <c r="K452" s="1"/>
      <c r="L452" s="9"/>
      <c r="N452" s="1"/>
      <c r="O452" s="9"/>
      <c r="P452" s="1"/>
      <c r="Q452" s="9"/>
      <c r="R452" s="1"/>
      <c r="S452" s="9"/>
      <c r="T452" s="1"/>
      <c r="U452" s="9"/>
      <c r="W452" s="1"/>
      <c r="X452" s="1"/>
      <c r="Y452" s="2"/>
      <c r="Z452" s="9"/>
      <c r="AA452" s="2"/>
      <c r="AB452" s="9"/>
      <c r="AC452" s="2"/>
      <c r="AD452" s="9"/>
      <c r="AF452" s="14"/>
      <c r="AG452" s="14"/>
      <c r="AH452" s="14"/>
      <c r="AI452" s="14"/>
    </row>
    <row r="453" spans="5:35" x14ac:dyDescent="0.25">
      <c r="E453" s="1"/>
      <c r="F453" s="9"/>
      <c r="G453" s="1"/>
      <c r="H453" s="9"/>
      <c r="I453" s="1"/>
      <c r="J453" s="9"/>
      <c r="K453" s="1"/>
      <c r="L453" s="9"/>
      <c r="N453" s="1"/>
      <c r="O453" s="9"/>
      <c r="P453" s="1"/>
      <c r="Q453" s="9"/>
      <c r="R453" s="1"/>
      <c r="S453" s="9"/>
      <c r="T453" s="1"/>
      <c r="U453" s="9"/>
      <c r="W453" s="1"/>
      <c r="X453" s="1"/>
      <c r="Y453" s="2"/>
      <c r="Z453" s="9"/>
      <c r="AA453" s="2"/>
      <c r="AB453" s="9"/>
      <c r="AC453" s="2"/>
      <c r="AD453" s="9"/>
      <c r="AF453" s="14"/>
      <c r="AG453" s="14"/>
      <c r="AH453" s="14"/>
      <c r="AI453" s="14"/>
    </row>
    <row r="454" spans="5:35" x14ac:dyDescent="0.25">
      <c r="E454" s="1"/>
      <c r="F454" s="9"/>
      <c r="G454" s="1"/>
      <c r="H454" s="9"/>
      <c r="I454" s="1"/>
      <c r="J454" s="9"/>
      <c r="K454" s="1"/>
      <c r="L454" s="9"/>
      <c r="N454" s="1"/>
      <c r="O454" s="9"/>
      <c r="P454" s="1"/>
      <c r="Q454" s="9"/>
      <c r="R454" s="1"/>
      <c r="S454" s="9"/>
      <c r="T454" s="1"/>
      <c r="U454" s="9"/>
      <c r="W454" s="1"/>
      <c r="X454" s="1"/>
      <c r="Y454" s="2"/>
      <c r="Z454" s="9"/>
      <c r="AA454" s="2"/>
      <c r="AB454" s="9"/>
      <c r="AC454" s="2"/>
      <c r="AD454" s="9"/>
      <c r="AF454" s="14"/>
      <c r="AG454" s="14"/>
      <c r="AH454" s="14"/>
      <c r="AI454" s="14"/>
    </row>
    <row r="455" spans="5:35" x14ac:dyDescent="0.25">
      <c r="E455" s="1"/>
      <c r="F455" s="9"/>
      <c r="G455" s="1"/>
      <c r="H455" s="9"/>
      <c r="I455" s="1"/>
      <c r="J455" s="9"/>
      <c r="K455" s="1"/>
      <c r="L455" s="9"/>
      <c r="N455" s="1"/>
      <c r="O455" s="9"/>
      <c r="P455" s="1"/>
      <c r="Q455" s="9"/>
      <c r="R455" s="1"/>
      <c r="S455" s="9"/>
      <c r="T455" s="1"/>
      <c r="U455" s="9"/>
      <c r="W455" s="1"/>
      <c r="X455" s="1"/>
      <c r="Y455" s="2"/>
      <c r="Z455" s="9"/>
      <c r="AA455" s="2"/>
      <c r="AB455" s="9"/>
      <c r="AC455" s="2"/>
      <c r="AD455" s="9"/>
      <c r="AF455" s="14"/>
      <c r="AG455" s="14"/>
      <c r="AH455" s="14"/>
      <c r="AI455" s="14"/>
    </row>
    <row r="456" spans="5:35" x14ac:dyDescent="0.25">
      <c r="E456" s="1"/>
      <c r="F456" s="9"/>
      <c r="G456" s="1"/>
      <c r="H456" s="9"/>
      <c r="I456" s="1"/>
      <c r="J456" s="9"/>
      <c r="K456" s="1"/>
      <c r="L456" s="9"/>
      <c r="N456" s="1"/>
      <c r="O456" s="9"/>
      <c r="P456" s="1"/>
      <c r="Q456" s="9"/>
      <c r="R456" s="1"/>
      <c r="S456" s="9"/>
      <c r="T456" s="1"/>
      <c r="U456" s="9"/>
      <c r="W456" s="1"/>
      <c r="X456" s="1"/>
      <c r="Y456" s="2"/>
      <c r="Z456" s="9"/>
      <c r="AA456" s="2"/>
      <c r="AB456" s="9"/>
      <c r="AC456" s="2"/>
      <c r="AD456" s="9"/>
      <c r="AF456" s="14"/>
      <c r="AG456" s="14"/>
      <c r="AH456" s="14"/>
      <c r="AI456" s="14"/>
    </row>
    <row r="457" spans="5:35" x14ac:dyDescent="0.25">
      <c r="E457" s="1"/>
      <c r="F457" s="9"/>
      <c r="G457" s="1"/>
      <c r="H457" s="9"/>
      <c r="I457" s="1"/>
      <c r="J457" s="9"/>
      <c r="K457" s="1"/>
      <c r="L457" s="9"/>
      <c r="N457" s="1"/>
      <c r="O457" s="9"/>
      <c r="P457" s="1"/>
      <c r="Q457" s="9"/>
      <c r="R457" s="1"/>
      <c r="S457" s="9"/>
      <c r="T457" s="1"/>
      <c r="U457" s="9"/>
      <c r="W457" s="1"/>
      <c r="X457" s="1"/>
      <c r="Y457" s="2"/>
      <c r="Z457" s="9"/>
      <c r="AA457" s="2"/>
      <c r="AB457" s="9"/>
      <c r="AC457" s="2"/>
      <c r="AD457" s="9"/>
      <c r="AF457" s="14"/>
      <c r="AG457" s="14"/>
      <c r="AH457" s="14"/>
      <c r="AI457" s="14"/>
    </row>
    <row r="458" spans="5:35" x14ac:dyDescent="0.25">
      <c r="E458" s="1"/>
      <c r="F458" s="9"/>
      <c r="G458" s="1"/>
      <c r="H458" s="9"/>
      <c r="I458" s="1"/>
      <c r="J458" s="9"/>
      <c r="K458" s="1"/>
      <c r="L458" s="9"/>
      <c r="N458" s="1"/>
      <c r="O458" s="9"/>
      <c r="P458" s="1"/>
      <c r="Q458" s="9"/>
      <c r="R458" s="1"/>
      <c r="S458" s="9"/>
      <c r="T458" s="1"/>
      <c r="U458" s="9"/>
      <c r="W458" s="1"/>
      <c r="X458" s="1"/>
      <c r="Y458" s="2"/>
      <c r="Z458" s="9"/>
      <c r="AA458" s="2"/>
      <c r="AB458" s="9"/>
      <c r="AC458" s="2"/>
      <c r="AD458" s="9"/>
      <c r="AF458" s="14"/>
      <c r="AG458" s="14"/>
      <c r="AH458" s="14"/>
      <c r="AI458" s="14"/>
    </row>
    <row r="459" spans="5:35" x14ac:dyDescent="0.25">
      <c r="E459" s="1"/>
      <c r="F459" s="9"/>
      <c r="G459" s="1"/>
      <c r="H459" s="9"/>
      <c r="I459" s="1"/>
      <c r="J459" s="9"/>
      <c r="K459" s="1"/>
      <c r="L459" s="9"/>
      <c r="N459" s="1"/>
      <c r="O459" s="9"/>
      <c r="P459" s="1"/>
      <c r="Q459" s="9"/>
      <c r="R459" s="1"/>
      <c r="S459" s="9"/>
      <c r="T459" s="1"/>
      <c r="U459" s="9"/>
      <c r="W459" s="1"/>
      <c r="X459" s="1"/>
      <c r="Y459" s="2"/>
      <c r="Z459" s="9"/>
      <c r="AA459" s="2"/>
      <c r="AB459" s="9"/>
      <c r="AC459" s="2"/>
      <c r="AD459" s="9"/>
      <c r="AF459" s="14"/>
      <c r="AG459" s="14"/>
      <c r="AH459" s="14"/>
      <c r="AI459" s="14"/>
    </row>
    <row r="460" spans="5:35" x14ac:dyDescent="0.25">
      <c r="E460" s="1"/>
      <c r="F460" s="9"/>
      <c r="G460" s="1"/>
      <c r="H460" s="9"/>
      <c r="I460" s="1"/>
      <c r="J460" s="9"/>
      <c r="K460" s="1"/>
      <c r="L460" s="9"/>
      <c r="N460" s="1"/>
      <c r="O460" s="9"/>
      <c r="P460" s="1"/>
      <c r="Q460" s="9"/>
      <c r="R460" s="1"/>
      <c r="S460" s="9"/>
      <c r="T460" s="1"/>
      <c r="U460" s="9"/>
      <c r="W460" s="1"/>
      <c r="X460" s="1"/>
      <c r="Y460" s="2"/>
      <c r="Z460" s="9"/>
      <c r="AA460" s="2"/>
      <c r="AB460" s="9"/>
      <c r="AC460" s="2"/>
      <c r="AD460" s="9"/>
      <c r="AF460" s="14"/>
      <c r="AG460" s="14"/>
      <c r="AH460" s="14"/>
      <c r="AI460" s="14"/>
    </row>
    <row r="461" spans="5:35" x14ac:dyDescent="0.25">
      <c r="E461" s="1"/>
      <c r="F461" s="9"/>
      <c r="G461" s="1"/>
      <c r="H461" s="9"/>
      <c r="I461" s="1"/>
      <c r="J461" s="9"/>
      <c r="K461" s="1"/>
      <c r="L461" s="9"/>
      <c r="N461" s="1"/>
      <c r="O461" s="9"/>
      <c r="P461" s="1"/>
      <c r="Q461" s="9"/>
      <c r="R461" s="1"/>
      <c r="S461" s="9"/>
      <c r="T461" s="1"/>
      <c r="U461" s="9"/>
      <c r="W461" s="1"/>
      <c r="X461" s="1"/>
      <c r="Y461" s="2"/>
      <c r="Z461" s="9"/>
      <c r="AA461" s="2"/>
      <c r="AB461" s="9"/>
      <c r="AC461" s="2"/>
      <c r="AD461" s="9"/>
      <c r="AF461" s="14"/>
      <c r="AG461" s="14"/>
      <c r="AH461" s="14"/>
      <c r="AI461" s="14"/>
    </row>
    <row r="462" spans="5:35" x14ac:dyDescent="0.25">
      <c r="E462" s="1"/>
      <c r="F462" s="9"/>
      <c r="G462" s="1"/>
      <c r="H462" s="9"/>
      <c r="I462" s="1"/>
      <c r="J462" s="9"/>
      <c r="K462" s="1"/>
      <c r="L462" s="9"/>
      <c r="N462" s="1"/>
      <c r="O462" s="9"/>
      <c r="P462" s="1"/>
      <c r="Q462" s="9"/>
      <c r="R462" s="1"/>
      <c r="S462" s="9"/>
      <c r="T462" s="1"/>
      <c r="U462" s="9"/>
      <c r="W462" s="1"/>
      <c r="X462" s="1"/>
      <c r="Y462" s="2"/>
      <c r="Z462" s="9"/>
      <c r="AA462" s="2"/>
      <c r="AB462" s="9"/>
      <c r="AC462" s="2"/>
      <c r="AD462" s="9"/>
      <c r="AF462" s="14"/>
      <c r="AG462" s="14"/>
      <c r="AH462" s="14"/>
      <c r="AI462" s="14"/>
    </row>
    <row r="463" spans="5:35" x14ac:dyDescent="0.25">
      <c r="E463" s="1"/>
      <c r="F463" s="9"/>
      <c r="G463" s="1"/>
      <c r="H463" s="9"/>
      <c r="I463" s="1"/>
      <c r="J463" s="9"/>
      <c r="K463" s="1"/>
      <c r="L463" s="9"/>
      <c r="N463" s="1"/>
      <c r="O463" s="9"/>
      <c r="P463" s="1"/>
      <c r="Q463" s="9"/>
      <c r="R463" s="1"/>
      <c r="S463" s="9"/>
      <c r="T463" s="1"/>
      <c r="U463" s="9"/>
      <c r="W463" s="1"/>
      <c r="X463" s="1"/>
      <c r="Y463" s="2"/>
      <c r="Z463" s="9"/>
      <c r="AA463" s="2"/>
      <c r="AB463" s="9"/>
      <c r="AC463" s="2"/>
      <c r="AD463" s="9"/>
      <c r="AF463" s="14"/>
      <c r="AG463" s="14"/>
      <c r="AH463" s="14"/>
      <c r="AI463" s="14"/>
    </row>
    <row r="464" spans="5:35" x14ac:dyDescent="0.25">
      <c r="E464" s="1"/>
      <c r="F464" s="9"/>
      <c r="G464" s="1"/>
      <c r="H464" s="9"/>
      <c r="I464" s="1"/>
      <c r="J464" s="9"/>
      <c r="K464" s="1"/>
      <c r="L464" s="9"/>
      <c r="N464" s="1"/>
      <c r="O464" s="9"/>
      <c r="P464" s="1"/>
      <c r="Q464" s="9"/>
      <c r="R464" s="1"/>
      <c r="S464" s="9"/>
      <c r="T464" s="1"/>
      <c r="U464" s="9"/>
      <c r="W464" s="1"/>
      <c r="X464" s="1"/>
      <c r="Y464" s="2"/>
      <c r="Z464" s="9"/>
      <c r="AA464" s="2"/>
      <c r="AB464" s="9"/>
      <c r="AC464" s="2"/>
      <c r="AD464" s="9"/>
      <c r="AF464" s="14"/>
      <c r="AG464" s="14"/>
      <c r="AH464" s="14"/>
      <c r="AI464" s="14"/>
    </row>
    <row r="465" spans="5:35" x14ac:dyDescent="0.25">
      <c r="E465" s="1"/>
      <c r="F465" s="9"/>
      <c r="G465" s="1"/>
      <c r="H465" s="9"/>
      <c r="I465" s="1"/>
      <c r="J465" s="9"/>
      <c r="K465" s="1"/>
      <c r="L465" s="9"/>
      <c r="N465" s="1"/>
      <c r="O465" s="9"/>
      <c r="P465" s="1"/>
      <c r="Q465" s="9"/>
      <c r="R465" s="1"/>
      <c r="S465" s="9"/>
      <c r="T465" s="1"/>
      <c r="U465" s="9"/>
      <c r="W465" s="1"/>
      <c r="X465" s="1"/>
      <c r="Y465" s="2"/>
      <c r="Z465" s="9"/>
      <c r="AA465" s="2"/>
      <c r="AB465" s="9"/>
      <c r="AC465" s="2"/>
      <c r="AD465" s="9"/>
      <c r="AF465" s="14"/>
      <c r="AG465" s="14"/>
      <c r="AH465" s="14"/>
      <c r="AI465" s="14"/>
    </row>
  </sheetData>
  <mergeCells count="4">
    <mergeCell ref="Y1:AD1"/>
    <mergeCell ref="G1:L1"/>
    <mergeCell ref="P1:U1"/>
    <mergeCell ref="AG1:AI1"/>
  </mergeCells>
  <conditionalFormatting sqref="N405:N465 T405:T465 R405:R465 P405:P465 E405:E465 K405:K465 I405:I465 G405:G465 G207:G395 I207:I395 K207:K395 E207:E395 P207:P395 R207:R395 T207:T395 N207:N395 G3:G184 G186:G205 I3:I184 I186:I205 K3:K184 K186:K205 E3:E184 E186:E205 P3:P205 R3:R205 T3:T205 N3:N205">
    <cfRule type="colorScale" priority="90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Y405:Y465 AA405:AA465 AC405:AC465 AC207:AC395 AA207:AA395 Y207:Y395 AC3:AC205 AA3:AA205 Y3:Y205">
    <cfRule type="cellIs" dxfId="19" priority="64" operator="greaterThanOrEqual">
      <formula>0.4</formula>
    </cfRule>
    <cfRule type="cellIs" dxfId="18" priority="65" operator="lessThanOrEqual">
      <formula>-0.4</formula>
    </cfRule>
  </conditionalFormatting>
  <conditionalFormatting sqref="Z405:Z465 AB405:AB465 AD405:AD465 O405:O465 U405:U465 S405:S465 Q405:Q465 F405:F465 L405:L465 J405:J465 H405:H465 H207:H395 J207:J395 L207:L395 F207:F395 Q207:Q395 S207:S395 U207:U395 O207:O395 AD207:AD395 AB207:AB395 Z207:Z395 H3:H184 H186:H205 J3:J184 J186:J205 L3:L184 L186:L205 F3:F184 F186:F205 Q3:Q205 S3:S205 U3:U205 O3:O205 AD3:AD205 AB3:AB205 Z3:Z205">
    <cfRule type="cellIs" dxfId="17" priority="53" operator="notBetween">
      <formula>4</formula>
      <formula>-4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744"/>
  <sheetViews>
    <sheetView zoomScale="76" zoomScaleNormal="59" workbookViewId="0">
      <selection activeCell="A201" sqref="A201:AE205"/>
    </sheetView>
  </sheetViews>
  <sheetFormatPr defaultColWidth="8.85546875" defaultRowHeight="15" x14ac:dyDescent="0.25"/>
  <cols>
    <col min="1" max="2" width="6.42578125" bestFit="1" customWidth="1"/>
    <col min="3" max="3" width="3" bestFit="1" customWidth="1"/>
    <col min="4" max="4" width="5.28515625" bestFit="1" customWidth="1"/>
    <col min="5" max="5" width="39.140625" bestFit="1" customWidth="1"/>
    <col min="33" max="33" width="8.85546875" customWidth="1"/>
  </cols>
  <sheetData>
    <row r="1" spans="1:37" x14ac:dyDescent="0.25">
      <c r="H1" s="19" t="s">
        <v>33</v>
      </c>
      <c r="I1" s="19"/>
      <c r="J1" s="19"/>
      <c r="K1" s="19"/>
      <c r="L1" s="19"/>
      <c r="M1" s="19"/>
      <c r="Q1" s="20" t="s">
        <v>160</v>
      </c>
      <c r="R1" s="20"/>
      <c r="S1" s="20"/>
      <c r="T1" s="20"/>
      <c r="U1" s="20"/>
      <c r="V1" s="20"/>
      <c r="X1" s="25"/>
      <c r="Z1" s="19" t="s">
        <v>161</v>
      </c>
      <c r="AA1" s="19"/>
      <c r="AB1" s="19"/>
      <c r="AC1" s="19"/>
      <c r="AD1" s="19"/>
      <c r="AE1" s="19"/>
    </row>
    <row r="2" spans="1:37" ht="15.75" thickBot="1" x14ac:dyDescent="0.3">
      <c r="A2" t="s">
        <v>26</v>
      </c>
      <c r="B2" t="s">
        <v>27</v>
      </c>
      <c r="C2" t="s">
        <v>29</v>
      </c>
      <c r="D2" t="s">
        <v>28</v>
      </c>
      <c r="E2" t="str">
        <f>'Raw Data'!D2</f>
        <v>Sequence</v>
      </c>
      <c r="F2">
        <v>3</v>
      </c>
      <c r="G2" t="s">
        <v>18</v>
      </c>
      <c r="H2">
        <v>30</v>
      </c>
      <c r="I2" t="s">
        <v>18</v>
      </c>
      <c r="J2">
        <v>300</v>
      </c>
      <c r="K2" t="s">
        <v>18</v>
      </c>
      <c r="L2">
        <v>3000</v>
      </c>
      <c r="M2" t="s">
        <v>18</v>
      </c>
      <c r="O2">
        <v>3</v>
      </c>
      <c r="P2" t="s">
        <v>18</v>
      </c>
      <c r="Q2">
        <v>30</v>
      </c>
      <c r="R2" t="s">
        <v>18</v>
      </c>
      <c r="S2">
        <v>300</v>
      </c>
      <c r="T2" t="s">
        <v>18</v>
      </c>
      <c r="U2">
        <v>3000</v>
      </c>
      <c r="V2" t="s">
        <v>18</v>
      </c>
      <c r="X2">
        <v>3</v>
      </c>
      <c r="Y2" t="s">
        <v>18</v>
      </c>
      <c r="Z2">
        <v>30</v>
      </c>
      <c r="AA2" t="s">
        <v>18</v>
      </c>
      <c r="AB2">
        <v>300</v>
      </c>
      <c r="AC2" t="s">
        <v>18</v>
      </c>
      <c r="AD2">
        <v>3000</v>
      </c>
      <c r="AE2" t="s">
        <v>18</v>
      </c>
      <c r="AK2" t="s">
        <v>172</v>
      </c>
    </row>
    <row r="3" spans="1:37" x14ac:dyDescent="0.25">
      <c r="A3">
        <f>'Raw Data'!B3</f>
        <v>574</v>
      </c>
      <c r="B3">
        <f>'Raw Data'!C3</f>
        <v>579</v>
      </c>
      <c r="C3">
        <f>'Raw Data'!F3</f>
        <v>1</v>
      </c>
      <c r="D3" s="1">
        <f>AVERAGE('Raw Data'!H3:I3)</f>
        <v>7.16</v>
      </c>
      <c r="E3" t="str">
        <f>'Raw Data'!D3</f>
        <v>NVDIST</v>
      </c>
      <c r="F3" s="1">
        <f>AVERAGE('Raw Data'!K3,'Raw Data'!Q3,'Raw Data'!W3)</f>
        <v>72.310666666666677</v>
      </c>
      <c r="G3" s="9">
        <f>STDEV('Raw Data'!K3,'Raw Data'!Q3,'Raw Data'!W3)</f>
        <v>1.2162525779349191</v>
      </c>
      <c r="H3" s="1">
        <f>AVERAGE('Raw Data'!AC3,'Raw Data'!AI3,'Raw Data'!AO3)</f>
        <v>81.163666666666657</v>
      </c>
      <c r="I3" s="9">
        <f>STDEV('Raw Data'!AC3,'Raw Data'!AI3,'Raw Data'!AO3)</f>
        <v>1.028649762228782</v>
      </c>
      <c r="J3" s="1">
        <f>AVERAGE('Raw Data'!AU3,'Raw Data'!BA3,'Raw Data'!BG3)</f>
        <v>83.286333333333332</v>
      </c>
      <c r="K3" s="9">
        <f>STDEV('Raw Data'!AU3,'Raw Data'!BA3,'Raw Data'!BG3)</f>
        <v>1.2479204034446072</v>
      </c>
      <c r="L3" s="1">
        <f>AVERAGE('Raw Data'!BM3,'Raw Data'!BS3,'Raw Data'!BY3)</f>
        <v>83.89533333333334</v>
      </c>
      <c r="M3" s="9">
        <f>STDEV('Raw Data'!BM3,'Raw Data'!BS3,'Raw Data'!BY3)</f>
        <v>1.2043530766902786</v>
      </c>
      <c r="O3" s="1">
        <f>AVERAGE('Raw Data'!K185,'Raw Data'!Q185,'Raw Data'!W185)</f>
        <v>71.337333333333333</v>
      </c>
      <c r="P3" s="9">
        <f>STDEV('Raw Data'!K185,'Raw Data'!Q185,'Raw Data'!W185)</f>
        <v>2.769989410328733</v>
      </c>
      <c r="Q3" s="1">
        <f>AVERAGE('Raw Data'!AC185,'Raw Data'!AI185,'Raw Data'!AO185)</f>
        <v>84.349333333333334</v>
      </c>
      <c r="R3" s="9">
        <f>STDEV('Raw Data'!AC185,'Raw Data'!AI185,'Raw Data'!AO185)</f>
        <v>0.46488098835436964</v>
      </c>
      <c r="S3" s="1">
        <f>AVERAGE('Raw Data'!AU185,'Raw Data'!BA185,'Raw Data'!BG185)</f>
        <v>83.081666666666663</v>
      </c>
      <c r="T3" s="9">
        <f>STDEV('Raw Data'!AU185,'Raw Data'!BA185,'Raw Data'!BG185)</f>
        <v>1.7281708056014966</v>
      </c>
      <c r="U3" s="1">
        <f>AVERAGE('Raw Data'!BM185,'Raw Data'!BS185,'Raw Data'!BY185)</f>
        <v>84.413333333333341</v>
      </c>
      <c r="V3" s="9">
        <f>STDEV('Raw Data'!BM185,'Raw Data'!BS185,'Raw Data'!BY185)</f>
        <v>1.2261261490292676</v>
      </c>
      <c r="X3" s="2">
        <f t="shared" ref="X3" si="0">F3-O3</f>
        <v>0.97333333333334338</v>
      </c>
      <c r="Y3" s="1">
        <f t="shared" ref="Y3" si="1">SQRT((G3^2)+(P3^2))</f>
        <v>3.0252457200476557</v>
      </c>
      <c r="Z3" s="2">
        <f t="shared" ref="Z3" si="2">H3-Q3</f>
        <v>-3.1856666666666769</v>
      </c>
      <c r="AA3" s="9">
        <f t="shared" ref="AA3" si="3">SQRT((I3^2)+(R3^2))</f>
        <v>1.1288200328957072</v>
      </c>
      <c r="AB3" s="2">
        <f t="shared" ref="AB3" si="4">J3-S3</f>
        <v>0.20466666666666811</v>
      </c>
      <c r="AC3" s="9">
        <f t="shared" ref="AC3" si="5">SQRT((K3^2)+(T3^2))</f>
        <v>2.1316377897444672</v>
      </c>
      <c r="AD3" s="2">
        <f t="shared" ref="AD3" si="6">L3-U3</f>
        <v>-0.51800000000000068</v>
      </c>
      <c r="AE3" s="9">
        <f t="shared" ref="AE3" si="7">SQRT((M3^2)+(V3^2))</f>
        <v>1.7186773014928318</v>
      </c>
      <c r="AH3" s="36" t="s">
        <v>30</v>
      </c>
      <c r="AI3" s="16">
        <v>100</v>
      </c>
    </row>
    <row r="4" spans="1:37" x14ac:dyDescent="0.25">
      <c r="A4">
        <f>'Raw Data'!B4</f>
        <v>577</v>
      </c>
      <c r="B4">
        <f>'Raw Data'!C4</f>
        <v>610</v>
      </c>
      <c r="C4">
        <f>'Raw Data'!F4</f>
        <v>5</v>
      </c>
      <c r="D4" s="1">
        <f>AVERAGE('Raw Data'!H4:I4)</f>
        <v>11.91</v>
      </c>
      <c r="E4" t="str">
        <f>'Raw Data'!D4</f>
        <v>ISTVYQIFPDEVLGSGQFGIVYGGKHRKTGRDVA</v>
      </c>
      <c r="F4" s="1">
        <f>AVERAGE('Raw Data'!K4,'Raw Data'!Q4,'Raw Data'!W4)</f>
        <v>12.533666666666667</v>
      </c>
      <c r="G4" s="9">
        <f>STDEV('Raw Data'!K4,'Raw Data'!Q4,'Raw Data'!W4)</f>
        <v>0.60768604832868511</v>
      </c>
      <c r="H4" s="1">
        <f>AVERAGE('Raw Data'!AC4,'Raw Data'!AI4,'Raw Data'!AO4)</f>
        <v>20.952666666666666</v>
      </c>
      <c r="I4" s="9">
        <f>STDEV('Raw Data'!AC4,'Raw Data'!AI4,'Raw Data'!AO4)</f>
        <v>0.5520890628633498</v>
      </c>
      <c r="J4" s="1">
        <f>AVERAGE('Raw Data'!AU4,'Raw Data'!BA4,'Raw Data'!BG4)</f>
        <v>31.568333333333339</v>
      </c>
      <c r="K4" s="9">
        <f>STDEV('Raw Data'!AU4,'Raw Data'!BA4,'Raw Data'!BG4)</f>
        <v>0.69268198571446504</v>
      </c>
      <c r="L4" s="1">
        <f>AVERAGE('Raw Data'!BM4,'Raw Data'!BS4,'Raw Data'!BY4)</f>
        <v>39.794999999999995</v>
      </c>
      <c r="M4" s="9">
        <f>STDEV('Raw Data'!BM4,'Raw Data'!BS4,'Raw Data'!BY4)</f>
        <v>0.10394229168148837</v>
      </c>
      <c r="O4" s="1">
        <f>AVERAGE('Raw Data'!K186,'Raw Data'!Q186,'Raw Data'!W186)</f>
        <v>10.018333333333333</v>
      </c>
      <c r="P4" s="9">
        <f>STDEV('Raw Data'!K186,'Raw Data'!Q186,'Raw Data'!W186)</f>
        <v>0.61251149649074599</v>
      </c>
      <c r="Q4" s="1">
        <f>AVERAGE('Raw Data'!AC186,'Raw Data'!AI186,'Raw Data'!AO186)</f>
        <v>19.066666666666666</v>
      </c>
      <c r="R4" s="9">
        <f>STDEV('Raw Data'!AC186,'Raw Data'!AI186,'Raw Data'!AO186)</f>
        <v>0.24441835719383528</v>
      </c>
      <c r="S4" s="1">
        <f>AVERAGE('Raw Data'!AU186,'Raw Data'!BA186,'Raw Data'!BG186)</f>
        <v>27.642333333333337</v>
      </c>
      <c r="T4" s="9">
        <f>STDEV('Raw Data'!AU186,'Raw Data'!BA186,'Raw Data'!BG186)</f>
        <v>0.79094268650347399</v>
      </c>
      <c r="U4" s="1">
        <f>AVERAGE('Raw Data'!BM186,'Raw Data'!BS186,'Raw Data'!BY186)</f>
        <v>36.642000000000003</v>
      </c>
      <c r="V4" s="9">
        <f>STDEV('Raw Data'!BM186,'Raw Data'!BS186,'Raw Data'!BY186)</f>
        <v>0.99922119673273202</v>
      </c>
      <c r="X4" s="2">
        <f t="shared" ref="X4:X5" si="8">F4-O4</f>
        <v>2.5153333333333343</v>
      </c>
      <c r="Y4" s="1">
        <f t="shared" ref="Y4:Y5" si="9">SQRT((G4^2)+(P4^2))</f>
        <v>0.86281670513885289</v>
      </c>
      <c r="Z4" s="2">
        <f t="shared" ref="Z4:Z5" si="10">H4-Q4</f>
        <v>1.8859999999999992</v>
      </c>
      <c r="AA4" s="9">
        <f t="shared" ref="AA4:AA5" si="11">SQRT((I4^2)+(R4^2))</f>
        <v>0.6037736882861533</v>
      </c>
      <c r="AB4" s="2">
        <f t="shared" ref="AB4:AB5" si="12">J4-S4</f>
        <v>3.9260000000000019</v>
      </c>
      <c r="AC4" s="9">
        <f t="shared" ref="AC4:AC5" si="13">SQRT((K4^2)+(T4^2))</f>
        <v>1.051379411376629</v>
      </c>
      <c r="AD4" s="2">
        <f t="shared" ref="AD4:AD5" si="14">L4-U4</f>
        <v>3.1529999999999916</v>
      </c>
      <c r="AE4" s="9">
        <f t="shared" ref="AE4:AE66" si="15">SQRT((M4^2)+(V4^2))</f>
        <v>1.0046128607578109</v>
      </c>
      <c r="AH4" s="37"/>
      <c r="AI4" s="17">
        <v>90</v>
      </c>
    </row>
    <row r="5" spans="1:37" x14ac:dyDescent="0.25">
      <c r="A5">
        <f>'Raw Data'!B5</f>
        <v>580</v>
      </c>
      <c r="B5">
        <f>'Raw Data'!C5</f>
        <v>587</v>
      </c>
      <c r="C5">
        <f>'Raw Data'!F5</f>
        <v>1</v>
      </c>
      <c r="D5" s="1">
        <f>AVERAGE('Raw Data'!H5:I5)</f>
        <v>12.095000000000001</v>
      </c>
      <c r="E5" t="str">
        <f>'Raw Data'!D5</f>
        <v>VYQIFPDE</v>
      </c>
      <c r="F5" s="1">
        <f>AVERAGE('Raw Data'!K5,'Raw Data'!Q5,'Raw Data'!W5)</f>
        <v>4.8283333333333331</v>
      </c>
      <c r="G5" s="9">
        <f>STDEV('Raw Data'!K5,'Raw Data'!Q5,'Raw Data'!W5)</f>
        <v>0.46409302228468508</v>
      </c>
      <c r="H5" s="1">
        <f>AVERAGE('Raw Data'!AC5,'Raw Data'!AI5,'Raw Data'!AO5)</f>
        <v>15.603</v>
      </c>
      <c r="I5" s="9">
        <f>STDEV('Raw Data'!AC5,'Raw Data'!AI5,'Raw Data'!AO5)</f>
        <v>0.45236821285320183</v>
      </c>
      <c r="J5" s="1">
        <f>AVERAGE('Raw Data'!AU5,'Raw Data'!BA5,'Raw Data'!BG5)</f>
        <v>23.973666666666663</v>
      </c>
      <c r="K5" s="9">
        <f>STDEV('Raw Data'!AU5,'Raw Data'!BA5,'Raw Data'!BG5)</f>
        <v>0.78651658172815031</v>
      </c>
      <c r="L5" s="1">
        <f>AVERAGE('Raw Data'!BM5,'Raw Data'!BS5,'Raw Data'!BY5)</f>
        <v>36.305666666666667</v>
      </c>
      <c r="M5" s="9">
        <f>STDEV('Raw Data'!BM5,'Raw Data'!BS5,'Raw Data'!BY5)</f>
        <v>0.32978528368217691</v>
      </c>
      <c r="O5" s="1">
        <f>AVERAGE('Raw Data'!K187,'Raw Data'!Q187,'Raw Data'!W187)</f>
        <v>4.0283333333333333</v>
      </c>
      <c r="P5" s="9">
        <f>STDEV('Raw Data'!K187,'Raw Data'!Q187,'Raw Data'!W187)</f>
        <v>0.36265732218353647</v>
      </c>
      <c r="Q5" s="1">
        <f>AVERAGE('Raw Data'!AC187,'Raw Data'!AI187,'Raw Data'!AO187)</f>
        <v>14.336999999999998</v>
      </c>
      <c r="R5" s="9">
        <f>STDEV('Raw Data'!AC187,'Raw Data'!AI187,'Raw Data'!AO187)</f>
        <v>0.99803156262715487</v>
      </c>
      <c r="S5" s="1">
        <f>AVERAGE('Raw Data'!AU187,'Raw Data'!BA187,'Raw Data'!BG187)</f>
        <v>21.594999999999999</v>
      </c>
      <c r="T5" s="9">
        <f>STDEV('Raw Data'!AU187,'Raw Data'!BA187,'Raw Data'!BG187)</f>
        <v>1.094548308664355</v>
      </c>
      <c r="U5" s="1">
        <f>AVERAGE('Raw Data'!BM187,'Raw Data'!BS187,'Raw Data'!BY187)</f>
        <v>28.308333333333334</v>
      </c>
      <c r="V5" s="9">
        <f>STDEV('Raw Data'!BM187,'Raw Data'!BS187,'Raw Data'!BY187)</f>
        <v>0.33244748958795534</v>
      </c>
      <c r="X5" s="2">
        <f t="shared" si="8"/>
        <v>0.79999999999999982</v>
      </c>
      <c r="Y5" s="1">
        <f t="shared" si="9"/>
        <v>0.58898443669308154</v>
      </c>
      <c r="Z5" s="2">
        <f t="shared" si="10"/>
        <v>1.2660000000000018</v>
      </c>
      <c r="AA5" s="9">
        <f t="shared" si="11"/>
        <v>1.0957663984627382</v>
      </c>
      <c r="AB5" s="2">
        <f t="shared" si="12"/>
        <v>2.378666666666664</v>
      </c>
      <c r="AC5" s="9">
        <f t="shared" si="13"/>
        <v>1.347829489710525</v>
      </c>
      <c r="AD5" s="2">
        <f t="shared" si="14"/>
        <v>7.9973333333333336</v>
      </c>
      <c r="AE5" s="9">
        <f t="shared" si="15"/>
        <v>0.46827306848319555</v>
      </c>
      <c r="AH5" s="37"/>
      <c r="AI5" s="17">
        <v>80</v>
      </c>
    </row>
    <row r="6" spans="1:37" x14ac:dyDescent="0.25">
      <c r="A6">
        <f>'Raw Data'!B6</f>
        <v>580</v>
      </c>
      <c r="B6">
        <f>'Raw Data'!C6</f>
        <v>589</v>
      </c>
      <c r="C6">
        <f>'Raw Data'!F6</f>
        <v>2</v>
      </c>
      <c r="D6" s="1">
        <f>AVERAGE('Raw Data'!H6:I6)</f>
        <v>14.15</v>
      </c>
      <c r="E6" t="str">
        <f>'Raw Data'!D6</f>
        <v>VYQIFPDEVL</v>
      </c>
      <c r="F6" s="1">
        <f>AVERAGE('Raw Data'!K6,'Raw Data'!Q6,'Raw Data'!W6)</f>
        <v>6.2920000000000007</v>
      </c>
      <c r="G6" s="9">
        <f>STDEV('Raw Data'!K6,'Raw Data'!Q6,'Raw Data'!W6)</f>
        <v>0.86578692528819357</v>
      </c>
      <c r="H6" s="1">
        <f>AVERAGE('Raw Data'!AC6,'Raw Data'!AI6,'Raw Data'!AO6)</f>
        <v>20.437999999999999</v>
      </c>
      <c r="I6" s="9">
        <f>STDEV('Raw Data'!AC6,'Raw Data'!AI6,'Raw Data'!AO6)</f>
        <v>0.23510210547759744</v>
      </c>
      <c r="J6" s="1">
        <f>AVERAGE('Raw Data'!AU6,'Raw Data'!BA6,'Raw Data'!BG6)</f>
        <v>40.058333333333337</v>
      </c>
      <c r="K6" s="9">
        <f>STDEV('Raw Data'!AU6,'Raw Data'!BA6,'Raw Data'!BG6)</f>
        <v>0.35087937148446319</v>
      </c>
      <c r="L6" s="1">
        <f>AVERAGE('Raw Data'!BM6,'Raw Data'!BS6,'Raw Data'!BY6)</f>
        <v>51.662333333333329</v>
      </c>
      <c r="M6" s="9">
        <f>STDEV('Raw Data'!BM6,'Raw Data'!BS6,'Raw Data'!BY6)</f>
        <v>0.41055612689781323</v>
      </c>
      <c r="O6" s="1">
        <f>AVERAGE('Raw Data'!K188,'Raw Data'!Q188,'Raw Data'!W188)</f>
        <v>5.0886666666666658</v>
      </c>
      <c r="P6" s="9">
        <f>STDEV('Raw Data'!K188,'Raw Data'!Q188,'Raw Data'!W188)</f>
        <v>0.50221144285383756</v>
      </c>
      <c r="Q6" s="1">
        <f>AVERAGE('Raw Data'!AC188,'Raw Data'!AI188,'Raw Data'!AO188)</f>
        <v>17.955666666666669</v>
      </c>
      <c r="R6" s="9">
        <f>STDEV('Raw Data'!AC188,'Raw Data'!AI188,'Raw Data'!AO188)</f>
        <v>0.57106596233126539</v>
      </c>
      <c r="S6" s="1">
        <f>AVERAGE('Raw Data'!AU188,'Raw Data'!BA188,'Raw Data'!BG188)</f>
        <v>32.789666666666669</v>
      </c>
      <c r="T6" s="9">
        <f>STDEV('Raw Data'!AU188,'Raw Data'!BA188,'Raw Data'!BG188)</f>
        <v>1.6665384283998199</v>
      </c>
      <c r="U6" s="1">
        <f>AVERAGE('Raw Data'!BM188,'Raw Data'!BS188,'Raw Data'!BY188)</f>
        <v>45.475666666666676</v>
      </c>
      <c r="V6" s="9">
        <f>STDEV('Raw Data'!BM188,'Raw Data'!BS188,'Raw Data'!BY188)</f>
        <v>1.0613926386278252</v>
      </c>
      <c r="X6" s="2">
        <f t="shared" ref="X6:X69" si="16">F6-O6</f>
        <v>1.2033333333333349</v>
      </c>
      <c r="Y6" s="1">
        <f t="shared" ref="Y6:Y69" si="17">SQRT((G6^2)+(P6^2))</f>
        <v>1.0009012605313861</v>
      </c>
      <c r="Z6" s="2">
        <f t="shared" ref="Z6:Z69" si="18">H6-Q6</f>
        <v>2.4823333333333295</v>
      </c>
      <c r="AA6" s="9">
        <f t="shared" ref="AA6:AA69" si="19">SQRT((I6^2)+(R6^2))</f>
        <v>0.61756727028991232</v>
      </c>
      <c r="AB6" s="2">
        <f t="shared" ref="AB6:AB69" si="20">J6-S6</f>
        <v>7.2686666666666682</v>
      </c>
      <c r="AC6" s="9">
        <f t="shared" ref="AC6:AC69" si="21">SQRT((K6^2)+(T6^2))</f>
        <v>1.7030756491320853</v>
      </c>
      <c r="AD6" s="2">
        <f t="shared" ref="AD6:AD69" si="22">L6-U6</f>
        <v>6.1866666666666532</v>
      </c>
      <c r="AE6" s="9">
        <f t="shared" si="15"/>
        <v>1.1380292907771181</v>
      </c>
      <c r="AH6" s="37"/>
      <c r="AI6" s="17">
        <v>70</v>
      </c>
    </row>
    <row r="7" spans="1:37" x14ac:dyDescent="0.25">
      <c r="A7">
        <f>'Raw Data'!B7</f>
        <v>580</v>
      </c>
      <c r="B7">
        <f>'Raw Data'!C7</f>
        <v>594</v>
      </c>
      <c r="C7">
        <f>'Raw Data'!F7</f>
        <v>2</v>
      </c>
      <c r="D7" s="1">
        <f>AVERAGE('Raw Data'!H7:I7)</f>
        <v>14.15</v>
      </c>
      <c r="E7" t="str">
        <f>'Raw Data'!D7</f>
        <v>VYQIFPDEVLGSGQF</v>
      </c>
      <c r="F7" s="1">
        <f>AVERAGE('Raw Data'!K7,'Raw Data'!Q7,'Raw Data'!W7)</f>
        <v>19.792000000000002</v>
      </c>
      <c r="G7" s="9">
        <f>STDEV('Raw Data'!K7,'Raw Data'!Q7,'Raw Data'!W7)</f>
        <v>0.39001666631055676</v>
      </c>
      <c r="H7" s="1">
        <f>AVERAGE('Raw Data'!AC7,'Raw Data'!AI7,'Raw Data'!AO7)</f>
        <v>32.874666666666663</v>
      </c>
      <c r="I7" s="9">
        <f>STDEV('Raw Data'!AC7,'Raw Data'!AI7,'Raw Data'!AO7)</f>
        <v>0.2085721298096507</v>
      </c>
      <c r="J7" s="1">
        <f>AVERAGE('Raw Data'!AU7,'Raw Data'!BA7,'Raw Data'!BG7)</f>
        <v>47.608666666666664</v>
      </c>
      <c r="K7" s="9">
        <f>STDEV('Raw Data'!AU7,'Raw Data'!BA7,'Raw Data'!BG7)</f>
        <v>0.39011066805886552</v>
      </c>
      <c r="L7" s="1">
        <f>AVERAGE('Raw Data'!BM7,'Raw Data'!BS7,'Raw Data'!BY7)</f>
        <v>54.287666666666667</v>
      </c>
      <c r="M7" s="9">
        <f>STDEV('Raw Data'!BM7,'Raw Data'!BS7,'Raw Data'!BY7)</f>
        <v>0.41244918878976228</v>
      </c>
      <c r="O7" s="1">
        <f>AVERAGE('Raw Data'!K189,'Raw Data'!Q189,'Raw Data'!W189)</f>
        <v>15.147999999999998</v>
      </c>
      <c r="P7" s="9">
        <f>STDEV('Raw Data'!K189,'Raw Data'!Q189,'Raw Data'!W189)</f>
        <v>0.88699661780640349</v>
      </c>
      <c r="Q7" s="1">
        <f>AVERAGE('Raw Data'!AC189,'Raw Data'!AI189,'Raw Data'!AO189)</f>
        <v>28.45</v>
      </c>
      <c r="R7" s="9">
        <f>STDEV('Raw Data'!AC189,'Raw Data'!AI189,'Raw Data'!AO189)</f>
        <v>0.71342273583058713</v>
      </c>
      <c r="S7" s="1">
        <f>AVERAGE('Raw Data'!AU189,'Raw Data'!BA189,'Raw Data'!BG189)</f>
        <v>42.638999999999996</v>
      </c>
      <c r="T7" s="9">
        <f>STDEV('Raw Data'!AU189,'Raw Data'!BA189,'Raw Data'!BG189)</f>
        <v>2.1410175151081767</v>
      </c>
      <c r="U7" s="1">
        <f>AVERAGE('Raw Data'!BM189,'Raw Data'!BS189,'Raw Data'!BY189)</f>
        <v>51.504999999999995</v>
      </c>
      <c r="V7" s="9">
        <f>STDEV('Raw Data'!BM189,'Raw Data'!BS189,'Raw Data'!BY189)</f>
        <v>1.0175269038212222</v>
      </c>
      <c r="X7" s="2">
        <f t="shared" si="16"/>
        <v>4.6440000000000037</v>
      </c>
      <c r="Y7" s="1">
        <f t="shared" si="17"/>
        <v>0.96895613935822666</v>
      </c>
      <c r="Z7" s="2">
        <f t="shared" si="18"/>
        <v>4.4246666666666634</v>
      </c>
      <c r="AA7" s="9">
        <f t="shared" si="19"/>
        <v>0.74328617189702484</v>
      </c>
      <c r="AB7" s="2">
        <f t="shared" si="20"/>
        <v>4.9696666666666687</v>
      </c>
      <c r="AC7" s="9">
        <f t="shared" si="21"/>
        <v>2.1762679828856846</v>
      </c>
      <c r="AD7" s="2">
        <f t="shared" si="22"/>
        <v>2.7826666666666711</v>
      </c>
      <c r="AE7" s="9">
        <f t="shared" si="15"/>
        <v>1.0979414070583802</v>
      </c>
      <c r="AH7" s="37"/>
      <c r="AI7" s="17">
        <v>60</v>
      </c>
    </row>
    <row r="8" spans="1:37" x14ac:dyDescent="0.25">
      <c r="A8">
        <f>'Raw Data'!B8</f>
        <v>580</v>
      </c>
      <c r="B8">
        <f>'Raw Data'!C8</f>
        <v>608</v>
      </c>
      <c r="C8">
        <f>'Raw Data'!F8</f>
        <v>4</v>
      </c>
      <c r="D8" s="1">
        <f>AVERAGE('Raw Data'!H8:I8)</f>
        <v>11.425000000000001</v>
      </c>
      <c r="E8" t="str">
        <f>'Raw Data'!D8</f>
        <v>VYQIFPDEVLGSGQFGIVYGGKHRKTGRD</v>
      </c>
      <c r="F8" s="1">
        <f>AVERAGE('Raw Data'!K8,'Raw Data'!Q8,'Raw Data'!W8)</f>
        <v>11.303333333333333</v>
      </c>
      <c r="G8" s="9">
        <f>STDEV('Raw Data'!K8,'Raw Data'!Q8,'Raw Data'!W8)</f>
        <v>0.49237418020579982</v>
      </c>
      <c r="H8" s="1">
        <f>AVERAGE('Raw Data'!AC8,'Raw Data'!AI8,'Raw Data'!AO8)</f>
        <v>20.277333333333331</v>
      </c>
      <c r="I8" s="9">
        <f>STDEV('Raw Data'!AC8,'Raw Data'!AI8,'Raw Data'!AO8)</f>
        <v>0.40353975434067563</v>
      </c>
      <c r="J8" s="1">
        <f>AVERAGE('Raw Data'!AU8,'Raw Data'!BA8,'Raw Data'!BG8)</f>
        <v>30.919999999999998</v>
      </c>
      <c r="K8" s="9">
        <f>STDEV('Raw Data'!AU8,'Raw Data'!BA8,'Raw Data'!BG8)</f>
        <v>0.9139852296399551</v>
      </c>
      <c r="L8" s="1">
        <f>AVERAGE('Raw Data'!BM8,'Raw Data'!BS8,'Raw Data'!BY8)</f>
        <v>38.620333333333335</v>
      </c>
      <c r="M8" s="9">
        <f>STDEV('Raw Data'!BM8,'Raw Data'!BS8,'Raw Data'!BY8)</f>
        <v>0.33424142970812731</v>
      </c>
      <c r="O8" s="1">
        <f>AVERAGE('Raw Data'!K190,'Raw Data'!Q190,'Raw Data'!W190)</f>
        <v>8.548333333333332</v>
      </c>
      <c r="P8" s="9">
        <f>STDEV('Raw Data'!K190,'Raw Data'!Q190,'Raw Data'!W190)</f>
        <v>0.46725831542449175</v>
      </c>
      <c r="Q8" s="1">
        <f>AVERAGE('Raw Data'!AC190,'Raw Data'!AI190,'Raw Data'!AO190)</f>
        <v>17.599333333333334</v>
      </c>
      <c r="R8" s="9">
        <f>STDEV('Raw Data'!AC190,'Raw Data'!AI190,'Raw Data'!AO190)</f>
        <v>0.16404369336653343</v>
      </c>
      <c r="S8" s="1">
        <f>AVERAGE('Raw Data'!AU190,'Raw Data'!BA190,'Raw Data'!BG190)</f>
        <v>26.938666666666666</v>
      </c>
      <c r="T8" s="9">
        <f>STDEV('Raw Data'!AU190,'Raw Data'!BA190,'Raw Data'!BG190)</f>
        <v>0.82230245854754347</v>
      </c>
      <c r="U8" s="1">
        <f>AVERAGE('Raw Data'!BM190,'Raw Data'!BS190,'Raw Data'!BY190)</f>
        <v>34.793999999999997</v>
      </c>
      <c r="V8" s="9">
        <f>STDEV('Raw Data'!BM190,'Raw Data'!BS190,'Raw Data'!BY190)</f>
        <v>0.69474311799398103</v>
      </c>
      <c r="X8" s="2">
        <f t="shared" si="16"/>
        <v>2.7550000000000008</v>
      </c>
      <c r="Y8" s="1">
        <f t="shared" si="17"/>
        <v>0.67879501078504345</v>
      </c>
      <c r="Z8" s="2">
        <f t="shared" si="18"/>
        <v>2.6779999999999973</v>
      </c>
      <c r="AA8" s="9">
        <f t="shared" si="19"/>
        <v>0.43560838681855757</v>
      </c>
      <c r="AB8" s="2">
        <f t="shared" si="20"/>
        <v>3.9813333333333318</v>
      </c>
      <c r="AC8" s="9">
        <f t="shared" si="21"/>
        <v>1.2294512325966149</v>
      </c>
      <c r="AD8" s="2">
        <f t="shared" si="22"/>
        <v>3.8263333333333378</v>
      </c>
      <c r="AE8" s="9">
        <f t="shared" si="15"/>
        <v>0.77096389885216521</v>
      </c>
      <c r="AH8" s="37"/>
      <c r="AI8" s="17">
        <v>50</v>
      </c>
    </row>
    <row r="9" spans="1:37" x14ac:dyDescent="0.25">
      <c r="A9">
        <f>'Raw Data'!B9</f>
        <v>580</v>
      </c>
      <c r="B9">
        <f>'Raw Data'!C9</f>
        <v>610</v>
      </c>
      <c r="C9">
        <f>'Raw Data'!F9</f>
        <v>3</v>
      </c>
      <c r="D9" s="1">
        <f>AVERAGE('Raw Data'!H9:I9)</f>
        <v>11.315</v>
      </c>
      <c r="E9" t="str">
        <f>'Raw Data'!D9</f>
        <v>VYQIFPDEVLGSGQFGIVYGGKHRKTGRDVA</v>
      </c>
      <c r="F9" s="1">
        <f>AVERAGE('Raw Data'!K9,'Raw Data'!Q9,'Raw Data'!W9)</f>
        <v>10.659000000000001</v>
      </c>
      <c r="G9" s="9">
        <f>STDEV('Raw Data'!K9,'Raw Data'!Q9,'Raw Data'!W9)</f>
        <v>0.63958736697968088</v>
      </c>
      <c r="H9" s="1">
        <f>AVERAGE('Raw Data'!AC9,'Raw Data'!AI9,'Raw Data'!AO9)</f>
        <v>18.335333333333335</v>
      </c>
      <c r="I9" s="9">
        <f>STDEV('Raw Data'!AC9,'Raw Data'!AI9,'Raw Data'!AO9)</f>
        <v>0.56555842610055052</v>
      </c>
      <c r="J9" s="1">
        <f>AVERAGE('Raw Data'!AU9,'Raw Data'!BA9,'Raw Data'!BG9)</f>
        <v>27.52333333333333</v>
      </c>
      <c r="K9" s="9">
        <f>STDEV('Raw Data'!AU9,'Raw Data'!BA9,'Raw Data'!BG9)</f>
        <v>0.76000021929821315</v>
      </c>
      <c r="L9" s="1">
        <f>AVERAGE('Raw Data'!BM9,'Raw Data'!BS9,'Raw Data'!BY9)</f>
        <v>34.448666666666668</v>
      </c>
      <c r="M9" s="9">
        <f>STDEV('Raw Data'!BM9,'Raw Data'!BS9,'Raw Data'!BY9)</f>
        <v>0.20732904604356159</v>
      </c>
      <c r="O9" s="1">
        <f>AVERAGE('Raw Data'!K191,'Raw Data'!Q191,'Raw Data'!W191)</f>
        <v>7.9020000000000001</v>
      </c>
      <c r="P9" s="9">
        <f>STDEV('Raw Data'!K191,'Raw Data'!Q191,'Raw Data'!W191)</f>
        <v>0.55822576078142483</v>
      </c>
      <c r="Q9" s="1">
        <f>AVERAGE('Raw Data'!AC191,'Raw Data'!AI191,'Raw Data'!AO191)</f>
        <v>15.754</v>
      </c>
      <c r="R9" s="9">
        <f>STDEV('Raw Data'!AC191,'Raw Data'!AI191,'Raw Data'!AO191)</f>
        <v>0.10148398888494692</v>
      </c>
      <c r="S9" s="1">
        <f>AVERAGE('Raw Data'!AU191,'Raw Data'!BA191,'Raw Data'!BG191)</f>
        <v>24.021666666666665</v>
      </c>
      <c r="T9" s="9">
        <f>STDEV('Raw Data'!AU191,'Raw Data'!BA191,'Raw Data'!BG191)</f>
        <v>0.62897880197454559</v>
      </c>
      <c r="U9" s="1">
        <f>AVERAGE('Raw Data'!BM191,'Raw Data'!BS191,'Raw Data'!BY191)</f>
        <v>31.231333333333335</v>
      </c>
      <c r="V9" s="9">
        <f>STDEV('Raw Data'!BM191,'Raw Data'!BS191,'Raw Data'!BY191)</f>
        <v>0.63020181952556542</v>
      </c>
      <c r="X9" s="2">
        <f t="shared" si="16"/>
        <v>2.7570000000000006</v>
      </c>
      <c r="Y9" s="1">
        <f t="shared" si="17"/>
        <v>0.84893344851054231</v>
      </c>
      <c r="Z9" s="2">
        <f t="shared" si="18"/>
        <v>2.581333333333335</v>
      </c>
      <c r="AA9" s="9">
        <f t="shared" si="19"/>
        <v>0.57459144906040149</v>
      </c>
      <c r="AB9" s="2">
        <f t="shared" si="20"/>
        <v>3.5016666666666652</v>
      </c>
      <c r="AC9" s="9">
        <f t="shared" si="21"/>
        <v>0.98651643000340683</v>
      </c>
      <c r="AD9" s="2">
        <f t="shared" si="22"/>
        <v>3.2173333333333325</v>
      </c>
      <c r="AE9" s="9">
        <f t="shared" si="15"/>
        <v>0.6634302274291296</v>
      </c>
      <c r="AH9" s="37"/>
      <c r="AI9" s="17">
        <v>40</v>
      </c>
    </row>
    <row r="10" spans="1:37" x14ac:dyDescent="0.25">
      <c r="A10">
        <f>'Raw Data'!B10</f>
        <v>581</v>
      </c>
      <c r="B10">
        <f>'Raw Data'!C10</f>
        <v>589</v>
      </c>
      <c r="C10">
        <f>'Raw Data'!F10</f>
        <v>2</v>
      </c>
      <c r="D10" s="1">
        <f>AVERAGE('Raw Data'!H10:I10)</f>
        <v>13.96</v>
      </c>
      <c r="E10" t="str">
        <f>'Raw Data'!D10</f>
        <v>YQIFPDEVL</v>
      </c>
      <c r="F10" s="1">
        <f>AVERAGE('Raw Data'!K10,'Raw Data'!Q10,'Raw Data'!W10)</f>
        <v>7.5793333333333335</v>
      </c>
      <c r="G10" s="9">
        <f>STDEV('Raw Data'!K10,'Raw Data'!Q10,'Raw Data'!W10)</f>
        <v>0.58532583518356085</v>
      </c>
      <c r="H10" s="1">
        <f>AVERAGE('Raw Data'!AC10,'Raw Data'!AI10,'Raw Data'!AO10)</f>
        <v>23.331</v>
      </c>
      <c r="I10" s="9">
        <f>STDEV('Raw Data'!AC10,'Raw Data'!AI10,'Raw Data'!AO10)</f>
        <v>0.71985831939347633</v>
      </c>
      <c r="J10" s="1">
        <f>AVERAGE('Raw Data'!AU10,'Raw Data'!BA10,'Raw Data'!BG10)</f>
        <v>45.227000000000004</v>
      </c>
      <c r="K10" s="9">
        <f>STDEV('Raw Data'!AU10,'Raw Data'!BA10,'Raw Data'!BG10)</f>
        <v>0.41304721279776363</v>
      </c>
      <c r="L10" s="1">
        <f>AVERAGE('Raw Data'!BM10,'Raw Data'!BS10,'Raw Data'!BY10)</f>
        <v>54.426333333333332</v>
      </c>
      <c r="M10" s="9">
        <f>STDEV('Raw Data'!BM10,'Raw Data'!BS10,'Raw Data'!BY10)</f>
        <v>0.38048959687924971</v>
      </c>
      <c r="O10" s="1">
        <f>AVERAGE('Raw Data'!K192,'Raw Data'!Q192,'Raw Data'!W192)</f>
        <v>6.1423333333333332</v>
      </c>
      <c r="P10" s="9">
        <f>STDEV('Raw Data'!K192,'Raw Data'!Q192,'Raw Data'!W192)</f>
        <v>0.51558251845202563</v>
      </c>
      <c r="Q10" s="1">
        <f>AVERAGE('Raw Data'!AC192,'Raw Data'!AI192,'Raw Data'!AO192)</f>
        <v>21.188666666666666</v>
      </c>
      <c r="R10" s="9">
        <f>STDEV('Raw Data'!AC192,'Raw Data'!AI192,'Raw Data'!AO192)</f>
        <v>0.756774955540505</v>
      </c>
      <c r="S10" s="1">
        <f>AVERAGE('Raw Data'!AU192,'Raw Data'!BA192,'Raw Data'!BG192)</f>
        <v>36.860999999999997</v>
      </c>
      <c r="T10" s="9">
        <f>STDEV('Raw Data'!AU192,'Raw Data'!BA192,'Raw Data'!BG192)</f>
        <v>1.9755877606423837</v>
      </c>
      <c r="U10" s="1">
        <f>AVERAGE('Raw Data'!BM192,'Raw Data'!BS192,'Raw Data'!BY192)</f>
        <v>50.395333333333333</v>
      </c>
      <c r="V10" s="9">
        <f>STDEV('Raw Data'!BM192,'Raw Data'!BS192,'Raw Data'!BY192)</f>
        <v>1.3334925321625664</v>
      </c>
      <c r="X10" s="2">
        <f t="shared" si="16"/>
        <v>1.4370000000000003</v>
      </c>
      <c r="Y10" s="1">
        <f t="shared" si="17"/>
        <v>0.78002029888116786</v>
      </c>
      <c r="Z10" s="2">
        <f t="shared" si="18"/>
        <v>2.1423333333333332</v>
      </c>
      <c r="AA10" s="9">
        <f t="shared" si="19"/>
        <v>1.0444636582157052</v>
      </c>
      <c r="AB10" s="2">
        <f t="shared" si="20"/>
        <v>8.3660000000000068</v>
      </c>
      <c r="AC10" s="9">
        <f t="shared" si="21"/>
        <v>2.0183049819093224</v>
      </c>
      <c r="AD10" s="2">
        <f t="shared" si="22"/>
        <v>4.0309999999999988</v>
      </c>
      <c r="AE10" s="9">
        <f t="shared" si="15"/>
        <v>1.3867136209999045</v>
      </c>
      <c r="AH10" s="37"/>
      <c r="AI10" s="17">
        <v>30</v>
      </c>
    </row>
    <row r="11" spans="1:37" x14ac:dyDescent="0.25">
      <c r="A11">
        <f>'Raw Data'!B11</f>
        <v>581</v>
      </c>
      <c r="B11">
        <f>'Raw Data'!C11</f>
        <v>594</v>
      </c>
      <c r="C11">
        <f>'Raw Data'!F11</f>
        <v>2</v>
      </c>
      <c r="D11" s="1">
        <f>AVERAGE('Raw Data'!H11:I11)</f>
        <v>14.09</v>
      </c>
      <c r="E11" t="str">
        <f>'Raw Data'!D11</f>
        <v>YQIFPDEVLGSGQF</v>
      </c>
      <c r="F11" s="1">
        <f>AVERAGE('Raw Data'!K11,'Raw Data'!Q11,'Raw Data'!W11)</f>
        <v>21.038</v>
      </c>
      <c r="G11" s="9">
        <f>STDEV('Raw Data'!K11,'Raw Data'!Q11,'Raw Data'!W11)</f>
        <v>0.44695972972964865</v>
      </c>
      <c r="H11" s="1">
        <f>AVERAGE('Raw Data'!AC11,'Raw Data'!AI11,'Raw Data'!AO11)</f>
        <v>34.295666666666669</v>
      </c>
      <c r="I11" s="9">
        <f>STDEV('Raw Data'!AC11,'Raw Data'!AI11,'Raw Data'!AO11)</f>
        <v>0.13803018993442628</v>
      </c>
      <c r="J11" s="1">
        <f>AVERAGE('Raw Data'!AU11,'Raw Data'!BA11,'Raw Data'!BG11)</f>
        <v>49.607666666666667</v>
      </c>
      <c r="K11" s="9">
        <f>STDEV('Raw Data'!AU11,'Raw Data'!BA11,'Raw Data'!BG11)</f>
        <v>0.55072164777983112</v>
      </c>
      <c r="L11" s="1">
        <f>AVERAGE('Raw Data'!BM11,'Raw Data'!BS11,'Raw Data'!BY11)</f>
        <v>55.38033333333334</v>
      </c>
      <c r="M11" s="9">
        <f>STDEV('Raw Data'!BM11,'Raw Data'!BS11,'Raw Data'!BY11)</f>
        <v>0.40722761857876888</v>
      </c>
      <c r="O11" s="1">
        <f>AVERAGE('Raw Data'!K193,'Raw Data'!Q193,'Raw Data'!W193)</f>
        <v>15.89433333333333</v>
      </c>
      <c r="P11" s="9">
        <f>STDEV('Raw Data'!K193,'Raw Data'!Q193,'Raw Data'!W193)</f>
        <v>0.96373250092197893</v>
      </c>
      <c r="Q11" s="1">
        <f>AVERAGE('Raw Data'!AC193,'Raw Data'!AI193,'Raw Data'!AO193)</f>
        <v>29.849</v>
      </c>
      <c r="R11" s="9">
        <f>STDEV('Raw Data'!AC193,'Raw Data'!AI193,'Raw Data'!AO193)</f>
        <v>0.84018628886693936</v>
      </c>
      <c r="S11" s="1">
        <f>AVERAGE('Raw Data'!AU193,'Raw Data'!BA193,'Raw Data'!BG193)</f>
        <v>44.512</v>
      </c>
      <c r="T11" s="9">
        <f>STDEV('Raw Data'!AU193,'Raw Data'!BA193,'Raw Data'!BG193)</f>
        <v>2.1481426861360973</v>
      </c>
      <c r="U11" s="1">
        <f>AVERAGE('Raw Data'!BM193,'Raw Data'!BS193,'Raw Data'!BY193)</f>
        <v>53.325666666666656</v>
      </c>
      <c r="V11" s="9">
        <f>STDEV('Raw Data'!BM193,'Raw Data'!BS193,'Raw Data'!BY193)</f>
        <v>1.2850728902802866</v>
      </c>
      <c r="X11" s="2">
        <f t="shared" si="16"/>
        <v>5.1436666666666699</v>
      </c>
      <c r="Y11" s="1">
        <f t="shared" si="17"/>
        <v>1.0623339085868118</v>
      </c>
      <c r="Z11" s="2">
        <f t="shared" si="18"/>
        <v>4.446666666666669</v>
      </c>
      <c r="AA11" s="9">
        <f t="shared" si="19"/>
        <v>0.85144896108535706</v>
      </c>
      <c r="AB11" s="2">
        <f t="shared" si="20"/>
        <v>5.0956666666666663</v>
      </c>
      <c r="AC11" s="9">
        <f t="shared" si="21"/>
        <v>2.217613882832929</v>
      </c>
      <c r="AD11" s="2">
        <f t="shared" si="22"/>
        <v>2.0546666666666837</v>
      </c>
      <c r="AE11" s="9">
        <f t="shared" si="15"/>
        <v>1.3480529168644177</v>
      </c>
      <c r="AH11" s="37"/>
      <c r="AI11" s="17">
        <v>20</v>
      </c>
    </row>
    <row r="12" spans="1:37" ht="15.75" thickBot="1" x14ac:dyDescent="0.3">
      <c r="A12">
        <f>'Raw Data'!B12</f>
        <v>590</v>
      </c>
      <c r="B12">
        <f>'Raw Data'!C12</f>
        <v>608</v>
      </c>
      <c r="C12">
        <f>'Raw Data'!F12</f>
        <v>4</v>
      </c>
      <c r="D12" s="1">
        <f>AVERAGE('Raw Data'!H12:I12)</f>
        <v>6.42</v>
      </c>
      <c r="E12" t="str">
        <f>'Raw Data'!D12</f>
        <v>GSGQFGIVYGGKHRKTGRD</v>
      </c>
      <c r="F12" s="1">
        <f>AVERAGE('Raw Data'!K12,'Raw Data'!Q12,'Raw Data'!W12)</f>
        <v>10.776666666666666</v>
      </c>
      <c r="G12" s="9">
        <f>STDEV('Raw Data'!K12,'Raw Data'!Q12,'Raw Data'!W12)</f>
        <v>0.87843743848570877</v>
      </c>
      <c r="H12" s="1">
        <f>AVERAGE('Raw Data'!AC12,'Raw Data'!AI12,'Raw Data'!AO12)</f>
        <v>18.167333333333335</v>
      </c>
      <c r="I12" s="9">
        <f>STDEV('Raw Data'!AC12,'Raw Data'!AI12,'Raw Data'!AO12)</f>
        <v>0.73490770395562743</v>
      </c>
      <c r="J12" s="1">
        <f>AVERAGE('Raw Data'!AU12,'Raw Data'!BA12,'Raw Data'!BG12)</f>
        <v>24.581666666666667</v>
      </c>
      <c r="K12" s="9">
        <f>STDEV('Raw Data'!AU12,'Raw Data'!BA12,'Raw Data'!BG12)</f>
        <v>0.30838990472019823</v>
      </c>
      <c r="L12" s="1">
        <f>AVERAGE('Raw Data'!BM12,'Raw Data'!BS12,'Raw Data'!BY12)</f>
        <v>32.336333333333336</v>
      </c>
      <c r="M12" s="9">
        <f>STDEV('Raw Data'!BM12,'Raw Data'!BS12,'Raw Data'!BY12)</f>
        <v>0.49599831988962922</v>
      </c>
      <c r="O12" s="1">
        <f>AVERAGE('Raw Data'!K194,'Raw Data'!Q194,'Raw Data'!W194)</f>
        <v>8.5573333333333323</v>
      </c>
      <c r="P12" s="9">
        <f>STDEV('Raw Data'!K194,'Raw Data'!Q194,'Raw Data'!W194)</f>
        <v>0.62939203469168026</v>
      </c>
      <c r="Q12" s="1">
        <f>AVERAGE('Raw Data'!AC194,'Raw Data'!AI194,'Raw Data'!AO194)</f>
        <v>17.254000000000001</v>
      </c>
      <c r="R12" s="9">
        <f>STDEV('Raw Data'!AC194,'Raw Data'!AI194,'Raw Data'!AO194)</f>
        <v>0.39896992367846512</v>
      </c>
      <c r="S12" s="1">
        <f>AVERAGE('Raw Data'!AU194,'Raw Data'!BA194,'Raw Data'!BG194)</f>
        <v>22.286666666666665</v>
      </c>
      <c r="T12" s="9">
        <f>STDEV('Raw Data'!AU194,'Raw Data'!BA194,'Raw Data'!BG194)</f>
        <v>1.3124238390601319</v>
      </c>
      <c r="U12" s="1">
        <f>AVERAGE('Raw Data'!BM194,'Raw Data'!BS194,'Raw Data'!BY194)</f>
        <v>28.187999999999999</v>
      </c>
      <c r="V12" s="9">
        <f>STDEV('Raw Data'!BM194,'Raw Data'!BS194,'Raw Data'!BY194)</f>
        <v>1.1867468137728436</v>
      </c>
      <c r="X12" s="2">
        <f t="shared" si="16"/>
        <v>2.2193333333333332</v>
      </c>
      <c r="Y12" s="1">
        <f t="shared" si="17"/>
        <v>1.0806417846199854</v>
      </c>
      <c r="Z12" s="2">
        <f t="shared" si="18"/>
        <v>0.913333333333334</v>
      </c>
      <c r="AA12" s="9">
        <f t="shared" si="19"/>
        <v>0.83622146189471391</v>
      </c>
      <c r="AB12" s="2">
        <f t="shared" si="20"/>
        <v>2.2950000000000017</v>
      </c>
      <c r="AC12" s="9">
        <f t="shared" si="21"/>
        <v>1.3481693761047491</v>
      </c>
      <c r="AD12" s="2">
        <f t="shared" si="22"/>
        <v>4.148333333333337</v>
      </c>
      <c r="AE12" s="9">
        <f t="shared" si="15"/>
        <v>1.286227947656764</v>
      </c>
      <c r="AH12" s="38"/>
      <c r="AI12" s="18">
        <v>10</v>
      </c>
    </row>
    <row r="13" spans="1:37" x14ac:dyDescent="0.25">
      <c r="A13">
        <f>'Raw Data'!B13</f>
        <v>590</v>
      </c>
      <c r="B13">
        <f>'Raw Data'!C13</f>
        <v>610</v>
      </c>
      <c r="C13">
        <f>'Raw Data'!F13</f>
        <v>4</v>
      </c>
      <c r="D13" s="1">
        <f>AVERAGE('Raw Data'!H13:I13)</f>
        <v>6.77</v>
      </c>
      <c r="E13" t="str">
        <f>'Raw Data'!D13</f>
        <v>GSGQFGIVYGGKHRKTGRDVA</v>
      </c>
      <c r="F13" s="1">
        <f>AVERAGE('Raw Data'!K13,'Raw Data'!Q13,'Raw Data'!W13)</f>
        <v>9.1806666666666672</v>
      </c>
      <c r="G13" s="9">
        <f>STDEV('Raw Data'!K13,'Raw Data'!Q13,'Raw Data'!W13)</f>
        <v>0.75941578422714728</v>
      </c>
      <c r="H13" s="1">
        <f>AVERAGE('Raw Data'!AC13,'Raw Data'!AI13,'Raw Data'!AO13)</f>
        <v>14.874000000000001</v>
      </c>
      <c r="I13" s="9">
        <f>STDEV('Raw Data'!AC13,'Raw Data'!AI13,'Raw Data'!AO13)</f>
        <v>0.23241987866789765</v>
      </c>
      <c r="J13" s="1">
        <f>AVERAGE('Raw Data'!AU13,'Raw Data'!BA13,'Raw Data'!BG13)</f>
        <v>20.273999999999997</v>
      </c>
      <c r="K13" s="9">
        <f>STDEV('Raw Data'!AU13,'Raw Data'!BA13,'Raw Data'!BG13)</f>
        <v>0.20181427105138075</v>
      </c>
      <c r="L13" s="1">
        <f>AVERAGE('Raw Data'!BM13,'Raw Data'!BS13,'Raw Data'!BY13)</f>
        <v>26.949666666666662</v>
      </c>
      <c r="M13" s="9">
        <f>STDEV('Raw Data'!BM13,'Raw Data'!BS13,'Raw Data'!BY13)</f>
        <v>0.28167416163598252</v>
      </c>
      <c r="O13" s="1">
        <f>AVERAGE('Raw Data'!K195,'Raw Data'!Q195,'Raw Data'!W195)</f>
        <v>7.4823333333333339</v>
      </c>
      <c r="P13" s="9">
        <f>STDEV('Raw Data'!K195,'Raw Data'!Q195,'Raw Data'!W195)</f>
        <v>0.3865182186305498</v>
      </c>
      <c r="Q13" s="1">
        <f>AVERAGE('Raw Data'!AC195,'Raw Data'!AI195,'Raw Data'!AO195)</f>
        <v>14.270666666666669</v>
      </c>
      <c r="R13" s="9">
        <f>STDEV('Raw Data'!AC195,'Raw Data'!AI195,'Raw Data'!AO195)</f>
        <v>0.26010831077328822</v>
      </c>
      <c r="S13" s="1">
        <f>AVERAGE('Raw Data'!AU195,'Raw Data'!BA195,'Raw Data'!BG195)</f>
        <v>18.385000000000002</v>
      </c>
      <c r="T13" s="9">
        <f>STDEV('Raw Data'!AU195,'Raw Data'!BA195,'Raw Data'!BG195)</f>
        <v>0.83376435519875713</v>
      </c>
      <c r="U13" s="1">
        <f>AVERAGE('Raw Data'!BM195,'Raw Data'!BS195,'Raw Data'!BY195)</f>
        <v>23.491</v>
      </c>
      <c r="V13" s="9">
        <f>STDEV('Raw Data'!BM195,'Raw Data'!BS195,'Raw Data'!BY195)</f>
        <v>0.61558833647170375</v>
      </c>
      <c r="X13" s="2">
        <f t="shared" si="16"/>
        <v>1.6983333333333333</v>
      </c>
      <c r="Y13" s="1">
        <f t="shared" si="17"/>
        <v>0.85212010108121883</v>
      </c>
      <c r="Z13" s="2">
        <f t="shared" si="18"/>
        <v>0.60333333333333172</v>
      </c>
      <c r="AA13" s="9">
        <f t="shared" si="19"/>
        <v>0.34881991533359125</v>
      </c>
      <c r="AB13" s="2">
        <f t="shared" si="20"/>
        <v>1.8889999999999958</v>
      </c>
      <c r="AC13" s="9">
        <f t="shared" si="21"/>
        <v>0.85784147719727288</v>
      </c>
      <c r="AD13" s="2">
        <f t="shared" si="22"/>
        <v>3.4586666666666623</v>
      </c>
      <c r="AE13" s="9">
        <f t="shared" si="15"/>
        <v>0.67697070345276622</v>
      </c>
    </row>
    <row r="14" spans="1:37" x14ac:dyDescent="0.25">
      <c r="A14">
        <f>'Raw Data'!B14</f>
        <v>595</v>
      </c>
      <c r="B14">
        <f>'Raw Data'!C14</f>
        <v>608</v>
      </c>
      <c r="C14">
        <f>'Raw Data'!F14</f>
        <v>2</v>
      </c>
      <c r="D14" s="1">
        <f>AVERAGE('Raw Data'!H14:I14)</f>
        <v>3.875</v>
      </c>
      <c r="E14" t="str">
        <f>'Raw Data'!D14</f>
        <v>GIVYGGKHRKTGRD</v>
      </c>
      <c r="F14" s="1">
        <f>AVERAGE('Raw Data'!K14,'Raw Data'!Q14,'Raw Data'!W14)</f>
        <v>4.7889999999999997</v>
      </c>
      <c r="G14" s="9">
        <f>STDEV('Raw Data'!K14,'Raw Data'!Q14,'Raw Data'!W14)</f>
        <v>0.23973944189473712</v>
      </c>
      <c r="H14" s="1">
        <f>AVERAGE('Raw Data'!AC14,'Raw Data'!AI14,'Raw Data'!AO14)</f>
        <v>11.231</v>
      </c>
      <c r="I14" s="9">
        <f>STDEV('Raw Data'!AC14,'Raw Data'!AI14,'Raw Data'!AO14)</f>
        <v>0.17672294701028543</v>
      </c>
      <c r="J14" s="1">
        <f>AVERAGE('Raw Data'!AU14,'Raw Data'!BA14,'Raw Data'!BG14)</f>
        <v>17.858999999999998</v>
      </c>
      <c r="K14" s="9">
        <f>STDEV('Raw Data'!AU14,'Raw Data'!BA14,'Raw Data'!BG14)</f>
        <v>1.3562201148781112</v>
      </c>
      <c r="L14" s="1">
        <f>AVERAGE('Raw Data'!BM14,'Raw Data'!BS14,'Raw Data'!BY14)</f>
        <v>25.304333333333336</v>
      </c>
      <c r="M14" s="9">
        <f>STDEV('Raw Data'!BM14,'Raw Data'!BS14,'Raw Data'!BY14)</f>
        <v>1.4073771112723601</v>
      </c>
      <c r="O14" s="1">
        <f>AVERAGE('Raw Data'!K196,'Raw Data'!Q196,'Raw Data'!W196)</f>
        <v>4.5949999999999998</v>
      </c>
      <c r="P14" s="9">
        <f>STDEV('Raw Data'!K196,'Raw Data'!Q196,'Raw Data'!W196)</f>
        <v>0.38760933941276515</v>
      </c>
      <c r="Q14" s="1">
        <f>AVERAGE('Raw Data'!AC196,'Raw Data'!AI196,'Raw Data'!AO196)</f>
        <v>10.897</v>
      </c>
      <c r="R14" s="9">
        <f>STDEV('Raw Data'!AC196,'Raw Data'!AI196,'Raw Data'!AO196)</f>
        <v>0.39098337560566493</v>
      </c>
      <c r="S14" s="1">
        <f>AVERAGE('Raw Data'!AU196,'Raw Data'!BA196,'Raw Data'!BG196)</f>
        <v>16.992666666666668</v>
      </c>
      <c r="T14" s="9">
        <f>STDEV('Raw Data'!AU196,'Raw Data'!BA196,'Raw Data'!BG196)</f>
        <v>0.21650481133991756</v>
      </c>
      <c r="U14" s="1">
        <f>AVERAGE('Raw Data'!BM196,'Raw Data'!BS196,'Raw Data'!BY196)</f>
        <v>21.876999999999999</v>
      </c>
      <c r="V14" s="9">
        <f>STDEV('Raw Data'!BM196,'Raw Data'!BS196,'Raw Data'!BY196)</f>
        <v>1.6874018489974458</v>
      </c>
      <c r="X14" s="2">
        <f t="shared" si="16"/>
        <v>0.19399999999999995</v>
      </c>
      <c r="Y14" s="1">
        <f t="shared" si="17"/>
        <v>0.4557587080901474</v>
      </c>
      <c r="Z14" s="2">
        <f t="shared" si="18"/>
        <v>0.33399999999999963</v>
      </c>
      <c r="AA14" s="9">
        <f t="shared" si="19"/>
        <v>0.42906759374252512</v>
      </c>
      <c r="AB14" s="2">
        <f t="shared" si="20"/>
        <v>0.86633333333332985</v>
      </c>
      <c r="AC14" s="9">
        <f t="shared" si="21"/>
        <v>1.3733926362600501</v>
      </c>
      <c r="AD14" s="2">
        <f t="shared" si="22"/>
        <v>3.4273333333333369</v>
      </c>
      <c r="AE14" s="9">
        <f t="shared" si="15"/>
        <v>2.1972790749773532</v>
      </c>
    </row>
    <row r="15" spans="1:37" x14ac:dyDescent="0.25">
      <c r="A15">
        <f>'Raw Data'!B15</f>
        <v>595</v>
      </c>
      <c r="B15">
        <f>'Raw Data'!C15</f>
        <v>608</v>
      </c>
      <c r="C15">
        <f>'Raw Data'!F15</f>
        <v>3</v>
      </c>
      <c r="D15" s="1">
        <f>AVERAGE('Raw Data'!H15:I15)</f>
        <v>3.9850000000000003</v>
      </c>
      <c r="E15" t="str">
        <f>'Raw Data'!D15</f>
        <v>GIVYGGKHRKTGRD</v>
      </c>
      <c r="F15" s="1">
        <f>AVERAGE('Raw Data'!K15,'Raw Data'!Q15,'Raw Data'!W15)</f>
        <v>4.8033333333333337</v>
      </c>
      <c r="G15" s="9">
        <f>STDEV('Raw Data'!K15,'Raw Data'!Q15,'Raw Data'!W15)</f>
        <v>0.25524563332862948</v>
      </c>
      <c r="H15" s="1">
        <f>AVERAGE('Raw Data'!AC15,'Raw Data'!AI15,'Raw Data'!AO15)</f>
        <v>10.909333333333334</v>
      </c>
      <c r="I15" s="9">
        <f>STDEV('Raw Data'!AC15,'Raw Data'!AI15,'Raw Data'!AO15)</f>
        <v>0.65009947956703762</v>
      </c>
      <c r="J15" s="1">
        <f>AVERAGE('Raw Data'!AU15,'Raw Data'!BA15,'Raw Data'!BG15)</f>
        <v>17.872666666666671</v>
      </c>
      <c r="K15" s="9">
        <f>STDEV('Raw Data'!AU15,'Raw Data'!BA15,'Raw Data'!BG15)</f>
        <v>1.3232536919779723</v>
      </c>
      <c r="L15" s="1">
        <f>AVERAGE('Raw Data'!BM15,'Raw Data'!BS15,'Raw Data'!BY15)</f>
        <v>25.454333333333334</v>
      </c>
      <c r="M15" s="9">
        <f>STDEV('Raw Data'!BM15,'Raw Data'!BS15,'Raw Data'!BY15)</f>
        <v>1.6311745257124788</v>
      </c>
      <c r="O15" s="1">
        <f>AVERAGE('Raw Data'!K197,'Raw Data'!Q197,'Raw Data'!W197)</f>
        <v>4.4009999999999998</v>
      </c>
      <c r="P15" s="9">
        <f>STDEV('Raw Data'!K197,'Raw Data'!Q197,'Raw Data'!W197)</f>
        <v>0.28999482754007888</v>
      </c>
      <c r="Q15" s="1">
        <f>AVERAGE('Raw Data'!AC197,'Raw Data'!AI197,'Raw Data'!AO197)</f>
        <v>10.867666666666667</v>
      </c>
      <c r="R15" s="9">
        <f>STDEV('Raw Data'!AC197,'Raw Data'!AI197,'Raw Data'!AO197)</f>
        <v>0.52750860972436531</v>
      </c>
      <c r="S15" s="1">
        <f>AVERAGE('Raw Data'!AU197,'Raw Data'!BA197,'Raw Data'!BG197)</f>
        <v>16.948333333333334</v>
      </c>
      <c r="T15" s="9">
        <f>STDEV('Raw Data'!AU197,'Raw Data'!BA197,'Raw Data'!BG197)</f>
        <v>0.20518365756885534</v>
      </c>
      <c r="U15" s="1">
        <f>AVERAGE('Raw Data'!BM197,'Raw Data'!BS197,'Raw Data'!BY197)</f>
        <v>21.87833333333333</v>
      </c>
      <c r="V15" s="9">
        <f>STDEV('Raw Data'!BM197,'Raw Data'!BS197,'Raw Data'!BY197)</f>
        <v>1.7842046780942291</v>
      </c>
      <c r="X15" s="2">
        <f t="shared" si="16"/>
        <v>0.40233333333333388</v>
      </c>
      <c r="Y15" s="1">
        <f t="shared" si="17"/>
        <v>0.3863254241353179</v>
      </c>
      <c r="Z15" s="2">
        <f t="shared" si="18"/>
        <v>4.1666666666667851E-2</v>
      </c>
      <c r="AA15" s="9">
        <f t="shared" si="19"/>
        <v>0.83719452140268213</v>
      </c>
      <c r="AB15" s="2">
        <f t="shared" si="20"/>
        <v>0.92433333333333678</v>
      </c>
      <c r="AC15" s="9">
        <f t="shared" si="21"/>
        <v>1.3390670881873945</v>
      </c>
      <c r="AD15" s="2">
        <f t="shared" si="22"/>
        <v>3.5760000000000041</v>
      </c>
      <c r="AE15" s="9">
        <f t="shared" si="15"/>
        <v>2.4174607890649771</v>
      </c>
    </row>
    <row r="16" spans="1:37" x14ac:dyDescent="0.25">
      <c r="A16">
        <f>'Raw Data'!B16</f>
        <v>595</v>
      </c>
      <c r="B16">
        <f>'Raw Data'!C16</f>
        <v>610</v>
      </c>
      <c r="C16">
        <f>'Raw Data'!F16</f>
        <v>2</v>
      </c>
      <c r="D16" s="1">
        <f>AVERAGE('Raw Data'!H16:I16)</f>
        <v>4.42</v>
      </c>
      <c r="E16" t="str">
        <f>'Raw Data'!D16</f>
        <v>GIVYGGKHRKTGRDVA</v>
      </c>
      <c r="F16" s="1">
        <f>AVERAGE('Raw Data'!K16,'Raw Data'!Q16,'Raw Data'!W16)</f>
        <v>3.5563333333333333</v>
      </c>
      <c r="G16" s="9">
        <f>STDEV('Raw Data'!K16,'Raw Data'!Q16,'Raw Data'!W16)</f>
        <v>0.10193298452087685</v>
      </c>
      <c r="H16" s="1">
        <f>AVERAGE('Raw Data'!AC16,'Raw Data'!AI16,'Raw Data'!AO16)</f>
        <v>7.6726666666666672</v>
      </c>
      <c r="I16" s="9">
        <f>STDEV('Raw Data'!AC16,'Raw Data'!AI16,'Raw Data'!AO16)</f>
        <v>0.63605529109766334</v>
      </c>
      <c r="J16" s="1">
        <f>AVERAGE('Raw Data'!AU16,'Raw Data'!BA16,'Raw Data'!BG16)</f>
        <v>12.276666666666666</v>
      </c>
      <c r="K16" s="9">
        <f>STDEV('Raw Data'!AU16,'Raw Data'!BA16,'Raw Data'!BG16)</f>
        <v>0.91243264591603335</v>
      </c>
      <c r="L16" s="1">
        <f>AVERAGE('Raw Data'!BM16,'Raw Data'!BS16,'Raw Data'!BY16)</f>
        <v>17.966333333333331</v>
      </c>
      <c r="M16" s="9">
        <f>STDEV('Raw Data'!BM16,'Raw Data'!BS16,'Raw Data'!BY16)</f>
        <v>0.84865619265597336</v>
      </c>
      <c r="O16" s="1">
        <f>AVERAGE('Raw Data'!K198,'Raw Data'!Q198,'Raw Data'!W198)</f>
        <v>3.2876666666666665</v>
      </c>
      <c r="P16" s="9">
        <f>STDEV('Raw Data'!K198,'Raw Data'!Q198,'Raw Data'!W198)</f>
        <v>0.37589404535498194</v>
      </c>
      <c r="Q16" s="1">
        <f>AVERAGE('Raw Data'!AC198,'Raw Data'!AI198,'Raw Data'!AO198)</f>
        <v>7.2759999999999998</v>
      </c>
      <c r="R16" s="9">
        <f>STDEV('Raw Data'!AC198,'Raw Data'!AI198,'Raw Data'!AO198)</f>
        <v>0.15121838512561897</v>
      </c>
      <c r="S16" s="1">
        <f>AVERAGE('Raw Data'!AU198,'Raw Data'!BA198,'Raw Data'!BG198)</f>
        <v>11.5</v>
      </c>
      <c r="T16" s="9">
        <f>STDEV('Raw Data'!AU198,'Raw Data'!BA198,'Raw Data'!BG198)</f>
        <v>0.17753591186010806</v>
      </c>
      <c r="U16" s="1">
        <f>AVERAGE('Raw Data'!BM198,'Raw Data'!BS198,'Raw Data'!BY198)</f>
        <v>15.454333333333333</v>
      </c>
      <c r="V16" s="9">
        <f>STDEV('Raw Data'!BM198,'Raw Data'!BS198,'Raw Data'!BY198)</f>
        <v>1.0966751266137729</v>
      </c>
      <c r="X16" s="2">
        <f t="shared" si="16"/>
        <v>0.26866666666666683</v>
      </c>
      <c r="Y16" s="1">
        <f t="shared" si="17"/>
        <v>0.38946972496802179</v>
      </c>
      <c r="Z16" s="2">
        <f t="shared" si="18"/>
        <v>0.39666666666666739</v>
      </c>
      <c r="AA16" s="9">
        <f t="shared" si="19"/>
        <v>0.65378385826917851</v>
      </c>
      <c r="AB16" s="2">
        <f t="shared" si="20"/>
        <v>0.77666666666666551</v>
      </c>
      <c r="AC16" s="9">
        <f t="shared" si="21"/>
        <v>0.92954415351468567</v>
      </c>
      <c r="AD16" s="2">
        <f t="shared" si="22"/>
        <v>2.5119999999999987</v>
      </c>
      <c r="AE16" s="9">
        <f t="shared" si="15"/>
        <v>1.3866916263779294</v>
      </c>
    </row>
    <row r="17" spans="1:37" x14ac:dyDescent="0.25">
      <c r="A17">
        <f>'Raw Data'!B17</f>
        <v>595</v>
      </c>
      <c r="B17">
        <f>'Raw Data'!C17</f>
        <v>610</v>
      </c>
      <c r="C17">
        <f>'Raw Data'!F17</f>
        <v>3</v>
      </c>
      <c r="D17" s="1">
        <f>AVERAGE('Raw Data'!H17:I17)</f>
        <v>4.45</v>
      </c>
      <c r="E17" t="str">
        <f>'Raw Data'!D17</f>
        <v>GIVYGGKHRKTGRDVA</v>
      </c>
      <c r="F17" s="1">
        <f>AVERAGE('Raw Data'!K17,'Raw Data'!Q17,'Raw Data'!W17)</f>
        <v>3.3736666666666668</v>
      </c>
      <c r="G17" s="9">
        <f>STDEV('Raw Data'!K17,'Raw Data'!Q17,'Raw Data'!W17)</f>
        <v>0.28669205313948515</v>
      </c>
      <c r="H17" s="1">
        <f>AVERAGE('Raw Data'!AC17,'Raw Data'!AI17,'Raw Data'!AO17)</f>
        <v>7.6676666666666664</v>
      </c>
      <c r="I17" s="9">
        <f>STDEV('Raw Data'!AC17,'Raw Data'!AI17,'Raw Data'!AO17)</f>
        <v>0.71931726889692627</v>
      </c>
      <c r="J17" s="1">
        <f>AVERAGE('Raw Data'!AU17,'Raw Data'!BA17,'Raw Data'!BG17)</f>
        <v>12.204000000000001</v>
      </c>
      <c r="K17" s="9">
        <f>STDEV('Raw Data'!AU17,'Raw Data'!BA17,'Raw Data'!BG17)</f>
        <v>1.0095290981442786</v>
      </c>
      <c r="L17" s="1">
        <f>AVERAGE('Raw Data'!BM17,'Raw Data'!BS17,'Raw Data'!BY17)</f>
        <v>18.096666666666664</v>
      </c>
      <c r="M17" s="9">
        <f>STDEV('Raw Data'!BM17,'Raw Data'!BS17,'Raw Data'!BY17)</f>
        <v>1.1495000362476442</v>
      </c>
      <c r="O17" s="1">
        <f>AVERAGE('Raw Data'!K199,'Raw Data'!Q199,'Raw Data'!W199)</f>
        <v>3.2703333333333333</v>
      </c>
      <c r="P17" s="9">
        <f>STDEV('Raw Data'!K199,'Raw Data'!Q199,'Raw Data'!W199)</f>
        <v>0.19170376452572169</v>
      </c>
      <c r="Q17" s="1">
        <f>AVERAGE('Raw Data'!AC199,'Raw Data'!AI199,'Raw Data'!AO199)</f>
        <v>7.3576666666666668</v>
      </c>
      <c r="R17" s="9">
        <f>STDEV('Raw Data'!AC199,'Raw Data'!AI199,'Raw Data'!AO199)</f>
        <v>0.28426454814720253</v>
      </c>
      <c r="S17" s="1">
        <f>AVERAGE('Raw Data'!AU199,'Raw Data'!BA199,'Raw Data'!BG199)</f>
        <v>11.613666666666667</v>
      </c>
      <c r="T17" s="9">
        <f>STDEV('Raw Data'!AU199,'Raw Data'!BA199,'Raw Data'!BG199)</f>
        <v>0.21721494730642643</v>
      </c>
      <c r="U17" s="1">
        <f>AVERAGE('Raw Data'!BM199,'Raw Data'!BS199,'Raw Data'!BY199)</f>
        <v>15.407333333333332</v>
      </c>
      <c r="V17" s="9">
        <f>STDEV('Raw Data'!BM199,'Raw Data'!BS199,'Raw Data'!BY199)</f>
        <v>1.0699599680984961</v>
      </c>
      <c r="X17" s="2">
        <f t="shared" si="16"/>
        <v>0.1033333333333335</v>
      </c>
      <c r="Y17" s="1">
        <f t="shared" si="17"/>
        <v>0.34488065568637905</v>
      </c>
      <c r="Z17" s="2">
        <f t="shared" si="18"/>
        <v>0.30999999999999961</v>
      </c>
      <c r="AA17" s="9">
        <f t="shared" si="19"/>
        <v>0.77344920108993986</v>
      </c>
      <c r="AB17" s="2">
        <f t="shared" si="20"/>
        <v>0.5903333333333336</v>
      </c>
      <c r="AC17" s="9">
        <f t="shared" si="21"/>
        <v>1.0326332036756005</v>
      </c>
      <c r="AD17" s="2">
        <f t="shared" si="22"/>
        <v>2.689333333333332</v>
      </c>
      <c r="AE17" s="9">
        <f t="shared" si="15"/>
        <v>1.570402708437129</v>
      </c>
    </row>
    <row r="18" spans="1:37" x14ac:dyDescent="0.25">
      <c r="A18">
        <f>'Raw Data'!B18</f>
        <v>595</v>
      </c>
      <c r="B18">
        <f>'Raw Data'!C18</f>
        <v>610</v>
      </c>
      <c r="C18">
        <f>'Raw Data'!F18</f>
        <v>4</v>
      </c>
      <c r="D18" s="1">
        <f>AVERAGE('Raw Data'!H18:I18)</f>
        <v>4.4649999999999999</v>
      </c>
      <c r="E18" t="str">
        <f>'Raw Data'!D18</f>
        <v>GIVYGGKHRKTGRDVA</v>
      </c>
      <c r="F18" s="1">
        <f>AVERAGE('Raw Data'!K18,'Raw Data'!Q18,'Raw Data'!W18)</f>
        <v>3.3186666666666667</v>
      </c>
      <c r="G18" s="9">
        <f>STDEV('Raw Data'!K18,'Raw Data'!Q18,'Raw Data'!W18)</f>
        <v>0.13112716474222</v>
      </c>
      <c r="H18" s="1">
        <f>AVERAGE('Raw Data'!AC18,'Raw Data'!AI18,'Raw Data'!AO18)</f>
        <v>7.807666666666667</v>
      </c>
      <c r="I18" s="9">
        <f>STDEV('Raw Data'!AC18,'Raw Data'!AI18,'Raw Data'!AO18)</f>
        <v>0.1854570929712136</v>
      </c>
      <c r="J18" s="1">
        <f>AVERAGE('Raw Data'!AU18,'Raw Data'!BA18,'Raw Data'!BG18)</f>
        <v>12.188666666666668</v>
      </c>
      <c r="K18" s="9">
        <f>STDEV('Raw Data'!AU18,'Raw Data'!BA18,'Raw Data'!BG18)</f>
        <v>1.311924667552727</v>
      </c>
      <c r="L18" s="1">
        <f>AVERAGE('Raw Data'!BM18,'Raw Data'!BS18,'Raw Data'!BY18)</f>
        <v>18.572666666666667</v>
      </c>
      <c r="M18" s="9">
        <f>STDEV('Raw Data'!BM18,'Raw Data'!BS18,'Raw Data'!BY18)</f>
        <v>1.2781667861955004</v>
      </c>
      <c r="O18" s="1">
        <f>AVERAGE('Raw Data'!K200,'Raw Data'!Q200,'Raw Data'!W200)</f>
        <v>3.1666666666666665</v>
      </c>
      <c r="P18" s="9">
        <f>STDEV('Raw Data'!K200,'Raw Data'!Q200,'Raw Data'!W200)</f>
        <v>0.26517227104909225</v>
      </c>
      <c r="Q18" s="1">
        <f>AVERAGE('Raw Data'!AC200,'Raw Data'!AI200,'Raw Data'!AO200)</f>
        <v>7.238666666666667</v>
      </c>
      <c r="R18" s="9">
        <f>STDEV('Raw Data'!AC200,'Raw Data'!AI200,'Raw Data'!AO200)</f>
        <v>0.13786345902135669</v>
      </c>
      <c r="S18" s="1">
        <f>AVERAGE('Raw Data'!AU200,'Raw Data'!BA200,'Raw Data'!BG200)</f>
        <v>11.643333333333333</v>
      </c>
      <c r="T18" s="9">
        <f>STDEV('Raw Data'!AU200,'Raw Data'!BA200,'Raw Data'!BG200)</f>
        <v>5.8654354768707284E-2</v>
      </c>
      <c r="U18" s="1">
        <f>AVERAGE('Raw Data'!BM200,'Raw Data'!BS200,'Raw Data'!BY200)</f>
        <v>15.789333333333333</v>
      </c>
      <c r="V18" s="9">
        <f>STDEV('Raw Data'!BM200,'Raw Data'!BS200,'Raw Data'!BY200)</f>
        <v>0.70414865854685438</v>
      </c>
      <c r="X18" s="2">
        <f t="shared" si="16"/>
        <v>0.15200000000000014</v>
      </c>
      <c r="Y18" s="1">
        <f t="shared" si="17"/>
        <v>0.29582201856296386</v>
      </c>
      <c r="Z18" s="2">
        <f t="shared" si="18"/>
        <v>0.56899999999999995</v>
      </c>
      <c r="AA18" s="9">
        <f t="shared" si="19"/>
        <v>0.23108584263573281</v>
      </c>
      <c r="AB18" s="2">
        <f t="shared" si="20"/>
        <v>0.54533333333333545</v>
      </c>
      <c r="AC18" s="9">
        <f t="shared" si="21"/>
        <v>1.3132351909184685</v>
      </c>
      <c r="AD18" s="2">
        <f t="shared" si="22"/>
        <v>2.7833333333333332</v>
      </c>
      <c r="AE18" s="9">
        <f t="shared" si="15"/>
        <v>1.4592928652832744</v>
      </c>
    </row>
    <row r="19" spans="1:37" x14ac:dyDescent="0.25">
      <c r="A19">
        <f>'Raw Data'!B19</f>
        <v>597</v>
      </c>
      <c r="B19">
        <f>'Raw Data'!C19</f>
        <v>610</v>
      </c>
      <c r="C19">
        <f>'Raw Data'!F19</f>
        <v>4</v>
      </c>
      <c r="D19" s="1">
        <f>AVERAGE('Raw Data'!H19:I19)</f>
        <v>4.3650000000000002</v>
      </c>
      <c r="E19" t="str">
        <f>'Raw Data'!D19</f>
        <v>VYGGKHRKTGRDVA</v>
      </c>
      <c r="F19" s="1">
        <f>AVERAGE('Raw Data'!K19,'Raw Data'!Q19,'Raw Data'!W19)</f>
        <v>3.4853333333333336</v>
      </c>
      <c r="G19" s="9">
        <f>STDEV('Raw Data'!K19,'Raw Data'!Q19,'Raw Data'!W19)</f>
        <v>0.22801388846588566</v>
      </c>
      <c r="H19" s="1">
        <f>AVERAGE('Raw Data'!AC19,'Raw Data'!AI19,'Raw Data'!AO19)</f>
        <v>7.6573333333333338</v>
      </c>
      <c r="I19" s="9">
        <f>STDEV('Raw Data'!AC19,'Raw Data'!AI19,'Raw Data'!AO19)</f>
        <v>0.66317896026135581</v>
      </c>
      <c r="J19" s="1">
        <f>AVERAGE('Raw Data'!AU19,'Raw Data'!BA19,'Raw Data'!BG19)</f>
        <v>12.583</v>
      </c>
      <c r="K19" s="9">
        <f>STDEV('Raw Data'!AU19,'Raw Data'!BA19,'Raw Data'!BG19)</f>
        <v>1.4749837287238117</v>
      </c>
      <c r="L19" s="1">
        <f>AVERAGE('Raw Data'!BM19,'Raw Data'!BS19,'Raw Data'!BY19)</f>
        <v>17.626333333333335</v>
      </c>
      <c r="M19" s="9">
        <f>STDEV('Raw Data'!BM19,'Raw Data'!BS19,'Raw Data'!BY19)</f>
        <v>0.31972540301535785</v>
      </c>
      <c r="O19" s="1">
        <f>AVERAGE('Raw Data'!K201,'Raw Data'!Q201,'Raw Data'!W201)</f>
        <v>3.6053333333333328</v>
      </c>
      <c r="P19" s="9">
        <f>STDEV('Raw Data'!K201,'Raw Data'!Q201,'Raw Data'!W201)</f>
        <v>1.1887238255092452</v>
      </c>
      <c r="Q19" s="1">
        <f>AVERAGE('Raw Data'!AC201,'Raw Data'!AI201,'Raw Data'!AO201)</f>
        <v>8.5850000000000009</v>
      </c>
      <c r="R19" s="9">
        <f>STDEV('Raw Data'!AC201,'Raw Data'!AI201,'Raw Data'!AO201)</f>
        <v>2.3574988865320803</v>
      </c>
      <c r="S19" s="1">
        <f>AVERAGE('Raw Data'!AU201,'Raw Data'!BA201,'Raw Data'!BG201)</f>
        <v>15.115333333333332</v>
      </c>
      <c r="T19" s="9">
        <f>STDEV('Raw Data'!AU201,'Raw Data'!BA201,'Raw Data'!BG201)</f>
        <v>2.7768480933125255</v>
      </c>
      <c r="U19" s="1">
        <f>AVERAGE('Raw Data'!BM201,'Raw Data'!BS201,'Raw Data'!BY201)</f>
        <v>15.913666666666666</v>
      </c>
      <c r="V19" s="9">
        <f>STDEV('Raw Data'!BM201,'Raw Data'!BS201,'Raw Data'!BY201)</f>
        <v>2.5882890745303753</v>
      </c>
      <c r="X19" s="2">
        <f t="shared" si="16"/>
        <v>-0.11999999999999922</v>
      </c>
      <c r="Y19" s="1">
        <f t="shared" si="17"/>
        <v>1.210394426072207</v>
      </c>
      <c r="Z19" s="2">
        <f t="shared" si="18"/>
        <v>-0.92766666666666708</v>
      </c>
      <c r="AA19" s="9">
        <f t="shared" si="19"/>
        <v>2.4490012930444385</v>
      </c>
      <c r="AB19" s="2">
        <f t="shared" si="20"/>
        <v>-2.532333333333332</v>
      </c>
      <c r="AC19" s="9">
        <f t="shared" si="21"/>
        <v>3.1442745321191987</v>
      </c>
      <c r="AD19" s="2">
        <f t="shared" si="22"/>
        <v>1.712666666666669</v>
      </c>
      <c r="AE19" s="9">
        <f t="shared" si="15"/>
        <v>2.6079617839735763</v>
      </c>
    </row>
    <row r="20" spans="1:37" x14ac:dyDescent="0.25">
      <c r="A20">
        <f>'Raw Data'!B20</f>
        <v>609</v>
      </c>
      <c r="B20">
        <f>'Raw Data'!C20</f>
        <v>627</v>
      </c>
      <c r="C20">
        <f>'Raw Data'!F20</f>
        <v>2</v>
      </c>
      <c r="D20" s="1">
        <f>AVERAGE('Raw Data'!H20:I20)</f>
        <v>10.205</v>
      </c>
      <c r="E20" t="str">
        <f>'Raw Data'!D20</f>
        <v>VAIKIIDKLRFPTKQESQL</v>
      </c>
      <c r="F20" s="1">
        <f>AVERAGE('Raw Data'!K20,'Raw Data'!Q20,'Raw Data'!W20)</f>
        <v>29.781666666666666</v>
      </c>
      <c r="G20" s="9">
        <f>STDEV('Raw Data'!K20,'Raw Data'!Q20,'Raw Data'!W20)</f>
        <v>1.1653696123262065</v>
      </c>
      <c r="H20" s="1">
        <f>AVERAGE('Raw Data'!AC20,'Raw Data'!AI20,'Raw Data'!AO20)</f>
        <v>40.676666666666669</v>
      </c>
      <c r="I20" s="9">
        <f>STDEV('Raw Data'!AC20,'Raw Data'!AI20,'Raw Data'!AO20)</f>
        <v>2.059167145555048</v>
      </c>
      <c r="J20" s="1">
        <f>AVERAGE('Raw Data'!AU20,'Raw Data'!BA20,'Raw Data'!BG20)</f>
        <v>44.621000000000002</v>
      </c>
      <c r="K20" s="9">
        <f>STDEV('Raw Data'!AU20,'Raw Data'!BA20,'Raw Data'!BG20)</f>
        <v>0.66937508169934179</v>
      </c>
      <c r="L20" s="1">
        <f>AVERAGE('Raw Data'!BM20,'Raw Data'!BS20,'Raw Data'!BY20)</f>
        <v>47.080000000000005</v>
      </c>
      <c r="M20" s="9">
        <f>STDEV('Raw Data'!BM20,'Raw Data'!BS20,'Raw Data'!BY20)</f>
        <v>0.40893398000166098</v>
      </c>
      <c r="O20" s="1">
        <f>AVERAGE('Raw Data'!K202,'Raw Data'!Q202,'Raw Data'!W202)</f>
        <v>25.880666666666666</v>
      </c>
      <c r="P20" s="9">
        <f>STDEV('Raw Data'!K202,'Raw Data'!Q202,'Raw Data'!W202)</f>
        <v>2.4570570472281119</v>
      </c>
      <c r="Q20" s="1">
        <f>AVERAGE('Raw Data'!AC202,'Raw Data'!AI202,'Raw Data'!AO202)</f>
        <v>40.469666666666662</v>
      </c>
      <c r="R20" s="9">
        <f>STDEV('Raw Data'!AC202,'Raw Data'!AI202,'Raw Data'!AO202)</f>
        <v>0.42020272885041277</v>
      </c>
      <c r="S20" s="1">
        <f>AVERAGE('Raw Data'!AU202,'Raw Data'!BA202,'Raw Data'!BG202)</f>
        <v>44.935000000000002</v>
      </c>
      <c r="T20" s="9">
        <f>STDEV('Raw Data'!AU202,'Raw Data'!BA202,'Raw Data'!BG202)</f>
        <v>1.452696458314674</v>
      </c>
      <c r="U20" s="1">
        <f>AVERAGE('Raw Data'!BM202,'Raw Data'!BS202,'Raw Data'!BY202)</f>
        <v>47.863</v>
      </c>
      <c r="V20" s="9">
        <f>STDEV('Raw Data'!BM202,'Raw Data'!BS202,'Raw Data'!BY202)</f>
        <v>1.5289005853880731</v>
      </c>
      <c r="X20" s="2">
        <f t="shared" si="16"/>
        <v>3.9009999999999998</v>
      </c>
      <c r="Y20" s="1">
        <f t="shared" si="17"/>
        <v>2.7194145816088175</v>
      </c>
      <c r="Z20" s="2">
        <f t="shared" si="18"/>
        <v>0.20700000000000784</v>
      </c>
      <c r="AA20" s="9">
        <f t="shared" si="19"/>
        <v>2.1016040699110423</v>
      </c>
      <c r="AB20" s="2">
        <f t="shared" si="20"/>
        <v>-0.31400000000000006</v>
      </c>
      <c r="AC20" s="9">
        <f t="shared" si="21"/>
        <v>1.5994967958705004</v>
      </c>
      <c r="AD20" s="2">
        <f t="shared" si="22"/>
        <v>-0.78299999999999415</v>
      </c>
      <c r="AE20" s="9">
        <f t="shared" si="15"/>
        <v>1.5826446221435788</v>
      </c>
    </row>
    <row r="21" spans="1:37" x14ac:dyDescent="0.25">
      <c r="A21">
        <f>'Raw Data'!B21</f>
        <v>609</v>
      </c>
      <c r="B21">
        <f>'Raw Data'!C21</f>
        <v>627</v>
      </c>
      <c r="C21">
        <f>'Raw Data'!F21</f>
        <v>3</v>
      </c>
      <c r="D21" s="1">
        <f>AVERAGE('Raw Data'!H21:I21)</f>
        <v>10.23</v>
      </c>
      <c r="E21" t="str">
        <f>'Raw Data'!D21</f>
        <v>VAIKIIDKLRFPTKQESQL</v>
      </c>
      <c r="F21" s="1">
        <f>AVERAGE('Raw Data'!K21,'Raw Data'!Q21,'Raw Data'!W21)</f>
        <v>29.698666666666668</v>
      </c>
      <c r="G21" s="9">
        <f>STDEV('Raw Data'!K21,'Raw Data'!Q21,'Raw Data'!W21)</f>
        <v>1.4329216075324336</v>
      </c>
      <c r="H21" s="1">
        <f>AVERAGE('Raw Data'!AC21,'Raw Data'!AI21,'Raw Data'!AO21)</f>
        <v>40.236666666666665</v>
      </c>
      <c r="I21" s="9">
        <f>STDEV('Raw Data'!AC21,'Raw Data'!AI21,'Raw Data'!AO21)</f>
        <v>1.6666545332891667</v>
      </c>
      <c r="J21" s="1">
        <f>AVERAGE('Raw Data'!AU21,'Raw Data'!BA21,'Raw Data'!BG21)</f>
        <v>44.773666666666664</v>
      </c>
      <c r="K21" s="9">
        <f>STDEV('Raw Data'!AU21,'Raw Data'!BA21,'Raw Data'!BG21)</f>
        <v>0.76858658154650028</v>
      </c>
      <c r="L21" s="1">
        <f>AVERAGE('Raw Data'!BM21,'Raw Data'!BS21,'Raw Data'!BY21)</f>
        <v>47.274999999999999</v>
      </c>
      <c r="M21" s="9">
        <f>STDEV('Raw Data'!BM21,'Raw Data'!BS21,'Raw Data'!BY21)</f>
        <v>0.1051332487845775</v>
      </c>
      <c r="O21" s="1">
        <f>AVERAGE('Raw Data'!K203,'Raw Data'!Q203,'Raw Data'!W203)</f>
        <v>26.055333333333333</v>
      </c>
      <c r="P21" s="9">
        <f>STDEV('Raw Data'!K203,'Raw Data'!Q203,'Raw Data'!W203)</f>
        <v>2.0661012398557181</v>
      </c>
      <c r="Q21" s="1">
        <f>AVERAGE('Raw Data'!AC203,'Raw Data'!AI203,'Raw Data'!AO203)</f>
        <v>40.536999999999999</v>
      </c>
      <c r="R21" s="9">
        <f>STDEV('Raw Data'!AC203,'Raw Data'!AI203,'Raw Data'!AO203)</f>
        <v>0.56267486170967407</v>
      </c>
      <c r="S21" s="1">
        <f>AVERAGE('Raw Data'!AU203,'Raw Data'!BA203,'Raw Data'!BG203)</f>
        <v>45.073333333333331</v>
      </c>
      <c r="T21" s="9">
        <f>STDEV('Raw Data'!AU203,'Raw Data'!BA203,'Raw Data'!BG203)</f>
        <v>1.5809330578279817</v>
      </c>
      <c r="U21" s="1">
        <f>AVERAGE('Raw Data'!BM203,'Raw Data'!BS203,'Raw Data'!BY203)</f>
        <v>47.880333333333333</v>
      </c>
      <c r="V21" s="9">
        <f>STDEV('Raw Data'!BM203,'Raw Data'!BS203,'Raw Data'!BY203)</f>
        <v>1.3411272621691561</v>
      </c>
      <c r="X21" s="2">
        <f t="shared" si="16"/>
        <v>3.6433333333333344</v>
      </c>
      <c r="Y21" s="1">
        <f t="shared" si="17"/>
        <v>2.5143664543313231</v>
      </c>
      <c r="Z21" s="2">
        <f t="shared" si="18"/>
        <v>-0.30033333333333445</v>
      </c>
      <c r="AA21" s="9">
        <f t="shared" si="19"/>
        <v>1.7590737145820043</v>
      </c>
      <c r="AB21" s="2">
        <f t="shared" si="20"/>
        <v>-0.29966666666666697</v>
      </c>
      <c r="AC21" s="9">
        <f t="shared" si="21"/>
        <v>1.7578608211876923</v>
      </c>
      <c r="AD21" s="2">
        <f t="shared" si="22"/>
        <v>-0.60533333333333417</v>
      </c>
      <c r="AE21" s="9">
        <f t="shared" si="15"/>
        <v>1.3452417378796035</v>
      </c>
    </row>
    <row r="22" spans="1:37" x14ac:dyDescent="0.25">
      <c r="A22">
        <f>'Raw Data'!B22</f>
        <v>609</v>
      </c>
      <c r="B22">
        <f>'Raw Data'!C22</f>
        <v>627</v>
      </c>
      <c r="C22">
        <f>'Raw Data'!F22</f>
        <v>4</v>
      </c>
      <c r="D22" s="1">
        <f>AVERAGE('Raw Data'!H22:I22)</f>
        <v>10.225</v>
      </c>
      <c r="E22" t="str">
        <f>'Raw Data'!D22</f>
        <v>VAIKIIDKLRFPTKQESQL</v>
      </c>
      <c r="F22" s="1">
        <f>AVERAGE('Raw Data'!K22,'Raw Data'!Q22,'Raw Data'!W22)</f>
        <v>29.63366666666667</v>
      </c>
      <c r="G22" s="9">
        <f>STDEV('Raw Data'!K22,'Raw Data'!Q22,'Raw Data'!W22)</f>
        <v>1.2849452647227169</v>
      </c>
      <c r="H22" s="1">
        <f>AVERAGE('Raw Data'!AC22,'Raw Data'!AI22,'Raw Data'!AO22)</f>
        <v>40.323</v>
      </c>
      <c r="I22" s="9">
        <f>STDEV('Raw Data'!AC22,'Raw Data'!AI22,'Raw Data'!AO22)</f>
        <v>1.5781283217786839</v>
      </c>
      <c r="J22" s="1">
        <f>AVERAGE('Raw Data'!AU22,'Raw Data'!BA22,'Raw Data'!BG22)</f>
        <v>44.06366666666667</v>
      </c>
      <c r="K22" s="9">
        <f>STDEV('Raw Data'!AU22,'Raw Data'!BA22,'Raw Data'!BG22)</f>
        <v>0.62802574257217481</v>
      </c>
      <c r="L22" s="1">
        <f>AVERAGE('Raw Data'!BM22,'Raw Data'!BS22,'Raw Data'!BY22)</f>
        <v>47.106999999999999</v>
      </c>
      <c r="M22" s="9">
        <f>STDEV('Raw Data'!BM22,'Raw Data'!BS22,'Raw Data'!BY22)</f>
        <v>0.1720784704720465</v>
      </c>
      <c r="O22" s="1">
        <f>AVERAGE('Raw Data'!K204,'Raw Data'!Q204,'Raw Data'!W204)</f>
        <v>25.804666666666666</v>
      </c>
      <c r="P22" s="9">
        <f>STDEV('Raw Data'!K204,'Raw Data'!Q204,'Raw Data'!W204)</f>
        <v>2.132620531959057</v>
      </c>
      <c r="Q22" s="1">
        <f>AVERAGE('Raw Data'!AC204,'Raw Data'!AI204,'Raw Data'!AO204)</f>
        <v>40.392666666666663</v>
      </c>
      <c r="R22" s="9">
        <f>STDEV('Raw Data'!AC204,'Raw Data'!AI204,'Raw Data'!AO204)</f>
        <v>0.73329825673686844</v>
      </c>
      <c r="S22" s="1">
        <f>AVERAGE('Raw Data'!AU204,'Raw Data'!BA204,'Raw Data'!BG204)</f>
        <v>44.768333333333324</v>
      </c>
      <c r="T22" s="9">
        <f>STDEV('Raw Data'!AU204,'Raw Data'!BA204,'Raw Data'!BG204)</f>
        <v>1.5150581947018842</v>
      </c>
      <c r="U22" s="1">
        <f>AVERAGE('Raw Data'!BM204,'Raw Data'!BS204,'Raw Data'!BY204)</f>
        <v>47.882000000000005</v>
      </c>
      <c r="V22" s="9">
        <f>STDEV('Raw Data'!BM204,'Raw Data'!BS204,'Raw Data'!BY204)</f>
        <v>1.702806213284412</v>
      </c>
      <c r="X22" s="2">
        <f t="shared" si="16"/>
        <v>3.8290000000000042</v>
      </c>
      <c r="Y22" s="1">
        <f t="shared" si="17"/>
        <v>2.489810166793176</v>
      </c>
      <c r="Z22" s="2">
        <f t="shared" si="18"/>
        <v>-6.9666666666662991E-2</v>
      </c>
      <c r="AA22" s="9">
        <f t="shared" si="19"/>
        <v>1.7401768109400078</v>
      </c>
      <c r="AB22" s="2">
        <f t="shared" si="20"/>
        <v>-0.7046666666666539</v>
      </c>
      <c r="AC22" s="9">
        <f t="shared" si="21"/>
        <v>1.6400663604460231</v>
      </c>
      <c r="AD22" s="2">
        <f t="shared" si="22"/>
        <v>-0.77500000000000568</v>
      </c>
      <c r="AE22" s="9">
        <f t="shared" si="15"/>
        <v>1.7114788926539519</v>
      </c>
    </row>
    <row r="23" spans="1:37" x14ac:dyDescent="0.25">
      <c r="A23">
        <f>'Raw Data'!B23</f>
        <v>609</v>
      </c>
      <c r="B23">
        <f>'Raw Data'!C23</f>
        <v>634</v>
      </c>
      <c r="C23">
        <f>'Raw Data'!F23</f>
        <v>5</v>
      </c>
      <c r="D23" s="1">
        <f>AVERAGE('Raw Data'!H23:I23)</f>
        <v>11.254999999999999</v>
      </c>
      <c r="E23" t="str">
        <f>'Raw Data'!D23</f>
        <v>VAIKIIDKLRFPTKQESQLRNEVAIL</v>
      </c>
      <c r="F23" s="1">
        <f>AVERAGE('Raw Data'!K23,'Raw Data'!Q23,'Raw Data'!W23)</f>
        <v>19.993333333333332</v>
      </c>
      <c r="G23" s="9">
        <f>STDEV('Raw Data'!K23,'Raw Data'!Q23,'Raw Data'!W23)</f>
        <v>1.3579235373662728</v>
      </c>
      <c r="H23" s="1">
        <f>AVERAGE('Raw Data'!AC23,'Raw Data'!AI23,'Raw Data'!AO23)</f>
        <v>33.878</v>
      </c>
      <c r="I23" s="9">
        <f>STDEV('Raw Data'!AC23,'Raw Data'!AI23,'Raw Data'!AO23)</f>
        <v>1.4841505988274912</v>
      </c>
      <c r="J23" s="1">
        <f>AVERAGE('Raw Data'!AU23,'Raw Data'!BA23,'Raw Data'!BG23)</f>
        <v>51.447000000000003</v>
      </c>
      <c r="K23" s="9">
        <f>STDEV('Raw Data'!AU23,'Raw Data'!BA23,'Raw Data'!BG23)</f>
        <v>0.60319482756403042</v>
      </c>
      <c r="L23" s="1">
        <f>AVERAGE('Raw Data'!BM23,'Raw Data'!BS23,'Raw Data'!BY23)</f>
        <v>59.493666666666662</v>
      </c>
      <c r="M23" s="9">
        <f>STDEV('Raw Data'!BM23,'Raw Data'!BS23,'Raw Data'!BY23)</f>
        <v>0.44031844537031883</v>
      </c>
      <c r="O23" s="1">
        <f>AVERAGE('Raw Data'!K205,'Raw Data'!Q205,'Raw Data'!W205)</f>
        <v>17.157666666666668</v>
      </c>
      <c r="P23" s="9">
        <f>STDEV('Raw Data'!K205,'Raw Data'!Q205,'Raw Data'!W205)</f>
        <v>1.4605178305427615</v>
      </c>
      <c r="Q23" s="1">
        <f>AVERAGE('Raw Data'!AC205,'Raw Data'!AI205,'Raw Data'!AO205)</f>
        <v>31.483333333333334</v>
      </c>
      <c r="R23" s="9">
        <f>STDEV('Raw Data'!AC205,'Raw Data'!AI205,'Raw Data'!AO205)</f>
        <v>0.15528790465883979</v>
      </c>
      <c r="S23" s="1">
        <f>AVERAGE('Raw Data'!AU205,'Raw Data'!BA205,'Raw Data'!BG205)</f>
        <v>44.342000000000006</v>
      </c>
      <c r="T23" s="9">
        <f>STDEV('Raw Data'!AU205,'Raw Data'!BA205,'Raw Data'!BG205)</f>
        <v>0.79184910178644552</v>
      </c>
      <c r="U23" s="1">
        <f>AVERAGE('Raw Data'!BM205,'Raw Data'!BS205,'Raw Data'!BY205)</f>
        <v>57.299666666666667</v>
      </c>
      <c r="V23" s="9">
        <f>STDEV('Raw Data'!BM205,'Raw Data'!BS205,'Raw Data'!BY205)</f>
        <v>1.0689136229524507</v>
      </c>
      <c r="X23" s="2">
        <f t="shared" si="16"/>
        <v>2.8356666666666648</v>
      </c>
      <c r="Y23" s="1">
        <f t="shared" si="17"/>
        <v>1.9942589266859672</v>
      </c>
      <c r="Z23" s="2">
        <f t="shared" si="18"/>
        <v>2.3946666666666658</v>
      </c>
      <c r="AA23" s="9">
        <f t="shared" si="19"/>
        <v>1.4922524361961464</v>
      </c>
      <c r="AB23" s="2">
        <f t="shared" si="20"/>
        <v>7.1049999999999969</v>
      </c>
      <c r="AC23" s="9">
        <f t="shared" si="21"/>
        <v>0.99542403025042603</v>
      </c>
      <c r="AD23" s="2">
        <f t="shared" si="22"/>
        <v>2.1939999999999955</v>
      </c>
      <c r="AE23" s="9">
        <f t="shared" si="15"/>
        <v>1.1560521902866967</v>
      </c>
    </row>
    <row r="24" spans="1:37" x14ac:dyDescent="0.25">
      <c r="A24">
        <f>'Raw Data'!B24</f>
        <v>611</v>
      </c>
      <c r="B24">
        <f>'Raw Data'!C24</f>
        <v>632</v>
      </c>
      <c r="C24">
        <f>'Raw Data'!F24</f>
        <v>2</v>
      </c>
      <c r="D24" s="1">
        <f>AVERAGE('Raw Data'!H24:I24)</f>
        <v>9.4050000000000011</v>
      </c>
      <c r="E24" t="str">
        <f>'Raw Data'!D24</f>
        <v>IKIIDKLRFPTKQESQLRNEVA</v>
      </c>
      <c r="F24" s="1">
        <f>AVERAGE('Raw Data'!K24,'Raw Data'!Q24,'Raw Data'!W24)</f>
        <v>25.457999999999998</v>
      </c>
      <c r="G24" s="9">
        <f>STDEV('Raw Data'!K24,'Raw Data'!Q24,'Raw Data'!W24)</f>
        <v>0.94985104095326334</v>
      </c>
      <c r="H24" s="1">
        <f>AVERAGE('Raw Data'!AC24,'Raw Data'!AI24,'Raw Data'!AO24)</f>
        <v>41.672333333333334</v>
      </c>
      <c r="I24" s="9">
        <f>STDEV('Raw Data'!AC24,'Raw Data'!AI24,'Raw Data'!AO24)</f>
        <v>1.2296691967083411</v>
      </c>
      <c r="J24" s="1">
        <f>AVERAGE('Raw Data'!AU24,'Raw Data'!BA24,'Raw Data'!BG24)</f>
        <v>56.453000000000003</v>
      </c>
      <c r="K24" s="9">
        <f>STDEV('Raw Data'!AU24,'Raw Data'!BA24,'Raw Data'!BG24)</f>
        <v>1.081188697684176</v>
      </c>
      <c r="L24" s="1">
        <f>AVERAGE('Raw Data'!BM24,'Raw Data'!BS24,'Raw Data'!BY24)</f>
        <v>60.725000000000001</v>
      </c>
      <c r="M24" s="9">
        <f>STDEV('Raw Data'!BM24,'Raw Data'!BS24,'Raw Data'!BY24)</f>
        <v>1.2021780234224884</v>
      </c>
      <c r="O24" s="1">
        <f>AVERAGE('Raw Data'!K206,'Raw Data'!Q206,'Raw Data'!W206)</f>
        <v>20.672666666666668</v>
      </c>
      <c r="P24" s="9">
        <f>STDEV('Raw Data'!K206,'Raw Data'!Q206,'Raw Data'!W206)</f>
        <v>1.6313192003201979</v>
      </c>
      <c r="Q24" s="1">
        <f>AVERAGE('Raw Data'!AC206,'Raw Data'!AI206,'Raw Data'!AO206)</f>
        <v>39.424666666666667</v>
      </c>
      <c r="R24" s="9">
        <f>STDEV('Raw Data'!AC206,'Raw Data'!AI206,'Raw Data'!AO206)</f>
        <v>0.3104196084871807</v>
      </c>
      <c r="S24" s="1">
        <f>AVERAGE('Raw Data'!AU206,'Raw Data'!BA206,'Raw Data'!BG206)</f>
        <v>53.088999999999999</v>
      </c>
      <c r="T24" s="9">
        <f>STDEV('Raw Data'!AU206,'Raw Data'!BA206,'Raw Data'!BG206)</f>
        <v>0.89080469239895477</v>
      </c>
      <c r="U24" s="1">
        <f>AVERAGE('Raw Data'!BM206,'Raw Data'!BS206,'Raw Data'!BY206)</f>
        <v>59.762333333333338</v>
      </c>
      <c r="V24" s="9">
        <f>STDEV('Raw Data'!BM206,'Raw Data'!BS206,'Raw Data'!BY206)</f>
        <v>1.0794426030750004</v>
      </c>
      <c r="X24" s="2">
        <f t="shared" si="16"/>
        <v>4.7853333333333303</v>
      </c>
      <c r="Y24" s="1">
        <f t="shared" si="17"/>
        <v>1.8877021304573791</v>
      </c>
      <c r="Z24" s="2">
        <f t="shared" si="18"/>
        <v>2.2476666666666674</v>
      </c>
      <c r="AA24" s="9">
        <f t="shared" si="19"/>
        <v>1.268245507252705</v>
      </c>
      <c r="AB24" s="2">
        <f t="shared" si="20"/>
        <v>3.3640000000000043</v>
      </c>
      <c r="AC24" s="9">
        <f t="shared" si="21"/>
        <v>1.4008932864426187</v>
      </c>
      <c r="AD24" s="2">
        <f t="shared" si="22"/>
        <v>0.96266666666666367</v>
      </c>
      <c r="AE24" s="9">
        <f t="shared" si="15"/>
        <v>1.6156820025405167</v>
      </c>
    </row>
    <row r="25" spans="1:37" x14ac:dyDescent="0.25">
      <c r="A25">
        <f>'Raw Data'!B25</f>
        <v>628</v>
      </c>
      <c r="B25">
        <f>'Raw Data'!C25</f>
        <v>645</v>
      </c>
      <c r="C25">
        <f>'Raw Data'!F25</f>
        <v>2</v>
      </c>
      <c r="D25" s="1">
        <f>AVERAGE('Raw Data'!H25:I25)</f>
        <v>10.59</v>
      </c>
      <c r="E25" t="str">
        <f>'Raw Data'!D25</f>
        <v>RNEVAILQNLHHPGVVNL</v>
      </c>
      <c r="F25" s="1">
        <f>AVERAGE('Raw Data'!K25,'Raw Data'!Q25,'Raw Data'!W25)</f>
        <v>6.8023333333333333</v>
      </c>
      <c r="G25" s="9">
        <f>STDEV('Raw Data'!K25,'Raw Data'!Q25,'Raw Data'!W25)</f>
        <v>0.57611312546524485</v>
      </c>
      <c r="H25" s="1">
        <f>AVERAGE('Raw Data'!AC25,'Raw Data'!AI25,'Raw Data'!AO25)</f>
        <v>11.561</v>
      </c>
      <c r="I25" s="9">
        <f>STDEV('Raw Data'!AC25,'Raw Data'!AI25,'Raw Data'!AO25)</f>
        <v>0.54763856693991153</v>
      </c>
      <c r="J25" s="1">
        <f>AVERAGE('Raw Data'!AU25,'Raw Data'!BA25,'Raw Data'!BG25)</f>
        <v>38.171999999999997</v>
      </c>
      <c r="K25" s="9">
        <f>STDEV('Raw Data'!AU25,'Raw Data'!BA25,'Raw Data'!BG25)</f>
        <v>0.57634711762964674</v>
      </c>
      <c r="L25" s="1">
        <f>AVERAGE('Raw Data'!BM25,'Raw Data'!BS25,'Raw Data'!BY25)</f>
        <v>52.298333333333339</v>
      </c>
      <c r="M25" s="9">
        <f>STDEV('Raw Data'!BM25,'Raw Data'!BS25,'Raw Data'!BY25)</f>
        <v>0.18939464969563855</v>
      </c>
      <c r="O25" s="1">
        <f>AVERAGE('Raw Data'!K207,'Raw Data'!Q207,'Raw Data'!W207)</f>
        <v>6.3859999999999992</v>
      </c>
      <c r="P25" s="9">
        <f>STDEV('Raw Data'!K207,'Raw Data'!Q207,'Raw Data'!W207)</f>
        <v>0.23005868816456371</v>
      </c>
      <c r="Q25" s="1">
        <f>AVERAGE('Raw Data'!AC207,'Raw Data'!AI207,'Raw Data'!AO207)</f>
        <v>9.0343333333333344</v>
      </c>
      <c r="R25" s="9">
        <f>STDEV('Raw Data'!AC207,'Raw Data'!AI207,'Raw Data'!AO207)</f>
        <v>0.66562627151678233</v>
      </c>
      <c r="S25" s="1">
        <f>AVERAGE('Raw Data'!AU207,'Raw Data'!BA207,'Raw Data'!BG207)</f>
        <v>24.911333333333332</v>
      </c>
      <c r="T25" s="9">
        <f>STDEV('Raw Data'!AU207,'Raw Data'!BA207,'Raw Data'!BG207)</f>
        <v>0.84858961420308099</v>
      </c>
      <c r="U25" s="1">
        <f>AVERAGE('Raw Data'!BM207,'Raw Data'!BS207,'Raw Data'!BY207)</f>
        <v>48.863666666666667</v>
      </c>
      <c r="V25" s="9">
        <f>STDEV('Raw Data'!BM207,'Raw Data'!BS207,'Raw Data'!BY207)</f>
        <v>0.77403639018674997</v>
      </c>
      <c r="X25" s="2">
        <f t="shared" si="16"/>
        <v>0.41633333333333411</v>
      </c>
      <c r="Y25" s="1">
        <f t="shared" si="17"/>
        <v>0.62034936393401174</v>
      </c>
      <c r="Z25" s="2">
        <f t="shared" si="18"/>
        <v>2.5266666666666655</v>
      </c>
      <c r="AA25" s="9">
        <f t="shared" si="19"/>
        <v>0.86195494855203025</v>
      </c>
      <c r="AB25" s="2">
        <f t="shared" si="20"/>
        <v>13.260666666666665</v>
      </c>
      <c r="AC25" s="9">
        <f t="shared" si="21"/>
        <v>1.0258071618649072</v>
      </c>
      <c r="AD25" s="2">
        <f t="shared" si="22"/>
        <v>3.4346666666666721</v>
      </c>
      <c r="AE25" s="9">
        <f t="shared" si="15"/>
        <v>0.79687054573918614</v>
      </c>
    </row>
    <row r="26" spans="1:37" x14ac:dyDescent="0.25">
      <c r="A26">
        <f>'Raw Data'!B26</f>
        <v>632</v>
      </c>
      <c r="B26">
        <f>'Raw Data'!C26</f>
        <v>645</v>
      </c>
      <c r="C26">
        <f>'Raw Data'!F26</f>
        <v>2</v>
      </c>
      <c r="D26" s="1">
        <f>AVERAGE('Raw Data'!H26:I26)</f>
        <v>10.199999999999999</v>
      </c>
      <c r="E26" t="str">
        <f>'Raw Data'!D26</f>
        <v>AILQNLHHPGVVNL</v>
      </c>
      <c r="F26" s="1">
        <f>AVERAGE('Raw Data'!K26,'Raw Data'!Q26,'Raw Data'!W26)</f>
        <v>6.9416666666666664</v>
      </c>
      <c r="G26" s="9">
        <f>STDEV('Raw Data'!K26,'Raw Data'!Q26,'Raw Data'!W26)</f>
        <v>0.26295690394688859</v>
      </c>
      <c r="H26" s="1">
        <f>AVERAGE('Raw Data'!AC26,'Raw Data'!AI26,'Raw Data'!AO26)</f>
        <v>11.882666666666667</v>
      </c>
      <c r="I26" s="9">
        <f>STDEV('Raw Data'!AC26,'Raw Data'!AI26,'Raw Data'!AO26)</f>
        <v>0.71175300022784049</v>
      </c>
      <c r="J26" s="1">
        <f>AVERAGE('Raw Data'!AU26,'Raw Data'!BA26,'Raw Data'!BG26)</f>
        <v>30.849666666666668</v>
      </c>
      <c r="K26" s="9">
        <f>STDEV('Raw Data'!AU26,'Raw Data'!BA26,'Raw Data'!BG26)</f>
        <v>0.57658506166335333</v>
      </c>
      <c r="L26" s="1">
        <f>AVERAGE('Raw Data'!BM26,'Raw Data'!BS26,'Raw Data'!BY26)</f>
        <v>42.212999999999994</v>
      </c>
      <c r="M26" s="9">
        <f>STDEV('Raw Data'!BM26,'Raw Data'!BS26,'Raw Data'!BY26)</f>
        <v>0.36549692201166301</v>
      </c>
      <c r="O26" s="1">
        <f>AVERAGE('Raw Data'!K208,'Raw Data'!Q208,'Raw Data'!W208)</f>
        <v>7.4066666666666663</v>
      </c>
      <c r="P26" s="9">
        <f>STDEV('Raw Data'!K208,'Raw Data'!Q208,'Raw Data'!W208)</f>
        <v>0.53170041690159842</v>
      </c>
      <c r="Q26" s="1">
        <f>AVERAGE('Raw Data'!AC208,'Raw Data'!AI208,'Raw Data'!AO208)</f>
        <v>10.553333333333333</v>
      </c>
      <c r="R26" s="9">
        <f>STDEV('Raw Data'!AC208,'Raw Data'!AI208,'Raw Data'!AO208)</f>
        <v>0.20108290164340997</v>
      </c>
      <c r="S26" s="1">
        <f>AVERAGE('Raw Data'!AU208,'Raw Data'!BA208,'Raw Data'!BG208)</f>
        <v>24.701999999999998</v>
      </c>
      <c r="T26" s="9">
        <f>STDEV('Raw Data'!AU208,'Raw Data'!BA208,'Raw Data'!BG208)</f>
        <v>0.90598730675434824</v>
      </c>
      <c r="U26" s="1">
        <f>AVERAGE('Raw Data'!BM208,'Raw Data'!BS208,'Raw Data'!BY208)</f>
        <v>39.485666666666667</v>
      </c>
      <c r="V26" s="9">
        <f>STDEV('Raw Data'!BM208,'Raw Data'!BS208,'Raw Data'!BY208)</f>
        <v>1.2818054974657187</v>
      </c>
      <c r="X26" s="2">
        <f t="shared" si="16"/>
        <v>-0.46499999999999986</v>
      </c>
      <c r="Y26" s="1">
        <f t="shared" si="17"/>
        <v>0.59317085790408386</v>
      </c>
      <c r="Z26" s="2">
        <f t="shared" si="18"/>
        <v>1.3293333333333344</v>
      </c>
      <c r="AA26" s="9">
        <f t="shared" si="19"/>
        <v>0.73961251116153082</v>
      </c>
      <c r="AB26" s="2">
        <f t="shared" si="20"/>
        <v>6.1476666666666695</v>
      </c>
      <c r="AC26" s="9">
        <f t="shared" si="21"/>
        <v>1.0739009886080422</v>
      </c>
      <c r="AD26" s="2">
        <f t="shared" si="22"/>
        <v>2.7273333333333269</v>
      </c>
      <c r="AE26" s="9">
        <f t="shared" si="15"/>
        <v>1.3328965951390745</v>
      </c>
    </row>
    <row r="27" spans="1:37" x14ac:dyDescent="0.25">
      <c r="A27">
        <f>'Raw Data'!B27</f>
        <v>633</v>
      </c>
      <c r="B27">
        <f>'Raw Data'!C27</f>
        <v>645</v>
      </c>
      <c r="C27">
        <f>'Raw Data'!F27</f>
        <v>2</v>
      </c>
      <c r="D27" s="1">
        <f>AVERAGE('Raw Data'!H27:I27)</f>
        <v>9.4949999999999992</v>
      </c>
      <c r="E27" t="str">
        <f>'Raw Data'!D27</f>
        <v>ILQNLHHPGVVNL</v>
      </c>
      <c r="F27" s="1">
        <f>AVERAGE('Raw Data'!K27,'Raw Data'!Q27,'Raw Data'!W27)</f>
        <v>5.8120000000000003</v>
      </c>
      <c r="G27" s="9">
        <f>STDEV('Raw Data'!K27,'Raw Data'!Q27,'Raw Data'!W27)</f>
        <v>0.26361335322779067</v>
      </c>
      <c r="H27" s="1">
        <f>AVERAGE('Raw Data'!AC27,'Raw Data'!AI27,'Raw Data'!AO27)</f>
        <v>10.399666666666667</v>
      </c>
      <c r="I27" s="9">
        <f>STDEV('Raw Data'!AC27,'Raw Data'!AI27,'Raw Data'!AO27)</f>
        <v>0.48203768870632269</v>
      </c>
      <c r="J27" s="1">
        <f>AVERAGE('Raw Data'!AU27,'Raw Data'!BA27,'Raw Data'!BG27)</f>
        <v>23.946666666666669</v>
      </c>
      <c r="K27" s="9">
        <f>STDEV('Raw Data'!AU27,'Raw Data'!BA27,'Raw Data'!BG27)</f>
        <v>0.79874985654667507</v>
      </c>
      <c r="L27" s="1">
        <f>AVERAGE('Raw Data'!BM27,'Raw Data'!BS27,'Raw Data'!BY27)</f>
        <v>31.077666666666669</v>
      </c>
      <c r="M27" s="9">
        <f>STDEV('Raw Data'!BM27,'Raw Data'!BS27,'Raw Data'!BY27)</f>
        <v>0.27900238947602823</v>
      </c>
      <c r="O27" s="1">
        <f>AVERAGE('Raw Data'!K209,'Raw Data'!Q209,'Raw Data'!W209)</f>
        <v>6.0203333333333333</v>
      </c>
      <c r="P27" s="9">
        <f>STDEV('Raw Data'!K209,'Raw Data'!Q209,'Raw Data'!W209)</f>
        <v>0.21421095521315725</v>
      </c>
      <c r="Q27" s="1">
        <f>AVERAGE('Raw Data'!AC209,'Raw Data'!AI209,'Raw Data'!AO209)</f>
        <v>9.4016666666666655</v>
      </c>
      <c r="R27" s="9">
        <f>STDEV('Raw Data'!AC209,'Raw Data'!AI209,'Raw Data'!AO209)</f>
        <v>0.33284581014838249</v>
      </c>
      <c r="S27" s="1">
        <f>AVERAGE('Raw Data'!AU209,'Raw Data'!BA209,'Raw Data'!BG209)</f>
        <v>22.39</v>
      </c>
      <c r="T27" s="9">
        <f>STDEV('Raw Data'!AU209,'Raw Data'!BA209,'Raw Data'!BG209)</f>
        <v>0.8366976753881904</v>
      </c>
      <c r="U27" s="1">
        <f>AVERAGE('Raw Data'!BM209,'Raw Data'!BS209,'Raw Data'!BY209)</f>
        <v>31.401999999999997</v>
      </c>
      <c r="V27" s="9">
        <f>STDEV('Raw Data'!BM209,'Raw Data'!BS209,'Raw Data'!BY209)</f>
        <v>1.2855345191786938</v>
      </c>
      <c r="X27" s="2">
        <f t="shared" si="16"/>
        <v>-0.20833333333333304</v>
      </c>
      <c r="Y27" s="1">
        <f t="shared" si="17"/>
        <v>0.33967386318840193</v>
      </c>
      <c r="Z27" s="2">
        <f t="shared" si="18"/>
        <v>0.99800000000000111</v>
      </c>
      <c r="AA27" s="9">
        <f t="shared" si="19"/>
        <v>0.58578721961704383</v>
      </c>
      <c r="AB27" s="2">
        <f t="shared" si="20"/>
        <v>1.5566666666666684</v>
      </c>
      <c r="AC27" s="9">
        <f t="shared" si="21"/>
        <v>1.1567473074675108</v>
      </c>
      <c r="AD27" s="2">
        <f t="shared" si="22"/>
        <v>-0.32433333333332826</v>
      </c>
      <c r="AE27" s="9">
        <f t="shared" si="15"/>
        <v>1.3154624028581465</v>
      </c>
    </row>
    <row r="28" spans="1:37" x14ac:dyDescent="0.25">
      <c r="A28">
        <f>'Raw Data'!B28</f>
        <v>635</v>
      </c>
      <c r="B28">
        <f>'Raw Data'!C28</f>
        <v>645</v>
      </c>
      <c r="C28">
        <f>'Raw Data'!F28</f>
        <v>2</v>
      </c>
      <c r="D28" s="1">
        <f>AVERAGE('Raw Data'!H28:I28)</f>
        <v>8.3949999999999996</v>
      </c>
      <c r="E28" t="str">
        <f>'Raw Data'!D28</f>
        <v>QNLHHPGVVNL</v>
      </c>
      <c r="F28" s="1">
        <f>AVERAGE('Raw Data'!K28,'Raw Data'!Q28,'Raw Data'!W28)</f>
        <v>2.4773333333333336</v>
      </c>
      <c r="G28" s="9">
        <f>STDEV('Raw Data'!K28,'Raw Data'!Q28,'Raw Data'!W28)</f>
        <v>3.100537587795588E-2</v>
      </c>
      <c r="H28" s="1">
        <f>AVERAGE('Raw Data'!AC28,'Raw Data'!AI28,'Raw Data'!AO28)</f>
        <v>6.0263333333333335</v>
      </c>
      <c r="I28" s="9">
        <f>STDEV('Raw Data'!AC28,'Raw Data'!AI28,'Raw Data'!AO28)</f>
        <v>0.47080179835397129</v>
      </c>
      <c r="J28" s="1">
        <f>AVERAGE('Raw Data'!AU28,'Raw Data'!BA28,'Raw Data'!BG28)</f>
        <v>19.631666666666668</v>
      </c>
      <c r="K28" s="9">
        <f>STDEV('Raw Data'!AU28,'Raw Data'!BA28,'Raw Data'!BG28)</f>
        <v>1.0313415211913728</v>
      </c>
      <c r="L28" s="1">
        <f>AVERAGE('Raw Data'!BM28,'Raw Data'!BS28,'Raw Data'!BY28)</f>
        <v>29.078666666666663</v>
      </c>
      <c r="M28" s="9">
        <f>STDEV('Raw Data'!BM28,'Raw Data'!BS28,'Raw Data'!BY28)</f>
        <v>0.77788838102476654</v>
      </c>
      <c r="O28" s="1">
        <f>AVERAGE('Raw Data'!K210,'Raw Data'!Q210,'Raw Data'!W210)</f>
        <v>2.476</v>
      </c>
      <c r="P28" s="9">
        <f>STDEV('Raw Data'!K210,'Raw Data'!Q210,'Raw Data'!W210)</f>
        <v>0.22192791622506616</v>
      </c>
      <c r="Q28" s="1">
        <f>AVERAGE('Raw Data'!AC210,'Raw Data'!AI210,'Raw Data'!AO210)</f>
        <v>5.6096666666666666</v>
      </c>
      <c r="R28" s="9">
        <f>STDEV('Raw Data'!AC210,'Raw Data'!AI210,'Raw Data'!AO210)</f>
        <v>0.2025273644062287</v>
      </c>
      <c r="S28" s="1">
        <f>AVERAGE('Raw Data'!AU210,'Raw Data'!BA210,'Raw Data'!BG210)</f>
        <v>19.113666666666663</v>
      </c>
      <c r="T28" s="9">
        <f>STDEV('Raw Data'!AU210,'Raw Data'!BA210,'Raw Data'!BG210)</f>
        <v>0.22643394916251702</v>
      </c>
      <c r="U28" s="1">
        <f>AVERAGE('Raw Data'!BM210,'Raw Data'!BS210,'Raw Data'!BY210)</f>
        <v>28.551666666666666</v>
      </c>
      <c r="V28" s="9">
        <f>STDEV('Raw Data'!BM210,'Raw Data'!BS210,'Raw Data'!BY210)</f>
        <v>1.2977235196039771</v>
      </c>
      <c r="X28" s="2">
        <f t="shared" si="16"/>
        <v>1.3333333333336306E-3</v>
      </c>
      <c r="Y28" s="1">
        <f t="shared" si="17"/>
        <v>0.22408331783810528</v>
      </c>
      <c r="Z28" s="2">
        <f t="shared" si="18"/>
        <v>0.41666666666666696</v>
      </c>
      <c r="AA28" s="9">
        <f t="shared" si="19"/>
        <v>0.51251504042970952</v>
      </c>
      <c r="AB28" s="2">
        <f t="shared" si="20"/>
        <v>0.51800000000000423</v>
      </c>
      <c r="AC28" s="9">
        <f t="shared" si="21"/>
        <v>1.0559060879958351</v>
      </c>
      <c r="AD28" s="2">
        <f t="shared" si="22"/>
        <v>0.52699999999999747</v>
      </c>
      <c r="AE28" s="9">
        <f t="shared" si="15"/>
        <v>1.5130091429554107</v>
      </c>
    </row>
    <row r="29" spans="1:37" x14ac:dyDescent="0.25">
      <c r="A29">
        <f>'Raw Data'!B29</f>
        <v>635</v>
      </c>
      <c r="B29">
        <f>'Raw Data'!C29</f>
        <v>645</v>
      </c>
      <c r="C29">
        <f>'Raw Data'!F29</f>
        <v>3</v>
      </c>
      <c r="D29" s="1">
        <f>AVERAGE('Raw Data'!H29:I29)</f>
        <v>8.34</v>
      </c>
      <c r="E29" t="str">
        <f>'Raw Data'!D29</f>
        <v>QNLHHPGVVNL</v>
      </c>
      <c r="F29" s="1">
        <f>AVERAGE('Raw Data'!K29,'Raw Data'!Q29,'Raw Data'!W29)</f>
        <v>2.8089999999999997</v>
      </c>
      <c r="G29" s="9">
        <f>STDEV('Raw Data'!K29,'Raw Data'!Q29,'Raw Data'!W29)</f>
        <v>6.1611687202997409E-2</v>
      </c>
      <c r="H29" s="1">
        <f>AVERAGE('Raw Data'!AC29,'Raw Data'!AI29,'Raw Data'!AO29)</f>
        <v>6.4036666666666662</v>
      </c>
      <c r="I29" s="9">
        <f>STDEV('Raw Data'!AC29,'Raw Data'!AI29,'Raw Data'!AO29)</f>
        <v>0.28143619762449407</v>
      </c>
      <c r="J29" s="1">
        <f>AVERAGE('Raw Data'!AU29,'Raw Data'!BA29,'Raw Data'!BG29)</f>
        <v>19.936666666666664</v>
      </c>
      <c r="K29" s="9">
        <f>STDEV('Raw Data'!AU29,'Raw Data'!BA29,'Raw Data'!BG29)</f>
        <v>0.95915605264906478</v>
      </c>
      <c r="L29" s="1">
        <f>AVERAGE('Raw Data'!BM29,'Raw Data'!BS29,'Raw Data'!BY29)</f>
        <v>29.527000000000001</v>
      </c>
      <c r="M29" s="9">
        <f>STDEV('Raw Data'!BM29,'Raw Data'!BS29,'Raw Data'!BY29)</f>
        <v>0.77007012667678476</v>
      </c>
      <c r="O29" s="1">
        <f>AVERAGE('Raw Data'!K211,'Raw Data'!Q211,'Raw Data'!W211)</f>
        <v>2.7096666666666671</v>
      </c>
      <c r="P29" s="9">
        <f>STDEV('Raw Data'!K211,'Raw Data'!Q211,'Raw Data'!W211)</f>
        <v>0.13603063380479158</v>
      </c>
      <c r="Q29" s="1">
        <f>AVERAGE('Raw Data'!AC211,'Raw Data'!AI211,'Raw Data'!AO211)</f>
        <v>6.0283333333333324</v>
      </c>
      <c r="R29" s="9">
        <f>STDEV('Raw Data'!AC211,'Raw Data'!AI211,'Raw Data'!AO211)</f>
        <v>0.27324043136646764</v>
      </c>
      <c r="S29" s="1">
        <f>AVERAGE('Raw Data'!AU211,'Raw Data'!BA211,'Raw Data'!BG211)</f>
        <v>19.702333333333332</v>
      </c>
      <c r="T29" s="9">
        <f>STDEV('Raw Data'!AU211,'Raw Data'!BA211,'Raw Data'!BG211)</f>
        <v>0.59381338258187977</v>
      </c>
      <c r="U29" s="1">
        <f>AVERAGE('Raw Data'!BM211,'Raw Data'!BS211,'Raw Data'!BY211)</f>
        <v>29.145333333333337</v>
      </c>
      <c r="V29" s="9">
        <f>STDEV('Raw Data'!BM211,'Raw Data'!BS211,'Raw Data'!BY211)</f>
        <v>0.84666778215149574</v>
      </c>
      <c r="X29" s="2">
        <f t="shared" si="16"/>
        <v>9.9333333333332607E-2</v>
      </c>
      <c r="Y29" s="1">
        <f t="shared" si="17"/>
        <v>0.14933296130906029</v>
      </c>
      <c r="Z29" s="2">
        <f t="shared" si="18"/>
        <v>0.37533333333333374</v>
      </c>
      <c r="AA29" s="9">
        <f t="shared" si="19"/>
        <v>0.39225841822281726</v>
      </c>
      <c r="AB29" s="2">
        <f t="shared" si="20"/>
        <v>0.23433333333333195</v>
      </c>
      <c r="AC29" s="9">
        <f t="shared" si="21"/>
        <v>1.1280933767497572</v>
      </c>
      <c r="AD29" s="2">
        <f t="shared" si="22"/>
        <v>0.38166666666666416</v>
      </c>
      <c r="AE29" s="9">
        <f t="shared" si="15"/>
        <v>1.1444886776780852</v>
      </c>
      <c r="AK29" t="s">
        <v>173</v>
      </c>
    </row>
    <row r="30" spans="1:37" x14ac:dyDescent="0.25">
      <c r="A30">
        <f>'Raw Data'!B30</f>
        <v>635</v>
      </c>
      <c r="B30">
        <f>'Raw Data'!C30</f>
        <v>647</v>
      </c>
      <c r="C30">
        <f>'Raw Data'!F30</f>
        <v>2</v>
      </c>
      <c r="D30" s="1">
        <f>AVERAGE('Raw Data'!H30:I30)</f>
        <v>8.8350000000000009</v>
      </c>
      <c r="E30" t="str">
        <f>'Raw Data'!D30</f>
        <v>QNLHHPGVVNLEC</v>
      </c>
      <c r="F30" s="1">
        <f>AVERAGE('Raw Data'!K30,'Raw Data'!Q30,'Raw Data'!W30)</f>
        <v>2.0396666666666667</v>
      </c>
      <c r="G30" s="9">
        <f>STDEV('Raw Data'!K30,'Raw Data'!Q30,'Raw Data'!W30)</f>
        <v>0.27273124744578375</v>
      </c>
      <c r="H30" s="1">
        <f>AVERAGE('Raw Data'!AC30,'Raw Data'!AI30,'Raw Data'!AO30)</f>
        <v>5.1693333333333333</v>
      </c>
      <c r="I30" s="9">
        <f>STDEV('Raw Data'!AC30,'Raw Data'!AI30,'Raw Data'!AO30)</f>
        <v>0.42580785964250728</v>
      </c>
      <c r="J30" s="1">
        <f>AVERAGE('Raw Data'!AU30,'Raw Data'!BA30,'Raw Data'!BG30)</f>
        <v>17.663666666666668</v>
      </c>
      <c r="K30" s="9">
        <f>STDEV('Raw Data'!AU30,'Raw Data'!BA30,'Raw Data'!BG30)</f>
        <v>0.83852390146812972</v>
      </c>
      <c r="L30" s="1">
        <f>AVERAGE('Raw Data'!BM30,'Raw Data'!BS30,'Raw Data'!BY30)</f>
        <v>31.908666666666665</v>
      </c>
      <c r="M30" s="9">
        <f>STDEV('Raw Data'!BM30,'Raw Data'!BS30,'Raw Data'!BY30)</f>
        <v>0.58590300676249418</v>
      </c>
      <c r="O30" s="1">
        <f>AVERAGE('Raw Data'!K212,'Raw Data'!Q212,'Raw Data'!W212)</f>
        <v>2.0116666666666667</v>
      </c>
      <c r="P30" s="9">
        <f>STDEV('Raw Data'!K212,'Raw Data'!Q212,'Raw Data'!W212)</f>
        <v>0.23338880293050343</v>
      </c>
      <c r="Q30" s="1">
        <f>AVERAGE('Raw Data'!AC212,'Raw Data'!AI212,'Raw Data'!AO212)</f>
        <v>4.633</v>
      </c>
      <c r="R30" s="9">
        <f>STDEV('Raw Data'!AC212,'Raw Data'!AI212,'Raw Data'!AO212)</f>
        <v>0.20753072061745464</v>
      </c>
      <c r="S30" s="1">
        <f>AVERAGE('Raw Data'!AU212,'Raw Data'!BA212,'Raw Data'!BG212)</f>
        <v>16.572000000000003</v>
      </c>
      <c r="T30" s="9">
        <f>STDEV('Raw Data'!AU212,'Raw Data'!BA212,'Raw Data'!BG212)</f>
        <v>0.58776100585186852</v>
      </c>
      <c r="U30" s="1">
        <f>AVERAGE('Raw Data'!BM212,'Raw Data'!BS212,'Raw Data'!BY212)</f>
        <v>31.063333333333333</v>
      </c>
      <c r="V30" s="9">
        <f>STDEV('Raw Data'!BM212,'Raw Data'!BS212,'Raw Data'!BY212)</f>
        <v>0.97065201454142824</v>
      </c>
      <c r="X30" s="2">
        <f t="shared" si="16"/>
        <v>2.8000000000000025E-2</v>
      </c>
      <c r="Y30" s="1">
        <f t="shared" si="17"/>
        <v>0.35896053636391106</v>
      </c>
      <c r="Z30" s="2">
        <f t="shared" si="18"/>
        <v>0.53633333333333333</v>
      </c>
      <c r="AA30" s="9">
        <f t="shared" si="19"/>
        <v>0.47368906820121276</v>
      </c>
      <c r="AB30" s="2">
        <f t="shared" si="20"/>
        <v>1.091666666666665</v>
      </c>
      <c r="AC30" s="9">
        <f t="shared" si="21"/>
        <v>1.024004557281526</v>
      </c>
      <c r="AD30" s="2">
        <f t="shared" si="22"/>
        <v>0.8453333333333326</v>
      </c>
      <c r="AE30" s="9">
        <f t="shared" si="15"/>
        <v>1.1337758449828892</v>
      </c>
    </row>
    <row r="31" spans="1:37" x14ac:dyDescent="0.25">
      <c r="A31">
        <f>'Raw Data'!B31</f>
        <v>648</v>
      </c>
      <c r="B31">
        <f>'Raw Data'!C31</f>
        <v>656</v>
      </c>
      <c r="C31">
        <f>'Raw Data'!F31</f>
        <v>2</v>
      </c>
      <c r="D31" s="1">
        <f>AVERAGE('Raw Data'!H31:I31)</f>
        <v>11.469999999999999</v>
      </c>
      <c r="E31" t="str">
        <f>'Raw Data'!D31</f>
        <v>MFETPERVF</v>
      </c>
      <c r="F31" s="1">
        <f>AVERAGE('Raw Data'!K31,'Raw Data'!Q31,'Raw Data'!W31)</f>
        <v>18.827999999999999</v>
      </c>
      <c r="G31" s="9">
        <f>STDEV('Raw Data'!K31,'Raw Data'!Q31,'Raw Data'!W31)</f>
        <v>0.84963756979078942</v>
      </c>
      <c r="H31" s="1">
        <f>AVERAGE('Raw Data'!AC31,'Raw Data'!AI31,'Raw Data'!AO31)</f>
        <v>22.728999999999999</v>
      </c>
      <c r="I31" s="9">
        <f>STDEV('Raw Data'!AC31,'Raw Data'!AI31,'Raw Data'!AO31)</f>
        <v>1.0451033441722415</v>
      </c>
      <c r="J31" s="1">
        <f>AVERAGE('Raw Data'!AU31,'Raw Data'!BA31,'Raw Data'!BG31)</f>
        <v>25.433666666666667</v>
      </c>
      <c r="K31" s="9">
        <f>STDEV('Raw Data'!AU31,'Raw Data'!BA31,'Raw Data'!BG31)</f>
        <v>0.35091356960558395</v>
      </c>
      <c r="L31" s="1">
        <f>AVERAGE('Raw Data'!BM31,'Raw Data'!BS31,'Raw Data'!BY31)</f>
        <v>36.227666666666664</v>
      </c>
      <c r="M31" s="9">
        <f>STDEV('Raw Data'!BM31,'Raw Data'!BS31,'Raw Data'!BY31)</f>
        <v>0.53209616925263969</v>
      </c>
      <c r="O31" s="1">
        <f>AVERAGE('Raw Data'!K213,'Raw Data'!Q213,'Raw Data'!W213)</f>
        <v>19.125333333333334</v>
      </c>
      <c r="P31" s="9">
        <f>STDEV('Raw Data'!K213,'Raw Data'!Q213,'Raw Data'!W213)</f>
        <v>1.702842427628972</v>
      </c>
      <c r="Q31" s="1">
        <f>AVERAGE('Raw Data'!AC213,'Raw Data'!AI213,'Raw Data'!AO213)</f>
        <v>23.684666666666669</v>
      </c>
      <c r="R31" s="9">
        <f>STDEV('Raw Data'!AC213,'Raw Data'!AI213,'Raw Data'!AO213)</f>
        <v>0.22267988982692935</v>
      </c>
      <c r="S31" s="1">
        <f>AVERAGE('Raw Data'!AU213,'Raw Data'!BA213,'Raw Data'!BG213)</f>
        <v>25.185333333333332</v>
      </c>
      <c r="T31" s="9">
        <f>STDEV('Raw Data'!AU213,'Raw Data'!BA213,'Raw Data'!BG213)</f>
        <v>1.2997054794580716</v>
      </c>
      <c r="U31" s="1">
        <f>AVERAGE('Raw Data'!BM213,'Raw Data'!BS213,'Raw Data'!BY213)</f>
        <v>36.211999999999996</v>
      </c>
      <c r="V31" s="9">
        <f>STDEV('Raw Data'!BM213,'Raw Data'!BS213,'Raw Data'!BY213)</f>
        <v>0.76550179620952241</v>
      </c>
      <c r="X31" s="2">
        <f t="shared" si="16"/>
        <v>-0.29733333333333434</v>
      </c>
      <c r="Y31" s="1">
        <f t="shared" si="17"/>
        <v>1.9030387104137763</v>
      </c>
      <c r="Z31" s="2">
        <f t="shared" si="18"/>
        <v>-0.95566666666666933</v>
      </c>
      <c r="AA31" s="9">
        <f t="shared" si="19"/>
        <v>1.0685632097977806</v>
      </c>
      <c r="AB31" s="2">
        <f t="shared" si="20"/>
        <v>0.24833333333333485</v>
      </c>
      <c r="AC31" s="9">
        <f t="shared" si="21"/>
        <v>1.346244653347477</v>
      </c>
      <c r="AD31" s="2">
        <f t="shared" si="22"/>
        <v>1.566666666666805E-2</v>
      </c>
      <c r="AE31" s="9">
        <f t="shared" si="15"/>
        <v>0.93226569889347477</v>
      </c>
    </row>
    <row r="32" spans="1:37" x14ac:dyDescent="0.25">
      <c r="A32">
        <f>'Raw Data'!B32</f>
        <v>649</v>
      </c>
      <c r="B32">
        <f>'Raw Data'!C32</f>
        <v>655</v>
      </c>
      <c r="C32">
        <f>'Raw Data'!F32</f>
        <v>2</v>
      </c>
      <c r="D32" s="1">
        <f>AVERAGE('Raw Data'!H32:I32)</f>
        <v>8.0749999999999993</v>
      </c>
      <c r="E32" t="str">
        <f>'Raw Data'!D32</f>
        <v>FETPERV</v>
      </c>
      <c r="F32" s="1">
        <f>AVERAGE('Raw Data'!K32,'Raw Data'!Q32,'Raw Data'!W32)</f>
        <v>19.690666666666669</v>
      </c>
      <c r="G32" s="9">
        <f>STDEV('Raw Data'!K32,'Raw Data'!Q32,'Raw Data'!W32)</f>
        <v>0.3514346786151506</v>
      </c>
      <c r="H32" s="1">
        <f>AVERAGE('Raw Data'!AC32,'Raw Data'!AI32,'Raw Data'!AO32)</f>
        <v>20.810333333333336</v>
      </c>
      <c r="I32" s="9">
        <f>STDEV('Raw Data'!AC32,'Raw Data'!AI32,'Raw Data'!AO32)</f>
        <v>0.88457070567215401</v>
      </c>
      <c r="J32" s="1">
        <f>AVERAGE('Raw Data'!AU32,'Raw Data'!BA32,'Raw Data'!BG32)</f>
        <v>26.103999999999999</v>
      </c>
      <c r="K32" s="9">
        <f>STDEV('Raw Data'!AU32,'Raw Data'!BA32,'Raw Data'!BG32)</f>
        <v>0.31343101314324401</v>
      </c>
      <c r="L32" s="1">
        <f>AVERAGE('Raw Data'!BM32,'Raw Data'!BS32,'Raw Data'!BY32)</f>
        <v>42.880666666666663</v>
      </c>
      <c r="M32" s="9">
        <f>STDEV('Raw Data'!BM32,'Raw Data'!BS32,'Raw Data'!BY32)</f>
        <v>0.23101803681387056</v>
      </c>
      <c r="O32" s="1">
        <f>AVERAGE('Raw Data'!K214,'Raw Data'!Q214,'Raw Data'!W214)</f>
        <v>21.029</v>
      </c>
      <c r="P32" s="9">
        <f>STDEV('Raw Data'!K214,'Raw Data'!Q214,'Raw Data'!W214)</f>
        <v>0.5413353858745984</v>
      </c>
      <c r="Q32" s="1">
        <f>AVERAGE('Raw Data'!AC214,'Raw Data'!AI214,'Raw Data'!AO214)</f>
        <v>21.490333333333336</v>
      </c>
      <c r="R32" s="9">
        <f>STDEV('Raw Data'!AC214,'Raw Data'!AI214,'Raw Data'!AO214)</f>
        <v>0.2874792746152906</v>
      </c>
      <c r="S32" s="1">
        <f>AVERAGE('Raw Data'!AU214,'Raw Data'!BA214,'Raw Data'!BG214)</f>
        <v>25.546999999999997</v>
      </c>
      <c r="T32" s="9">
        <f>STDEV('Raw Data'!AU214,'Raw Data'!BA214,'Raw Data'!BG214)</f>
        <v>0.51420910143637222</v>
      </c>
      <c r="U32" s="1">
        <f>AVERAGE('Raw Data'!BM214,'Raw Data'!BS214,'Raw Data'!BY214)</f>
        <v>42.907000000000004</v>
      </c>
      <c r="V32" s="9">
        <f>STDEV('Raw Data'!BM214,'Raw Data'!BS214,'Raw Data'!BY214)</f>
        <v>0.2416960901628315</v>
      </c>
      <c r="X32" s="2">
        <f t="shared" si="16"/>
        <v>-1.3383333333333312</v>
      </c>
      <c r="Y32" s="1">
        <f t="shared" si="17"/>
        <v>0.64540710666472723</v>
      </c>
      <c r="Z32" s="2">
        <f t="shared" si="18"/>
        <v>-0.67999999999999972</v>
      </c>
      <c r="AA32" s="9">
        <f t="shared" si="19"/>
        <v>0.93011271718360367</v>
      </c>
      <c r="AB32" s="2">
        <f t="shared" si="20"/>
        <v>0.55700000000000216</v>
      </c>
      <c r="AC32" s="9">
        <f t="shared" si="21"/>
        <v>0.60220428427569472</v>
      </c>
      <c r="AD32" s="2">
        <f t="shared" si="22"/>
        <v>-2.6333333333340647E-2</v>
      </c>
      <c r="AE32" s="9">
        <f t="shared" si="15"/>
        <v>0.33434463257742664</v>
      </c>
    </row>
    <row r="33" spans="1:31" x14ac:dyDescent="0.25">
      <c r="A33">
        <f>'Raw Data'!B33</f>
        <v>649</v>
      </c>
      <c r="B33">
        <f>'Raw Data'!C33</f>
        <v>656</v>
      </c>
      <c r="C33">
        <f>'Raw Data'!F33</f>
        <v>1</v>
      </c>
      <c r="D33" s="1">
        <f>AVERAGE('Raw Data'!H33:I33)</f>
        <v>10.6</v>
      </c>
      <c r="E33" t="str">
        <f>'Raw Data'!D33</f>
        <v>FETPERVF</v>
      </c>
      <c r="F33" s="1">
        <f>AVERAGE('Raw Data'!K33,'Raw Data'!Q33,'Raw Data'!W33)</f>
        <v>15.343333333333334</v>
      </c>
      <c r="G33" s="9">
        <f>STDEV('Raw Data'!K33,'Raw Data'!Q33,'Raw Data'!W33)</f>
        <v>0.37227991261056925</v>
      </c>
      <c r="H33" s="1">
        <f>AVERAGE('Raw Data'!AC33,'Raw Data'!AI33,'Raw Data'!AO33)</f>
        <v>15.930666666666667</v>
      </c>
      <c r="I33" s="9">
        <f>STDEV('Raw Data'!AC33,'Raw Data'!AI33,'Raw Data'!AO33)</f>
        <v>0.65201942711343563</v>
      </c>
      <c r="J33" s="1">
        <f>AVERAGE('Raw Data'!AU33,'Raw Data'!BA33,'Raw Data'!BG33)</f>
        <v>19.424333333333333</v>
      </c>
      <c r="K33" s="9">
        <f>STDEV('Raw Data'!AU33,'Raw Data'!BA33,'Raw Data'!BG33)</f>
        <v>0.51550008082767018</v>
      </c>
      <c r="L33" s="1">
        <f>AVERAGE('Raw Data'!BM33,'Raw Data'!BS33,'Raw Data'!BY33)</f>
        <v>32.376666666666665</v>
      </c>
      <c r="M33" s="9">
        <f>STDEV('Raw Data'!BM33,'Raw Data'!BS33,'Raw Data'!BY33)</f>
        <v>0.58561619968485557</v>
      </c>
      <c r="O33" s="1">
        <f>AVERAGE('Raw Data'!K215,'Raw Data'!Q215,'Raw Data'!W215)</f>
        <v>15.156333333333334</v>
      </c>
      <c r="P33" s="9">
        <f>STDEV('Raw Data'!K215,'Raw Data'!Q215,'Raw Data'!W215)</f>
        <v>0.46286103025998349</v>
      </c>
      <c r="Q33" s="1">
        <f>AVERAGE('Raw Data'!AC215,'Raw Data'!AI215,'Raw Data'!AO215)</f>
        <v>16.351666666666667</v>
      </c>
      <c r="R33" s="9">
        <f>STDEV('Raw Data'!AC215,'Raw Data'!AI215,'Raw Data'!AO215)</f>
        <v>0.34065280467557119</v>
      </c>
      <c r="S33" s="1">
        <f>AVERAGE('Raw Data'!AU215,'Raw Data'!BA215,'Raw Data'!BG215)</f>
        <v>18.976333333333333</v>
      </c>
      <c r="T33" s="9">
        <f>STDEV('Raw Data'!AU215,'Raw Data'!BA215,'Raw Data'!BG215)</f>
        <v>0.38760331955922767</v>
      </c>
      <c r="U33" s="1">
        <f>AVERAGE('Raw Data'!BM215,'Raw Data'!BS215,'Raw Data'!BY215)</f>
        <v>32.267333333333333</v>
      </c>
      <c r="V33" s="9">
        <f>STDEV('Raw Data'!BM215,'Raw Data'!BS215,'Raw Data'!BY215)</f>
        <v>0.65883255333455804</v>
      </c>
      <c r="X33" s="2">
        <f t="shared" si="16"/>
        <v>0.18699999999999939</v>
      </c>
      <c r="Y33" s="1">
        <f t="shared" si="17"/>
        <v>0.59399719415723373</v>
      </c>
      <c r="Z33" s="2">
        <f t="shared" si="18"/>
        <v>-0.42099999999999937</v>
      </c>
      <c r="AA33" s="9">
        <f t="shared" si="19"/>
        <v>0.73564506840368726</v>
      </c>
      <c r="AB33" s="2">
        <f t="shared" si="20"/>
        <v>0.4480000000000004</v>
      </c>
      <c r="AC33" s="9">
        <f t="shared" si="21"/>
        <v>0.64496253121143965</v>
      </c>
      <c r="AD33" s="2">
        <f t="shared" si="22"/>
        <v>0.10933333333333195</v>
      </c>
      <c r="AE33" s="9">
        <f t="shared" si="15"/>
        <v>0.88147981636941974</v>
      </c>
    </row>
    <row r="34" spans="1:31" x14ac:dyDescent="0.25">
      <c r="A34">
        <f>'Raw Data'!B34</f>
        <v>649</v>
      </c>
      <c r="B34">
        <f>'Raw Data'!C34</f>
        <v>656</v>
      </c>
      <c r="C34">
        <f>'Raw Data'!F34</f>
        <v>2</v>
      </c>
      <c r="D34" s="1">
        <f>AVERAGE('Raw Data'!H34:I34)</f>
        <v>10.59</v>
      </c>
      <c r="E34" t="str">
        <f>'Raw Data'!D34</f>
        <v>FETPERVF</v>
      </c>
      <c r="F34" s="1">
        <f>AVERAGE('Raw Data'!K34,'Raw Data'!Q34,'Raw Data'!W34)</f>
        <v>15.124333333333333</v>
      </c>
      <c r="G34" s="9">
        <f>STDEV('Raw Data'!K34,'Raw Data'!Q34,'Raw Data'!W34)</f>
        <v>0.36013099468572951</v>
      </c>
      <c r="H34" s="1">
        <f>AVERAGE('Raw Data'!AC34,'Raw Data'!AI34,'Raw Data'!AO34)</f>
        <v>15.557000000000002</v>
      </c>
      <c r="I34" s="9">
        <f>STDEV('Raw Data'!AC34,'Raw Data'!AI34,'Raw Data'!AO34)</f>
        <v>0.66337621301942984</v>
      </c>
      <c r="J34" s="1">
        <f>AVERAGE('Raw Data'!AU34,'Raw Data'!BA34,'Raw Data'!BG34)</f>
        <v>19.484333333333336</v>
      </c>
      <c r="K34" s="9">
        <f>STDEV('Raw Data'!AU34,'Raw Data'!BA34,'Raw Data'!BG34)</f>
        <v>0.59149499857000798</v>
      </c>
      <c r="L34" s="1">
        <f>AVERAGE('Raw Data'!BM34,'Raw Data'!BS34,'Raw Data'!BY34)</f>
        <v>32.484333333333332</v>
      </c>
      <c r="M34" s="9">
        <f>STDEV('Raw Data'!BM34,'Raw Data'!BS34,'Raw Data'!BY34)</f>
        <v>0.11815808619529072</v>
      </c>
      <c r="O34" s="1">
        <f>AVERAGE('Raw Data'!K216,'Raw Data'!Q216,'Raw Data'!W216)</f>
        <v>15.474666666666669</v>
      </c>
      <c r="P34" s="9">
        <f>STDEV('Raw Data'!K216,'Raw Data'!Q216,'Raw Data'!W216)</f>
        <v>0.94091993991695899</v>
      </c>
      <c r="Q34" s="1">
        <f>AVERAGE('Raw Data'!AC216,'Raw Data'!AI216,'Raw Data'!AO216)</f>
        <v>16.465</v>
      </c>
      <c r="R34" s="9">
        <f>STDEV('Raw Data'!AC216,'Raw Data'!AI216,'Raw Data'!AO216)</f>
        <v>0.44243756621697516</v>
      </c>
      <c r="S34" s="1">
        <f>AVERAGE('Raw Data'!AU216,'Raw Data'!BA216,'Raw Data'!BG216)</f>
        <v>18.904333333333337</v>
      </c>
      <c r="T34" s="9">
        <f>STDEV('Raw Data'!AU216,'Raw Data'!BA216,'Raw Data'!BG216)</f>
        <v>0.71814297555106066</v>
      </c>
      <c r="U34" s="1">
        <f>AVERAGE('Raw Data'!BM216,'Raw Data'!BS216,'Raw Data'!BY216)</f>
        <v>32.319333333333333</v>
      </c>
      <c r="V34" s="9">
        <f>STDEV('Raw Data'!BM216,'Raw Data'!BS216,'Raw Data'!BY216)</f>
        <v>0.86788094421604545</v>
      </c>
      <c r="X34" s="2">
        <f t="shared" si="16"/>
        <v>-0.35033333333333694</v>
      </c>
      <c r="Y34" s="1">
        <f t="shared" si="17"/>
        <v>1.0074843257672383</v>
      </c>
      <c r="Z34" s="2">
        <f t="shared" si="18"/>
        <v>-0.9079999999999977</v>
      </c>
      <c r="AA34" s="9">
        <f t="shared" si="19"/>
        <v>0.79738259323865368</v>
      </c>
      <c r="AB34" s="2">
        <f t="shared" si="20"/>
        <v>0.57999999999999829</v>
      </c>
      <c r="AC34" s="9">
        <f t="shared" si="21"/>
        <v>0.93037393915923128</v>
      </c>
      <c r="AD34" s="2">
        <f t="shared" si="22"/>
        <v>0.16499999999999915</v>
      </c>
      <c r="AE34" s="9">
        <f t="shared" si="15"/>
        <v>0.87588735957694264</v>
      </c>
    </row>
    <row r="35" spans="1:31" x14ac:dyDescent="0.25">
      <c r="A35">
        <f>'Raw Data'!B35</f>
        <v>649</v>
      </c>
      <c r="B35">
        <f>'Raw Data'!C35</f>
        <v>657</v>
      </c>
      <c r="C35">
        <f>'Raw Data'!F35</f>
        <v>2</v>
      </c>
      <c r="D35" s="1">
        <f>AVERAGE('Raw Data'!H35:I35)</f>
        <v>11.11</v>
      </c>
      <c r="E35" t="str">
        <f>'Raw Data'!D35</f>
        <v>FETPERVFV</v>
      </c>
      <c r="F35" s="1">
        <f>AVERAGE('Raw Data'!K35,'Raw Data'!Q35,'Raw Data'!W35)</f>
        <v>12.794333333333332</v>
      </c>
      <c r="G35" s="9">
        <f>STDEV('Raw Data'!K35,'Raw Data'!Q35,'Raw Data'!W35)</f>
        <v>0.43500613022500456</v>
      </c>
      <c r="H35" s="1">
        <f>AVERAGE('Raw Data'!AC35,'Raw Data'!AI35,'Raw Data'!AO35)</f>
        <v>13.541666666666666</v>
      </c>
      <c r="I35" s="9">
        <f>STDEV('Raw Data'!AC35,'Raw Data'!AI35,'Raw Data'!AO35)</f>
        <v>0.82148057392328722</v>
      </c>
      <c r="J35" s="1">
        <f>AVERAGE('Raw Data'!AU35,'Raw Data'!BA35,'Raw Data'!BG35)</f>
        <v>16.546666666666667</v>
      </c>
      <c r="K35" s="9">
        <f>STDEV('Raw Data'!AU35,'Raw Data'!BA35,'Raw Data'!BG35)</f>
        <v>0.58450178214726889</v>
      </c>
      <c r="L35" s="1">
        <f>AVERAGE('Raw Data'!BM35,'Raw Data'!BS35,'Raw Data'!BY35)</f>
        <v>27.076333333333338</v>
      </c>
      <c r="M35" s="9">
        <f>STDEV('Raw Data'!BM35,'Raw Data'!BS35,'Raw Data'!BY35)</f>
        <v>0.16924636874489601</v>
      </c>
      <c r="O35" s="1">
        <f>AVERAGE('Raw Data'!K217,'Raw Data'!Q217,'Raw Data'!W217)</f>
        <v>13.081666666666669</v>
      </c>
      <c r="P35" s="9">
        <f>STDEV('Raw Data'!K217,'Raw Data'!Q217,'Raw Data'!W217)</f>
        <v>0.26274766094740593</v>
      </c>
      <c r="Q35" s="1">
        <f>AVERAGE('Raw Data'!AC217,'Raw Data'!AI217,'Raw Data'!AO217)</f>
        <v>13.679333333333332</v>
      </c>
      <c r="R35" s="9">
        <f>STDEV('Raw Data'!AC217,'Raw Data'!AI217,'Raw Data'!AO217)</f>
        <v>0.54106961967322986</v>
      </c>
      <c r="S35" s="1">
        <f>AVERAGE('Raw Data'!AU217,'Raw Data'!BA217,'Raw Data'!BG217)</f>
        <v>15.780333333333333</v>
      </c>
      <c r="T35" s="9">
        <f>STDEV('Raw Data'!AU217,'Raw Data'!BA217,'Raw Data'!BG217)</f>
        <v>0.16365919874340498</v>
      </c>
      <c r="U35" s="1">
        <f>AVERAGE('Raw Data'!BM217,'Raw Data'!BS217,'Raw Data'!BY217)</f>
        <v>26.734666666666666</v>
      </c>
      <c r="V35" s="9">
        <f>STDEV('Raw Data'!BM217,'Raw Data'!BS217,'Raw Data'!BY217)</f>
        <v>0.75231132739932349</v>
      </c>
      <c r="X35" s="2">
        <f t="shared" si="16"/>
        <v>-0.28733333333333633</v>
      </c>
      <c r="Y35" s="1">
        <f t="shared" si="17"/>
        <v>0.50819943591730465</v>
      </c>
      <c r="Z35" s="2">
        <f t="shared" si="18"/>
        <v>-0.13766666666666616</v>
      </c>
      <c r="AA35" s="9">
        <f t="shared" si="19"/>
        <v>0.98365983280129266</v>
      </c>
      <c r="AB35" s="2">
        <f t="shared" si="20"/>
        <v>0.76633333333333375</v>
      </c>
      <c r="AC35" s="9">
        <f t="shared" si="21"/>
        <v>0.60698160323577088</v>
      </c>
      <c r="AD35" s="2">
        <f t="shared" si="22"/>
        <v>0.34166666666667211</v>
      </c>
      <c r="AE35" s="9">
        <f t="shared" si="15"/>
        <v>0.77111391289916775</v>
      </c>
    </row>
    <row r="36" spans="1:31" x14ac:dyDescent="0.25">
      <c r="A36">
        <f>'Raw Data'!B36</f>
        <v>649</v>
      </c>
      <c r="B36">
        <f>'Raw Data'!C36</f>
        <v>667</v>
      </c>
      <c r="C36">
        <f>'Raw Data'!F36</f>
        <v>4</v>
      </c>
      <c r="D36" s="1">
        <f>AVERAGE('Raw Data'!H36:I36)</f>
        <v>13.43</v>
      </c>
      <c r="E36" t="str">
        <f>'Raw Data'!D36</f>
        <v>FETPERVFVVMEKLHGDML</v>
      </c>
      <c r="F36" s="1">
        <f>AVERAGE('Raw Data'!K36,'Raw Data'!Q36,'Raw Data'!W36)</f>
        <v>4.3449999999999998</v>
      </c>
      <c r="G36" s="9">
        <f>STDEV('Raw Data'!K36,'Raw Data'!Q36,'Raw Data'!W36)</f>
        <v>0.19473315074737524</v>
      </c>
      <c r="H36" s="1">
        <f>AVERAGE('Raw Data'!AC36,'Raw Data'!AI36,'Raw Data'!AO36)</f>
        <v>6.4476666666666658</v>
      </c>
      <c r="I36" s="9">
        <f>STDEV('Raw Data'!AC36,'Raw Data'!AI36,'Raw Data'!AO36)</f>
        <v>0.15684493403783681</v>
      </c>
      <c r="J36" s="1">
        <f>AVERAGE('Raw Data'!AU36,'Raw Data'!BA36,'Raw Data'!BG36)</f>
        <v>16.001333333333335</v>
      </c>
      <c r="K36" s="9">
        <f>STDEV('Raw Data'!AU36,'Raw Data'!BA36,'Raw Data'!BG36)</f>
        <v>0.2393372794475053</v>
      </c>
      <c r="L36" s="1">
        <f>AVERAGE('Raw Data'!BM36,'Raw Data'!BS36,'Raw Data'!BY36)</f>
        <v>28.704666666666668</v>
      </c>
      <c r="M36" s="9">
        <f>STDEV('Raw Data'!BM36,'Raw Data'!BS36,'Raw Data'!BY36)</f>
        <v>0.22222811103308443</v>
      </c>
      <c r="O36" s="1">
        <f>AVERAGE('Raw Data'!K218,'Raw Data'!Q218,'Raw Data'!W218)</f>
        <v>4.2076666666666673</v>
      </c>
      <c r="P36" s="9">
        <f>STDEV('Raw Data'!K218,'Raw Data'!Q218,'Raw Data'!W218)</f>
        <v>9.802720710768717E-2</v>
      </c>
      <c r="Q36" s="1">
        <f>AVERAGE('Raw Data'!AC218,'Raw Data'!AI218,'Raw Data'!AO218)</f>
        <v>6.1026666666666669</v>
      </c>
      <c r="R36" s="9">
        <f>STDEV('Raw Data'!AC218,'Raw Data'!AI218,'Raw Data'!AO218)</f>
        <v>0.11460511914104597</v>
      </c>
      <c r="S36" s="1">
        <f>AVERAGE('Raw Data'!AU218,'Raw Data'!BA218,'Raw Data'!BG218)</f>
        <v>13.037000000000001</v>
      </c>
      <c r="T36" s="9">
        <f>STDEV('Raw Data'!AU218,'Raw Data'!BA218,'Raw Data'!BG218)</f>
        <v>0.77521029404929864</v>
      </c>
      <c r="U36" s="1">
        <f>AVERAGE('Raw Data'!BM218,'Raw Data'!BS218,'Raw Data'!BY218)</f>
        <v>29.653333333333336</v>
      </c>
      <c r="V36" s="9">
        <f>STDEV('Raw Data'!BM218,'Raw Data'!BS218,'Raw Data'!BY218)</f>
        <v>0.80799525576164954</v>
      </c>
      <c r="X36" s="2">
        <f t="shared" si="16"/>
        <v>0.13733333333333242</v>
      </c>
      <c r="Y36" s="1">
        <f t="shared" si="17"/>
        <v>0.21801452550996084</v>
      </c>
      <c r="Z36" s="2">
        <f t="shared" si="18"/>
        <v>0.34499999999999886</v>
      </c>
      <c r="AA36" s="9">
        <f t="shared" si="19"/>
        <v>0.19425412908524423</v>
      </c>
      <c r="AB36" s="2">
        <f t="shared" si="20"/>
        <v>2.9643333333333342</v>
      </c>
      <c r="AC36" s="9">
        <f t="shared" si="21"/>
        <v>0.81131580369997303</v>
      </c>
      <c r="AD36" s="2">
        <f t="shared" si="22"/>
        <v>-0.94866666666666788</v>
      </c>
      <c r="AE36" s="9">
        <f t="shared" si="15"/>
        <v>0.83799860779518387</v>
      </c>
    </row>
    <row r="37" spans="1:31" x14ac:dyDescent="0.25">
      <c r="A37">
        <f>'Raw Data'!B37</f>
        <v>656</v>
      </c>
      <c r="B37">
        <f>'Raw Data'!C37</f>
        <v>667</v>
      </c>
      <c r="C37">
        <f>'Raw Data'!F37</f>
        <v>3</v>
      </c>
      <c r="D37" s="1">
        <f>AVERAGE('Raw Data'!H37:I37)</f>
        <v>11.185</v>
      </c>
      <c r="E37" t="str">
        <f>'Raw Data'!D37</f>
        <v>FVVMEKLHGDML</v>
      </c>
      <c r="F37" s="1">
        <f>AVERAGE('Raw Data'!K37,'Raw Data'!Q37,'Raw Data'!W37)</f>
        <v>1.2303333333333333</v>
      </c>
      <c r="G37" s="9">
        <f>STDEV('Raw Data'!K37,'Raw Data'!Q37,'Raw Data'!W37)</f>
        <v>0.21255665911312482</v>
      </c>
      <c r="H37" s="1">
        <f>AVERAGE('Raw Data'!AC37,'Raw Data'!AI37,'Raw Data'!AO37)</f>
        <v>3.5849999999999995</v>
      </c>
      <c r="I37" s="9">
        <f>STDEV('Raw Data'!AC37,'Raw Data'!AI37,'Raw Data'!AO37)</f>
        <v>0.27551225018136677</v>
      </c>
      <c r="J37" s="1">
        <f>AVERAGE('Raw Data'!AU37,'Raw Data'!BA37,'Raw Data'!BG37)</f>
        <v>14.318</v>
      </c>
      <c r="K37" s="9">
        <f>STDEV('Raw Data'!AU37,'Raw Data'!BA37,'Raw Data'!BG37)</f>
        <v>0.49889778512236393</v>
      </c>
      <c r="L37" s="1">
        <f>AVERAGE('Raw Data'!BM37,'Raw Data'!BS37,'Raw Data'!BY37)</f>
        <v>25.564999999999998</v>
      </c>
      <c r="M37" s="9">
        <f>STDEV('Raw Data'!BM37,'Raw Data'!BS37,'Raw Data'!BY37)</f>
        <v>1.8112501207729428</v>
      </c>
      <c r="O37" s="1">
        <f>AVERAGE('Raw Data'!K219,'Raw Data'!Q219,'Raw Data'!W219)</f>
        <v>1.3819999999999999</v>
      </c>
      <c r="P37" s="9">
        <f>STDEV('Raw Data'!K219,'Raw Data'!Q219,'Raw Data'!W219)</f>
        <v>0.16302453803032227</v>
      </c>
      <c r="Q37" s="1">
        <f>AVERAGE('Raw Data'!AC219,'Raw Data'!AI219,'Raw Data'!AO219)</f>
        <v>2.9433333333333334</v>
      </c>
      <c r="R37" s="9">
        <f>STDEV('Raw Data'!AC219,'Raw Data'!AI219,'Raw Data'!AO219)</f>
        <v>0.19444879360215456</v>
      </c>
      <c r="S37" s="1">
        <f>AVERAGE('Raw Data'!AU219,'Raw Data'!BA219,'Raw Data'!BG219)</f>
        <v>10.351000000000001</v>
      </c>
      <c r="T37" s="9">
        <f>STDEV('Raw Data'!AU219,'Raw Data'!BA219,'Raw Data'!BG219)</f>
        <v>0.34953540593193078</v>
      </c>
      <c r="U37" s="1">
        <f>AVERAGE('Raw Data'!BM219,'Raw Data'!BS219,'Raw Data'!BY219)</f>
        <v>24.995999999999999</v>
      </c>
      <c r="V37" s="9">
        <f>STDEV('Raw Data'!BM219,'Raw Data'!BS219,'Raw Data'!BY219)</f>
        <v>0.43854874301495705</v>
      </c>
      <c r="X37" s="2">
        <f t="shared" si="16"/>
        <v>-0.15166666666666662</v>
      </c>
      <c r="Y37" s="1">
        <f t="shared" si="17"/>
        <v>0.2678755930153644</v>
      </c>
      <c r="Z37" s="2">
        <f t="shared" si="18"/>
        <v>0.64166666666666616</v>
      </c>
      <c r="AA37" s="9">
        <f t="shared" si="19"/>
        <v>0.33722000731471041</v>
      </c>
      <c r="AB37" s="2">
        <f t="shared" si="20"/>
        <v>3.9669999999999987</v>
      </c>
      <c r="AC37" s="9">
        <f t="shared" si="21"/>
        <v>0.60915843587690721</v>
      </c>
      <c r="AD37" s="2">
        <f t="shared" si="22"/>
        <v>0.56899999999999906</v>
      </c>
      <c r="AE37" s="9">
        <f t="shared" si="15"/>
        <v>1.8635857908880931</v>
      </c>
    </row>
    <row r="38" spans="1:31" x14ac:dyDescent="0.25">
      <c r="A38">
        <f>'Raw Data'!B38</f>
        <v>656</v>
      </c>
      <c r="B38">
        <f>'Raw Data'!C38</f>
        <v>668</v>
      </c>
      <c r="C38">
        <f>'Raw Data'!F38</f>
        <v>2</v>
      </c>
      <c r="D38" s="1">
        <f>AVERAGE('Raw Data'!H38:I38)</f>
        <v>10.725</v>
      </c>
      <c r="E38" t="str">
        <f>'Raw Data'!D38</f>
        <v>FVVMEKLHGDMLE</v>
      </c>
      <c r="F38" s="1">
        <f>AVERAGE('Raw Data'!K38,'Raw Data'!Q38,'Raw Data'!W38)</f>
        <v>1.9333333333333333</v>
      </c>
      <c r="G38" s="9">
        <f>STDEV('Raw Data'!K38,'Raw Data'!Q38,'Raw Data'!W38)</f>
        <v>0.56974409460154385</v>
      </c>
      <c r="H38" s="1">
        <f>AVERAGE('Raw Data'!AC38,'Raw Data'!AI38,'Raw Data'!AO38)</f>
        <v>3.1993333333333336</v>
      </c>
      <c r="I38" s="9">
        <f>STDEV('Raw Data'!AC38,'Raw Data'!AI38,'Raw Data'!AO38)</f>
        <v>0.5441703164757612</v>
      </c>
      <c r="J38" s="1">
        <f>AVERAGE('Raw Data'!AU38,'Raw Data'!BA38,'Raw Data'!BG38)</f>
        <v>13.430333333333335</v>
      </c>
      <c r="K38" s="9">
        <f>STDEV('Raw Data'!AU38,'Raw Data'!BA38,'Raw Data'!BG38)</f>
        <v>0.98794753571904492</v>
      </c>
      <c r="L38" s="1">
        <f>AVERAGE('Raw Data'!BM38,'Raw Data'!BS38,'Raw Data'!BY38)</f>
        <v>24.611000000000001</v>
      </c>
      <c r="M38" s="9">
        <f>STDEV('Raw Data'!BM38,'Raw Data'!BS38,'Raw Data'!BY38)</f>
        <v>0.56327169288008816</v>
      </c>
      <c r="O38" s="1">
        <f>AVERAGE('Raw Data'!K220,'Raw Data'!Q220,'Raw Data'!W220)</f>
        <v>1.2470000000000001</v>
      </c>
      <c r="P38" s="9">
        <f>STDEV('Raw Data'!K220,'Raw Data'!Q220,'Raw Data'!W220)</f>
        <v>0.28937691684030287</v>
      </c>
      <c r="Q38" s="1">
        <f>AVERAGE('Raw Data'!AC220,'Raw Data'!AI220,'Raw Data'!AO220)</f>
        <v>2.1913333333333331</v>
      </c>
      <c r="R38" s="9">
        <f>STDEV('Raw Data'!AC220,'Raw Data'!AI220,'Raw Data'!AO220)</f>
        <v>0.38900171379228254</v>
      </c>
      <c r="S38" s="1">
        <f>AVERAGE('Raw Data'!AU220,'Raw Data'!BA220,'Raw Data'!BG220)</f>
        <v>9.7099999999999991</v>
      </c>
      <c r="T38" s="9">
        <f>STDEV('Raw Data'!AU220,'Raw Data'!BA220,'Raw Data'!BG220)</f>
        <v>0.14421858410066274</v>
      </c>
      <c r="U38" s="1">
        <f>AVERAGE('Raw Data'!BM220,'Raw Data'!BS220,'Raw Data'!BY220)</f>
        <v>25.057666666666666</v>
      </c>
      <c r="V38" s="9">
        <f>STDEV('Raw Data'!BM220,'Raw Data'!BS220,'Raw Data'!BY220)</f>
        <v>0.95323099683829582</v>
      </c>
      <c r="X38" s="2">
        <f t="shared" si="16"/>
        <v>0.68633333333333324</v>
      </c>
      <c r="Y38" s="1">
        <f t="shared" si="17"/>
        <v>0.6390206047799496</v>
      </c>
      <c r="Z38" s="2">
        <f t="shared" si="18"/>
        <v>1.0080000000000005</v>
      </c>
      <c r="AA38" s="9">
        <f t="shared" si="19"/>
        <v>0.66891230117756317</v>
      </c>
      <c r="AB38" s="2">
        <f t="shared" si="20"/>
        <v>3.7203333333333362</v>
      </c>
      <c r="AC38" s="9">
        <f t="shared" si="21"/>
        <v>0.99841841596263303</v>
      </c>
      <c r="AD38" s="2">
        <f t="shared" si="22"/>
        <v>-0.44666666666666544</v>
      </c>
      <c r="AE38" s="9">
        <f t="shared" si="15"/>
        <v>1.1072146735540183</v>
      </c>
    </row>
    <row r="39" spans="1:31" x14ac:dyDescent="0.25">
      <c r="A39">
        <f>'Raw Data'!B39</f>
        <v>657</v>
      </c>
      <c r="B39">
        <f>'Raw Data'!C39</f>
        <v>666</v>
      </c>
      <c r="C39">
        <f>'Raw Data'!F39</f>
        <v>2</v>
      </c>
      <c r="D39" s="1">
        <f>AVERAGE('Raw Data'!H39:I39)</f>
        <v>7.9649999999999999</v>
      </c>
      <c r="E39" t="str">
        <f>'Raw Data'!D39</f>
        <v>VVMEKLHGDM</v>
      </c>
      <c r="F39" s="1">
        <f>AVERAGE('Raw Data'!K39,'Raw Data'!Q39,'Raw Data'!W39)</f>
        <v>1.5520000000000003</v>
      </c>
      <c r="G39" s="9">
        <f>STDEV('Raw Data'!K39,'Raw Data'!Q39,'Raw Data'!W39)</f>
        <v>2.8583211855912991E-2</v>
      </c>
      <c r="H39" s="1">
        <f>AVERAGE('Raw Data'!AC39,'Raw Data'!AI39,'Raw Data'!AO39)</f>
        <v>4.5840000000000005</v>
      </c>
      <c r="I39" s="9">
        <f>STDEV('Raw Data'!AC39,'Raw Data'!AI39,'Raw Data'!AO39)</f>
        <v>0.47207944246704914</v>
      </c>
      <c r="J39" s="1">
        <f>AVERAGE('Raw Data'!AU39,'Raw Data'!BA39,'Raw Data'!BG39)</f>
        <v>18.980333333333331</v>
      </c>
      <c r="K39" s="9">
        <f>STDEV('Raw Data'!AU39,'Raw Data'!BA39,'Raw Data'!BG39)</f>
        <v>0.86922628430883031</v>
      </c>
      <c r="L39" s="1">
        <f>AVERAGE('Raw Data'!BM39,'Raw Data'!BS39,'Raw Data'!BY39)</f>
        <v>33.407666666666664</v>
      </c>
      <c r="M39" s="9">
        <f>STDEV('Raw Data'!BM39,'Raw Data'!BS39,'Raw Data'!BY39)</f>
        <v>0.96873594613462011</v>
      </c>
      <c r="O39" s="1">
        <f>AVERAGE('Raw Data'!K221,'Raw Data'!Q221,'Raw Data'!W221)</f>
        <v>1.452</v>
      </c>
      <c r="P39" s="9">
        <f>STDEV('Raw Data'!K221,'Raw Data'!Q221,'Raw Data'!W221)</f>
        <v>0.25007798783579516</v>
      </c>
      <c r="Q39" s="1">
        <f>AVERAGE('Raw Data'!AC221,'Raw Data'!AI221,'Raw Data'!AO221)</f>
        <v>3.672333333333333</v>
      </c>
      <c r="R39" s="9">
        <f>STDEV('Raw Data'!AC221,'Raw Data'!AI221,'Raw Data'!AO221)</f>
        <v>8.9366287454125004E-2</v>
      </c>
      <c r="S39" s="1">
        <f>AVERAGE('Raw Data'!AU221,'Raw Data'!BA221,'Raw Data'!BG221)</f>
        <v>13.617333333333335</v>
      </c>
      <c r="T39" s="9">
        <f>STDEV('Raw Data'!AU221,'Raw Data'!BA221,'Raw Data'!BG221)</f>
        <v>1.0532926152467477</v>
      </c>
      <c r="U39" s="1">
        <f>AVERAGE('Raw Data'!BM221,'Raw Data'!BS221,'Raw Data'!BY221)</f>
        <v>32.094666666666662</v>
      </c>
      <c r="V39" s="9">
        <f>STDEV('Raw Data'!BM221,'Raw Data'!BS221,'Raw Data'!BY221)</f>
        <v>0.79377914644650105</v>
      </c>
      <c r="X39" s="2">
        <f t="shared" si="16"/>
        <v>0.10000000000000031</v>
      </c>
      <c r="Y39" s="1">
        <f t="shared" si="17"/>
        <v>0.2517061779138528</v>
      </c>
      <c r="Z39" s="2">
        <f t="shared" si="18"/>
        <v>0.91166666666666751</v>
      </c>
      <c r="AA39" s="9">
        <f t="shared" si="19"/>
        <v>0.48046366494599074</v>
      </c>
      <c r="AB39" s="2">
        <f t="shared" si="20"/>
        <v>5.362999999999996</v>
      </c>
      <c r="AC39" s="9">
        <f t="shared" si="21"/>
        <v>1.3656425837922122</v>
      </c>
      <c r="AD39" s="2">
        <f t="shared" si="22"/>
        <v>1.3130000000000024</v>
      </c>
      <c r="AE39" s="9">
        <f t="shared" si="15"/>
        <v>1.2524115404557215</v>
      </c>
    </row>
    <row r="40" spans="1:31" x14ac:dyDescent="0.25">
      <c r="A40">
        <f>'Raw Data'!B40</f>
        <v>657</v>
      </c>
      <c r="B40">
        <f>'Raw Data'!C40</f>
        <v>666</v>
      </c>
      <c r="C40">
        <f>'Raw Data'!F40</f>
        <v>3</v>
      </c>
      <c r="D40" s="1">
        <f>AVERAGE('Raw Data'!H40:I40)</f>
        <v>7.9649999999999999</v>
      </c>
      <c r="E40" t="str">
        <f>'Raw Data'!D40</f>
        <v>VVMEKLHGDM</v>
      </c>
      <c r="F40" s="1">
        <f>AVERAGE('Raw Data'!K40,'Raw Data'!Q40,'Raw Data'!W40)</f>
        <v>1.4740000000000002</v>
      </c>
      <c r="G40" s="9">
        <f>STDEV('Raw Data'!K40,'Raw Data'!Q40,'Raw Data'!W40)</f>
        <v>0.26000576916676138</v>
      </c>
      <c r="H40" s="1">
        <f>AVERAGE('Raw Data'!AC40,'Raw Data'!AI40,'Raw Data'!AO40)</f>
        <v>4.583333333333333</v>
      </c>
      <c r="I40" s="9">
        <f>STDEV('Raw Data'!AC40,'Raw Data'!AI40,'Raw Data'!AO40)</f>
        <v>0.38087049417529478</v>
      </c>
      <c r="J40" s="1">
        <f>AVERAGE('Raw Data'!AU40,'Raw Data'!BA40,'Raw Data'!BG40)</f>
        <v>18.843999999999998</v>
      </c>
      <c r="K40" s="9">
        <f>STDEV('Raw Data'!AU40,'Raw Data'!BA40,'Raw Data'!BG40)</f>
        <v>0.69862078411682071</v>
      </c>
      <c r="L40" s="1">
        <f>AVERAGE('Raw Data'!BM40,'Raw Data'!BS40,'Raw Data'!BY40)</f>
        <v>33.12233333333333</v>
      </c>
      <c r="M40" s="9">
        <f>STDEV('Raw Data'!BM40,'Raw Data'!BS40,'Raw Data'!BY40)</f>
        <v>1.1256377451619766</v>
      </c>
      <c r="O40" s="1">
        <f>AVERAGE('Raw Data'!K222,'Raw Data'!Q222,'Raw Data'!W222)</f>
        <v>1.7613333333333332</v>
      </c>
      <c r="P40" s="9">
        <f>STDEV('Raw Data'!K222,'Raw Data'!Q222,'Raw Data'!W222)</f>
        <v>0.11552200367606752</v>
      </c>
      <c r="Q40" s="1">
        <f>AVERAGE('Raw Data'!AC222,'Raw Data'!AI222,'Raw Data'!AO222)</f>
        <v>3.7976666666666663</v>
      </c>
      <c r="R40" s="9">
        <f>STDEV('Raw Data'!AC222,'Raw Data'!AI222,'Raw Data'!AO222)</f>
        <v>0.30583056311188583</v>
      </c>
      <c r="S40" s="1">
        <f>AVERAGE('Raw Data'!AU222,'Raw Data'!BA222,'Raw Data'!BG222)</f>
        <v>13.701000000000001</v>
      </c>
      <c r="T40" s="9">
        <f>STDEV('Raw Data'!AU222,'Raw Data'!BA222,'Raw Data'!BG222)</f>
        <v>0.28008391599661747</v>
      </c>
      <c r="U40" s="1">
        <f>AVERAGE('Raw Data'!BM222,'Raw Data'!BS222,'Raw Data'!BY222)</f>
        <v>32.390666666666668</v>
      </c>
      <c r="V40" s="9">
        <f>STDEV('Raw Data'!BM222,'Raw Data'!BS222,'Raw Data'!BY222)</f>
        <v>0.96692105848064636</v>
      </c>
      <c r="X40" s="2">
        <f t="shared" si="16"/>
        <v>-0.287333333333333</v>
      </c>
      <c r="Y40" s="1">
        <f t="shared" si="17"/>
        <v>0.28451420585505494</v>
      </c>
      <c r="Z40" s="2">
        <f t="shared" si="18"/>
        <v>0.78566666666666674</v>
      </c>
      <c r="AA40" s="9">
        <f t="shared" si="19"/>
        <v>0.48846153038562456</v>
      </c>
      <c r="AB40" s="2">
        <f t="shared" si="20"/>
        <v>5.1429999999999971</v>
      </c>
      <c r="AC40" s="9">
        <f t="shared" si="21"/>
        <v>0.75267390017191482</v>
      </c>
      <c r="AD40" s="2">
        <f t="shared" si="22"/>
        <v>0.73166666666666202</v>
      </c>
      <c r="AE40" s="9">
        <f t="shared" si="15"/>
        <v>1.4839126209675124</v>
      </c>
    </row>
    <row r="41" spans="1:31" x14ac:dyDescent="0.25">
      <c r="A41">
        <f>'Raw Data'!B41</f>
        <v>657</v>
      </c>
      <c r="B41">
        <f>'Raw Data'!C41</f>
        <v>667</v>
      </c>
      <c r="C41">
        <f>'Raw Data'!F41</f>
        <v>1</v>
      </c>
      <c r="D41" s="1">
        <f>AVERAGE('Raw Data'!H41:I41)</f>
        <v>9.6900000000000013</v>
      </c>
      <c r="E41" t="str">
        <f>'Raw Data'!D41</f>
        <v>VVMEKLHGDML</v>
      </c>
      <c r="F41" s="1">
        <f>AVERAGE('Raw Data'!K41,'Raw Data'!Q41,'Raw Data'!W41)</f>
        <v>0.80033333333333323</v>
      </c>
      <c r="G41" s="9">
        <f>STDEV('Raw Data'!K41,'Raw Data'!Q41,'Raw Data'!W41)</f>
        <v>0.47900974242006134</v>
      </c>
      <c r="H41" s="1">
        <f>AVERAGE('Raw Data'!AC41,'Raw Data'!AI41,'Raw Data'!AO41)</f>
        <v>3.7230000000000003</v>
      </c>
      <c r="I41" s="9">
        <f>STDEV('Raw Data'!AC41,'Raw Data'!AI41,'Raw Data'!AO41)</f>
        <v>0.29151157781467257</v>
      </c>
      <c r="J41" s="1">
        <f>AVERAGE('Raw Data'!AU41,'Raw Data'!BA41,'Raw Data'!BG41)</f>
        <v>13.970333333333334</v>
      </c>
      <c r="K41" s="9">
        <f>STDEV('Raw Data'!AU41,'Raw Data'!BA41,'Raw Data'!BG41)</f>
        <v>0.64720347135451406</v>
      </c>
      <c r="L41" s="1">
        <f>AVERAGE('Raw Data'!BM41,'Raw Data'!BS41,'Raw Data'!BY41)</f>
        <v>25.063333333333333</v>
      </c>
      <c r="M41" s="9">
        <f>STDEV('Raw Data'!BM41,'Raw Data'!BS41,'Raw Data'!BY41)</f>
        <v>0.76005876965754016</v>
      </c>
      <c r="O41" s="1">
        <f>AVERAGE('Raw Data'!K223,'Raw Data'!Q223,'Raw Data'!W223)</f>
        <v>1.1503333333333334</v>
      </c>
      <c r="P41" s="9">
        <f>STDEV('Raw Data'!K223,'Raw Data'!Q223,'Raw Data'!W223)</f>
        <v>8.834213792598257E-2</v>
      </c>
      <c r="Q41" s="1">
        <f>AVERAGE('Raw Data'!AC223,'Raw Data'!AI223,'Raw Data'!AO223)</f>
        <v>2.8823333333333334</v>
      </c>
      <c r="R41" s="9">
        <f>STDEV('Raw Data'!AC223,'Raw Data'!AI223,'Raw Data'!AO223)</f>
        <v>0.20414292378951893</v>
      </c>
      <c r="S41" s="1">
        <f>AVERAGE('Raw Data'!AU223,'Raw Data'!BA223,'Raw Data'!BG223)</f>
        <v>10.205333333333334</v>
      </c>
      <c r="T41" s="9">
        <f>STDEV('Raw Data'!AU223,'Raw Data'!BA223,'Raw Data'!BG223)</f>
        <v>0.33171724907416827</v>
      </c>
      <c r="U41" s="1">
        <f>AVERAGE('Raw Data'!BM223,'Raw Data'!BS223,'Raw Data'!BY223)</f>
        <v>25.632666666666665</v>
      </c>
      <c r="V41" s="9">
        <f>STDEV('Raw Data'!BM223,'Raw Data'!BS223,'Raw Data'!BY223)</f>
        <v>1.1795483598959957</v>
      </c>
      <c r="X41" s="2">
        <f t="shared" si="16"/>
        <v>-0.3500000000000002</v>
      </c>
      <c r="Y41" s="1">
        <f t="shared" si="17"/>
        <v>0.48708794551566026</v>
      </c>
      <c r="Z41" s="2">
        <f t="shared" si="18"/>
        <v>0.8406666666666669</v>
      </c>
      <c r="AA41" s="9">
        <f t="shared" si="19"/>
        <v>0.35588387619184608</v>
      </c>
      <c r="AB41" s="2">
        <f t="shared" si="20"/>
        <v>3.7650000000000006</v>
      </c>
      <c r="AC41" s="9">
        <f t="shared" si="21"/>
        <v>0.72726107187630162</v>
      </c>
      <c r="AD41" s="2">
        <f t="shared" si="22"/>
        <v>-0.5693333333333328</v>
      </c>
      <c r="AE41" s="9">
        <f t="shared" si="15"/>
        <v>1.4032190373090965</v>
      </c>
    </row>
    <row r="42" spans="1:31" x14ac:dyDescent="0.25">
      <c r="A42">
        <f>'Raw Data'!B42</f>
        <v>657</v>
      </c>
      <c r="B42">
        <f>'Raw Data'!C42</f>
        <v>667</v>
      </c>
      <c r="C42">
        <f>'Raw Data'!F42</f>
        <v>3</v>
      </c>
      <c r="D42" s="1">
        <f>AVERAGE('Raw Data'!H42:I42)</f>
        <v>9.7249999999999996</v>
      </c>
      <c r="E42" t="str">
        <f>'Raw Data'!D42</f>
        <v>VVMEKLHGDML</v>
      </c>
      <c r="F42" s="1">
        <f>AVERAGE('Raw Data'!K42,'Raw Data'!Q42,'Raw Data'!W42)</f>
        <v>1.1900000000000002</v>
      </c>
      <c r="G42" s="9">
        <f>STDEV('Raw Data'!K42,'Raw Data'!Q42,'Raw Data'!W42)</f>
        <v>5.8129166517334435E-2</v>
      </c>
      <c r="H42" s="1">
        <f>AVERAGE('Raw Data'!AC42,'Raw Data'!AI42,'Raw Data'!AO42)</f>
        <v>3.7766666666666668</v>
      </c>
      <c r="I42" s="9">
        <f>STDEV('Raw Data'!AC42,'Raw Data'!AI42,'Raw Data'!AO42)</f>
        <v>0.35048727984526545</v>
      </c>
      <c r="J42" s="1">
        <f>AVERAGE('Raw Data'!AU42,'Raw Data'!BA42,'Raw Data'!BG42)</f>
        <v>14.818</v>
      </c>
      <c r="K42" s="9">
        <f>STDEV('Raw Data'!AU42,'Raw Data'!BA42,'Raw Data'!BG42)</f>
        <v>0.29920060160367351</v>
      </c>
      <c r="L42" s="1">
        <f>AVERAGE('Raw Data'!BM42,'Raw Data'!BS42,'Raw Data'!BY42)</f>
        <v>25.674666666666667</v>
      </c>
      <c r="M42" s="9">
        <f>STDEV('Raw Data'!BM42,'Raw Data'!BS42,'Raw Data'!BY42)</f>
        <v>0.2083994561733159</v>
      </c>
      <c r="O42" s="1">
        <f>AVERAGE('Raw Data'!K224,'Raw Data'!Q224,'Raw Data'!W224)</f>
        <v>1.2216666666666667</v>
      </c>
      <c r="P42" s="9">
        <f>STDEV('Raw Data'!K224,'Raw Data'!Q224,'Raw Data'!W224)</f>
        <v>6.7633817970992438E-2</v>
      </c>
      <c r="Q42" s="1">
        <f>AVERAGE('Raw Data'!AC224,'Raw Data'!AI224,'Raw Data'!AO224)</f>
        <v>2.9359999999999999</v>
      </c>
      <c r="R42" s="9">
        <f>STDEV('Raw Data'!AC224,'Raw Data'!AI224,'Raw Data'!AO224)</f>
        <v>0.16957594168985168</v>
      </c>
      <c r="S42" s="1">
        <f>AVERAGE('Raw Data'!AU224,'Raw Data'!BA224,'Raw Data'!BG224)</f>
        <v>10.800666666666666</v>
      </c>
      <c r="T42" s="9">
        <f>STDEV('Raw Data'!AU224,'Raw Data'!BA224,'Raw Data'!BG224)</f>
        <v>0.49399021582753427</v>
      </c>
      <c r="U42" s="1">
        <f>AVERAGE('Raw Data'!BM224,'Raw Data'!BS224,'Raw Data'!BY224)</f>
        <v>25.885999999999999</v>
      </c>
      <c r="V42" s="9">
        <f>STDEV('Raw Data'!BM224,'Raw Data'!BS224,'Raw Data'!BY224)</f>
        <v>1.187694826123276</v>
      </c>
      <c r="X42" s="2">
        <f t="shared" si="16"/>
        <v>-3.166666666666651E-2</v>
      </c>
      <c r="Y42" s="1">
        <f t="shared" si="17"/>
        <v>8.9181462946810508E-2</v>
      </c>
      <c r="Z42" s="2">
        <f t="shared" si="18"/>
        <v>0.8406666666666669</v>
      </c>
      <c r="AA42" s="9">
        <f t="shared" si="19"/>
        <v>0.3893550222269303</v>
      </c>
      <c r="AB42" s="2">
        <f t="shared" si="20"/>
        <v>4.0173333333333332</v>
      </c>
      <c r="AC42" s="9">
        <f t="shared" si="21"/>
        <v>0.57753556889020619</v>
      </c>
      <c r="AD42" s="2">
        <f t="shared" si="22"/>
        <v>-0.21133333333333226</v>
      </c>
      <c r="AE42" s="9">
        <f t="shared" si="15"/>
        <v>1.2058396797805804</v>
      </c>
    </row>
    <row r="43" spans="1:31" x14ac:dyDescent="0.25">
      <c r="A43">
        <f>'Raw Data'!B43</f>
        <v>657</v>
      </c>
      <c r="B43">
        <f>'Raw Data'!C43</f>
        <v>668</v>
      </c>
      <c r="C43">
        <f>'Raw Data'!F43</f>
        <v>3</v>
      </c>
      <c r="D43" s="1">
        <f>AVERAGE('Raw Data'!H43:I43)</f>
        <v>9.3150000000000013</v>
      </c>
      <c r="E43" t="str">
        <f>'Raw Data'!D43</f>
        <v>VVMEKLHGDMLE</v>
      </c>
      <c r="F43" s="1">
        <f>AVERAGE('Raw Data'!K43,'Raw Data'!Q43,'Raw Data'!W43)</f>
        <v>1.1326666666666667</v>
      </c>
      <c r="G43" s="9">
        <f>STDEV('Raw Data'!K43,'Raw Data'!Q43,'Raw Data'!W43)</f>
        <v>7.9147541549522152E-2</v>
      </c>
      <c r="H43" s="1">
        <f>AVERAGE('Raw Data'!AC43,'Raw Data'!AI43,'Raw Data'!AO43)</f>
        <v>3.5453333333333337</v>
      </c>
      <c r="I43" s="9">
        <f>STDEV('Raw Data'!AC43,'Raw Data'!AI43,'Raw Data'!AO43)</f>
        <v>0.15832350846710463</v>
      </c>
      <c r="J43" s="1">
        <f>AVERAGE('Raw Data'!AU43,'Raw Data'!BA43,'Raw Data'!BG43)</f>
        <v>13.871333333333334</v>
      </c>
      <c r="K43" s="9">
        <f>STDEV('Raw Data'!AU43,'Raw Data'!BA43,'Raw Data'!BG43)</f>
        <v>0.67047843614342473</v>
      </c>
      <c r="L43" s="1">
        <f>AVERAGE('Raw Data'!BM43,'Raw Data'!BS43,'Raw Data'!BY43)</f>
        <v>24.474</v>
      </c>
      <c r="M43" s="9">
        <f>STDEV('Raw Data'!BM43,'Raw Data'!BS43,'Raw Data'!BY43)</f>
        <v>0.4369931349575184</v>
      </c>
      <c r="O43" s="1">
        <f>AVERAGE('Raw Data'!K225,'Raw Data'!Q225,'Raw Data'!W225)</f>
        <v>1.1020000000000001</v>
      </c>
      <c r="P43" s="9">
        <f>STDEV('Raw Data'!K225,'Raw Data'!Q225,'Raw Data'!W225)</f>
        <v>0.16960837243485355</v>
      </c>
      <c r="Q43" s="1">
        <f>AVERAGE('Raw Data'!AC225,'Raw Data'!AI225,'Raw Data'!AO225)</f>
        <v>2.8923333333333332</v>
      </c>
      <c r="R43" s="9">
        <f>STDEV('Raw Data'!AC225,'Raw Data'!AI225,'Raw Data'!AO225)</f>
        <v>0.39355982179756765</v>
      </c>
      <c r="S43" s="1">
        <f>AVERAGE('Raw Data'!AU225,'Raw Data'!BA225,'Raw Data'!BG225)</f>
        <v>10.343666666666666</v>
      </c>
      <c r="T43" s="9">
        <f>STDEV('Raw Data'!AU225,'Raw Data'!BA225,'Raw Data'!BG225)</f>
        <v>0.45586108995321567</v>
      </c>
      <c r="U43" s="1">
        <f>AVERAGE('Raw Data'!BM225,'Raw Data'!BS225,'Raw Data'!BY225)</f>
        <v>24.831666666666667</v>
      </c>
      <c r="V43" s="9">
        <f>STDEV('Raw Data'!BM225,'Raw Data'!BS225,'Raw Data'!BY225)</f>
        <v>0.95995069317821446</v>
      </c>
      <c r="X43" s="2">
        <f t="shared" si="16"/>
        <v>3.066666666666662E-2</v>
      </c>
      <c r="Y43" s="1">
        <f t="shared" si="17"/>
        <v>0.18716659246065609</v>
      </c>
      <c r="Z43" s="2">
        <f t="shared" si="18"/>
        <v>0.65300000000000047</v>
      </c>
      <c r="AA43" s="9">
        <f t="shared" si="19"/>
        <v>0.42421181816006326</v>
      </c>
      <c r="AB43" s="2">
        <f t="shared" si="20"/>
        <v>3.5276666666666685</v>
      </c>
      <c r="AC43" s="9">
        <f t="shared" si="21"/>
        <v>0.8107716489040957</v>
      </c>
      <c r="AD43" s="2">
        <f t="shared" si="22"/>
        <v>-0.3576666666666668</v>
      </c>
      <c r="AE43" s="9">
        <f t="shared" si="15"/>
        <v>1.0547361439399592</v>
      </c>
    </row>
    <row r="44" spans="1:31" x14ac:dyDescent="0.25">
      <c r="A44">
        <f>'Raw Data'!B44</f>
        <v>657</v>
      </c>
      <c r="B44">
        <f>'Raw Data'!C44</f>
        <v>669</v>
      </c>
      <c r="C44">
        <f>'Raw Data'!F44</f>
        <v>2</v>
      </c>
      <c r="D44" s="1">
        <f>AVERAGE('Raw Data'!H44:I44)</f>
        <v>10.73</v>
      </c>
      <c r="E44" t="str">
        <f>'Raw Data'!D44</f>
        <v>VVMEKLHGDMLEM</v>
      </c>
      <c r="F44" s="1">
        <f>AVERAGE('Raw Data'!K44,'Raw Data'!Q44,'Raw Data'!W44)</f>
        <v>1.085</v>
      </c>
      <c r="G44" s="9">
        <f>STDEV('Raw Data'!K44,'Raw Data'!Q44,'Raw Data'!W44)</f>
        <v>0.1773668514689262</v>
      </c>
      <c r="H44" s="1">
        <f>AVERAGE('Raw Data'!AC44,'Raw Data'!AI44,'Raw Data'!AO44)</f>
        <v>2.9286666666666665</v>
      </c>
      <c r="I44" s="9">
        <f>STDEV('Raw Data'!AC44,'Raw Data'!AI44,'Raw Data'!AO44)</f>
        <v>0.13530828996529853</v>
      </c>
      <c r="J44" s="1">
        <f>AVERAGE('Raw Data'!AU44,'Raw Data'!BA44,'Raw Data'!BG44)</f>
        <v>11.316999999999998</v>
      </c>
      <c r="K44" s="9">
        <f>STDEV('Raw Data'!AU44,'Raw Data'!BA44,'Raw Data'!BG44)</f>
        <v>6.5046137471797549E-2</v>
      </c>
      <c r="L44" s="1">
        <f>AVERAGE('Raw Data'!BM44,'Raw Data'!BS44,'Raw Data'!BY44)</f>
        <v>21.632999999999999</v>
      </c>
      <c r="M44" s="9">
        <f>STDEV('Raw Data'!BM44,'Raw Data'!BS44,'Raw Data'!BY44)</f>
        <v>0.28104803859838634</v>
      </c>
      <c r="O44" s="1">
        <f>AVERAGE('Raw Data'!K226,'Raw Data'!Q226,'Raw Data'!W226)</f>
        <v>0.97866666666666668</v>
      </c>
      <c r="P44" s="9">
        <f>STDEV('Raw Data'!K226,'Raw Data'!Q226,'Raw Data'!W226)</f>
        <v>3.8188130791298645E-2</v>
      </c>
      <c r="Q44" s="1">
        <f>AVERAGE('Raw Data'!AC226,'Raw Data'!AI226,'Raw Data'!AO226)</f>
        <v>2.4126666666666665</v>
      </c>
      <c r="R44" s="9">
        <f>STDEV('Raw Data'!AC226,'Raw Data'!AI226,'Raw Data'!AO226)</f>
        <v>0.17621672262680771</v>
      </c>
      <c r="S44" s="1">
        <f>AVERAGE('Raw Data'!AU226,'Raw Data'!BA226,'Raw Data'!BG226)</f>
        <v>8.3190000000000008</v>
      </c>
      <c r="T44" s="9">
        <f>STDEV('Raw Data'!AU226,'Raw Data'!BA226,'Raw Data'!BG226)</f>
        <v>0.1053043208990018</v>
      </c>
      <c r="U44" s="1">
        <f>AVERAGE('Raw Data'!BM226,'Raw Data'!BS226,'Raw Data'!BY226)</f>
        <v>21.518666666666672</v>
      </c>
      <c r="V44" s="9">
        <f>STDEV('Raw Data'!BM226,'Raw Data'!BS226,'Raw Data'!BY226)</f>
        <v>0.6742049638895683</v>
      </c>
      <c r="X44" s="2">
        <f t="shared" si="16"/>
        <v>0.10633333333333328</v>
      </c>
      <c r="Y44" s="1">
        <f t="shared" si="17"/>
        <v>0.18143134606052355</v>
      </c>
      <c r="Z44" s="2">
        <f t="shared" si="18"/>
        <v>0.51600000000000001</v>
      </c>
      <c r="AA44" s="9">
        <f t="shared" si="19"/>
        <v>0.222172605572034</v>
      </c>
      <c r="AB44" s="2">
        <f t="shared" si="20"/>
        <v>2.9979999999999976</v>
      </c>
      <c r="AC44" s="9">
        <f t="shared" si="21"/>
        <v>0.12377398757412614</v>
      </c>
      <c r="AD44" s="2">
        <f t="shared" si="22"/>
        <v>0.1143333333333274</v>
      </c>
      <c r="AE44" s="9">
        <f t="shared" si="15"/>
        <v>0.73043845280306419</v>
      </c>
    </row>
    <row r="45" spans="1:31" x14ac:dyDescent="0.25">
      <c r="A45">
        <f>'Raw Data'!B45</f>
        <v>660</v>
      </c>
      <c r="B45">
        <f>'Raw Data'!C45</f>
        <v>666</v>
      </c>
      <c r="C45">
        <f>'Raw Data'!F45</f>
        <v>2</v>
      </c>
      <c r="D45" s="1">
        <f>AVERAGE('Raw Data'!H45:I45)</f>
        <v>5.2850000000000001</v>
      </c>
      <c r="E45" t="str">
        <f>'Raw Data'!D45</f>
        <v>EKLHGDM</v>
      </c>
      <c r="F45" s="1">
        <f>AVERAGE('Raw Data'!K45,'Raw Data'!Q45,'Raw Data'!W45)</f>
        <v>1.9226666666666665</v>
      </c>
      <c r="G45" s="9">
        <f>STDEV('Raw Data'!K45,'Raw Data'!Q45,'Raw Data'!W45)</f>
        <v>7.7655220901967303E-2</v>
      </c>
      <c r="H45" s="1">
        <f>AVERAGE('Raw Data'!AC45,'Raw Data'!AI45,'Raw Data'!AO45)</f>
        <v>5.8993333333333338</v>
      </c>
      <c r="I45" s="9">
        <f>STDEV('Raw Data'!AC45,'Raw Data'!AI45,'Raw Data'!AO45)</f>
        <v>0.4431166136959136</v>
      </c>
      <c r="J45" s="1">
        <f>AVERAGE('Raw Data'!AU45,'Raw Data'!BA45,'Raw Data'!BG45)</f>
        <v>21.429333333333332</v>
      </c>
      <c r="K45" s="9">
        <f>STDEV('Raw Data'!AU45,'Raw Data'!BA45,'Raw Data'!BG45)</f>
        <v>1.1126528359436001</v>
      </c>
      <c r="L45" s="1">
        <f>AVERAGE('Raw Data'!BM45,'Raw Data'!BS45,'Raw Data'!BY45)</f>
        <v>23.942333333333334</v>
      </c>
      <c r="M45" s="9">
        <f>STDEV('Raw Data'!BM45,'Raw Data'!BS45,'Raw Data'!BY45)</f>
        <v>0.36363901514184926</v>
      </c>
      <c r="O45" s="1">
        <f>AVERAGE('Raw Data'!K227,'Raw Data'!Q227,'Raw Data'!W227)</f>
        <v>1.8140000000000001</v>
      </c>
      <c r="P45" s="9">
        <f>STDEV('Raw Data'!K227,'Raw Data'!Q227,'Raw Data'!W227)</f>
        <v>0.18045220973986442</v>
      </c>
      <c r="Q45" s="1">
        <f>AVERAGE('Raw Data'!AC227,'Raw Data'!AI227,'Raw Data'!AO227)</f>
        <v>4.2823333333333329</v>
      </c>
      <c r="R45" s="9">
        <f>STDEV('Raw Data'!AC227,'Raw Data'!AI227,'Raw Data'!AO227)</f>
        <v>0.48857991499173725</v>
      </c>
      <c r="S45" s="1">
        <f>AVERAGE('Raw Data'!AU227,'Raw Data'!BA227,'Raw Data'!BG227)</f>
        <v>15.678333333333333</v>
      </c>
      <c r="T45" s="9">
        <f>STDEV('Raw Data'!AU227,'Raw Data'!BA227,'Raw Data'!BG227)</f>
        <v>0.86748621506818935</v>
      </c>
      <c r="U45" s="1">
        <f>AVERAGE('Raw Data'!BM227,'Raw Data'!BS227,'Raw Data'!BY227)</f>
        <v>25.062333333333331</v>
      </c>
      <c r="V45" s="9">
        <f>STDEV('Raw Data'!BM227,'Raw Data'!BS227,'Raw Data'!BY227)</f>
        <v>1.9414536649977854</v>
      </c>
      <c r="X45" s="2">
        <f t="shared" si="16"/>
        <v>0.10866666666666647</v>
      </c>
      <c r="Y45" s="1">
        <f t="shared" si="17"/>
        <v>0.19645186009130419</v>
      </c>
      <c r="Z45" s="2">
        <f t="shared" si="18"/>
        <v>1.6170000000000009</v>
      </c>
      <c r="AA45" s="9">
        <f t="shared" si="19"/>
        <v>0.65959280368016959</v>
      </c>
      <c r="AB45" s="2">
        <f t="shared" si="20"/>
        <v>5.7509999999999994</v>
      </c>
      <c r="AC45" s="9">
        <f t="shared" si="21"/>
        <v>1.4108609664551177</v>
      </c>
      <c r="AD45" s="2">
        <f t="shared" si="22"/>
        <v>-1.1199999999999974</v>
      </c>
      <c r="AE45" s="9">
        <f t="shared" si="15"/>
        <v>1.9752153469094622</v>
      </c>
    </row>
    <row r="46" spans="1:31" x14ac:dyDescent="0.25">
      <c r="A46">
        <f>'Raw Data'!B46</f>
        <v>660</v>
      </c>
      <c r="B46">
        <f>'Raw Data'!C46</f>
        <v>667</v>
      </c>
      <c r="C46">
        <f>'Raw Data'!F46</f>
        <v>1</v>
      </c>
      <c r="D46" s="1">
        <f>AVERAGE('Raw Data'!H46:I46)</f>
        <v>8.02</v>
      </c>
      <c r="E46" t="str">
        <f>'Raw Data'!D46</f>
        <v>EKLHGDML</v>
      </c>
      <c r="F46" s="1">
        <f>AVERAGE('Raw Data'!K46,'Raw Data'!Q46,'Raw Data'!W46)</f>
        <v>1.5583333333333333</v>
      </c>
      <c r="G46" s="9">
        <f>STDEV('Raw Data'!K46,'Raw Data'!Q46,'Raw Data'!W46)</f>
        <v>0.17616280348965077</v>
      </c>
      <c r="H46" s="1">
        <f>AVERAGE('Raw Data'!AC46,'Raw Data'!AI46,'Raw Data'!AO46)</f>
        <v>4.3866666666666667</v>
      </c>
      <c r="I46" s="9">
        <f>STDEV('Raw Data'!AC46,'Raw Data'!AI46,'Raw Data'!AO46)</f>
        <v>0.53615886949050207</v>
      </c>
      <c r="J46" s="1">
        <f>AVERAGE('Raw Data'!AU46,'Raw Data'!BA46,'Raw Data'!BG46)</f>
        <v>15.345666666666666</v>
      </c>
      <c r="K46" s="9">
        <f>STDEV('Raw Data'!AU46,'Raw Data'!BA46,'Raw Data'!BG46)</f>
        <v>0.96021317077685076</v>
      </c>
      <c r="L46" s="1">
        <f>AVERAGE('Raw Data'!BM46,'Raw Data'!BS46,'Raw Data'!BY46)</f>
        <v>16.703666666666667</v>
      </c>
      <c r="M46" s="9">
        <f>STDEV('Raw Data'!BM46,'Raw Data'!BS46,'Raw Data'!BY46)</f>
        <v>0.95196340966096737</v>
      </c>
      <c r="O46" s="1">
        <f>AVERAGE('Raw Data'!K228,'Raw Data'!Q228,'Raw Data'!W228)</f>
        <v>1.7266666666666666</v>
      </c>
      <c r="P46" s="9">
        <f>STDEV('Raw Data'!K228,'Raw Data'!Q228,'Raw Data'!W228)</f>
        <v>0.16315738822784986</v>
      </c>
      <c r="Q46" s="1">
        <f>AVERAGE('Raw Data'!AC228,'Raw Data'!AI228,'Raw Data'!AO228)</f>
        <v>3.3173333333333335</v>
      </c>
      <c r="R46" s="9">
        <f>STDEV('Raw Data'!AC228,'Raw Data'!AI228,'Raw Data'!AO228)</f>
        <v>0.16935564157515789</v>
      </c>
      <c r="S46" s="1">
        <f>AVERAGE('Raw Data'!AU228,'Raw Data'!BA228,'Raw Data'!BG228)</f>
        <v>10.913000000000002</v>
      </c>
      <c r="T46" s="9">
        <f>STDEV('Raw Data'!AU228,'Raw Data'!BA228,'Raw Data'!BG228)</f>
        <v>0.22705946357727561</v>
      </c>
      <c r="U46" s="1">
        <f>AVERAGE('Raw Data'!BM228,'Raw Data'!BS228,'Raw Data'!BY228)</f>
        <v>16.404</v>
      </c>
      <c r="V46" s="9">
        <f>STDEV('Raw Data'!BM228,'Raw Data'!BS228,'Raw Data'!BY228)</f>
        <v>0.62044177809041767</v>
      </c>
      <c r="X46" s="2">
        <f t="shared" si="16"/>
        <v>-0.16833333333333322</v>
      </c>
      <c r="Y46" s="1">
        <f t="shared" si="17"/>
        <v>0.24011177952500923</v>
      </c>
      <c r="Z46" s="2">
        <f t="shared" si="18"/>
        <v>1.0693333333333332</v>
      </c>
      <c r="AA46" s="9">
        <f t="shared" si="19"/>
        <v>0.56227010116728293</v>
      </c>
      <c r="AB46" s="2">
        <f t="shared" si="20"/>
        <v>4.4326666666666643</v>
      </c>
      <c r="AC46" s="9">
        <f t="shared" si="21"/>
        <v>0.98669414376154774</v>
      </c>
      <c r="AD46" s="2">
        <f t="shared" si="22"/>
        <v>0.29966666666666697</v>
      </c>
      <c r="AE46" s="9">
        <f t="shared" si="15"/>
        <v>1.1363020431792481</v>
      </c>
    </row>
    <row r="47" spans="1:31" x14ac:dyDescent="0.25">
      <c r="A47">
        <f>'Raw Data'!B47</f>
        <v>660</v>
      </c>
      <c r="B47">
        <f>'Raw Data'!C47</f>
        <v>667</v>
      </c>
      <c r="C47">
        <f>'Raw Data'!F47</f>
        <v>2</v>
      </c>
      <c r="D47" s="1">
        <f>AVERAGE('Raw Data'!H47:I47)</f>
        <v>8.0150000000000006</v>
      </c>
      <c r="E47" t="str">
        <f>'Raw Data'!D47</f>
        <v>EKLHGDML</v>
      </c>
      <c r="F47" s="1">
        <f>AVERAGE('Raw Data'!K47,'Raw Data'!Q47,'Raw Data'!W47)</f>
        <v>1.3716666666666668</v>
      </c>
      <c r="G47" s="9">
        <f>STDEV('Raw Data'!K47,'Raw Data'!Q47,'Raw Data'!W47)</f>
        <v>0.1978492692261794</v>
      </c>
      <c r="H47" s="1">
        <f>AVERAGE('Raw Data'!AC47,'Raw Data'!AI47,'Raw Data'!AO47)</f>
        <v>4.083333333333333</v>
      </c>
      <c r="I47" s="9">
        <f>STDEV('Raw Data'!AC47,'Raw Data'!AI47,'Raw Data'!AO47)</f>
        <v>0.22271581293956971</v>
      </c>
      <c r="J47" s="1">
        <f>AVERAGE('Raw Data'!AU47,'Raw Data'!BA47,'Raw Data'!BG47)</f>
        <v>15.129666666666667</v>
      </c>
      <c r="K47" s="9">
        <f>STDEV('Raw Data'!AU47,'Raw Data'!BA47,'Raw Data'!BG47)</f>
        <v>0.76805099657075759</v>
      </c>
      <c r="L47" s="1">
        <f>AVERAGE('Raw Data'!BM47,'Raw Data'!BS47,'Raw Data'!BY47)</f>
        <v>16.98</v>
      </c>
      <c r="M47" s="9">
        <f>STDEV('Raw Data'!BM47,'Raw Data'!BS47,'Raw Data'!BY47)</f>
        <v>1.0029042825713721</v>
      </c>
      <c r="O47" s="1">
        <f>AVERAGE('Raw Data'!K229,'Raw Data'!Q229,'Raw Data'!W229)</f>
        <v>1.4233333333333331</v>
      </c>
      <c r="P47" s="9">
        <f>STDEV('Raw Data'!K229,'Raw Data'!Q229,'Raw Data'!W229)</f>
        <v>0.11610914405563989</v>
      </c>
      <c r="Q47" s="1">
        <f>AVERAGE('Raw Data'!AC229,'Raw Data'!AI229,'Raw Data'!AO229)</f>
        <v>3.438333333333333</v>
      </c>
      <c r="R47" s="9">
        <f>STDEV('Raw Data'!AC229,'Raw Data'!AI229,'Raw Data'!AO229)</f>
        <v>0.21792047479145535</v>
      </c>
      <c r="S47" s="1">
        <f>AVERAGE('Raw Data'!AU229,'Raw Data'!BA229,'Raw Data'!BG229)</f>
        <v>10.769333333333334</v>
      </c>
      <c r="T47" s="9">
        <f>STDEV('Raw Data'!AU229,'Raw Data'!BA229,'Raw Data'!BG229)</f>
        <v>0.12227155570014336</v>
      </c>
      <c r="U47" s="1">
        <f>AVERAGE('Raw Data'!BM229,'Raw Data'!BS229,'Raw Data'!BY229)</f>
        <v>17.184333333333331</v>
      </c>
      <c r="V47" s="9">
        <f>STDEV('Raw Data'!BM229,'Raw Data'!BS229,'Raw Data'!BY229)</f>
        <v>1.0336345259971407</v>
      </c>
      <c r="X47" s="2">
        <f t="shared" si="16"/>
        <v>-5.1666666666666305E-2</v>
      </c>
      <c r="Y47" s="1">
        <f t="shared" si="17"/>
        <v>0.22940284799162053</v>
      </c>
      <c r="Z47" s="2">
        <f t="shared" si="18"/>
        <v>0.64500000000000002</v>
      </c>
      <c r="AA47" s="9">
        <f t="shared" si="19"/>
        <v>0.31159535726109067</v>
      </c>
      <c r="AB47" s="2">
        <f t="shared" si="20"/>
        <v>4.3603333333333332</v>
      </c>
      <c r="AC47" s="9">
        <f t="shared" si="21"/>
        <v>0.7777227440847202</v>
      </c>
      <c r="AD47" s="2">
        <f t="shared" si="22"/>
        <v>-0.20433333333333081</v>
      </c>
      <c r="AE47" s="9">
        <f t="shared" si="15"/>
        <v>1.4402143359005048</v>
      </c>
    </row>
    <row r="48" spans="1:31" x14ac:dyDescent="0.25">
      <c r="A48">
        <f>'Raw Data'!B48</f>
        <v>660</v>
      </c>
      <c r="B48">
        <f>'Raw Data'!C48</f>
        <v>668</v>
      </c>
      <c r="C48">
        <f>'Raw Data'!F48</f>
        <v>2</v>
      </c>
      <c r="D48" s="1">
        <f>AVERAGE('Raw Data'!H48:I48)</f>
        <v>7.71</v>
      </c>
      <c r="E48" t="str">
        <f>'Raw Data'!D48</f>
        <v>EKLHGDMLE</v>
      </c>
      <c r="F48" s="1">
        <f>AVERAGE('Raw Data'!K48,'Raw Data'!Q48,'Raw Data'!W48)</f>
        <v>1.2333333333333332</v>
      </c>
      <c r="G48" s="9">
        <f>STDEV('Raw Data'!K48,'Raw Data'!Q48,'Raw Data'!W48)</f>
        <v>9.8215748906849601E-2</v>
      </c>
      <c r="H48" s="1">
        <f>AVERAGE('Raw Data'!AC48,'Raw Data'!AI48,'Raw Data'!AO48)</f>
        <v>3.4696666666666665</v>
      </c>
      <c r="I48" s="9">
        <f>STDEV('Raw Data'!AC48,'Raw Data'!AI48,'Raw Data'!AO48)</f>
        <v>0.38960278917550539</v>
      </c>
      <c r="J48" s="1">
        <f>AVERAGE('Raw Data'!AU48,'Raw Data'!BA48,'Raw Data'!BG48)</f>
        <v>12.844333333333333</v>
      </c>
      <c r="K48" s="9">
        <f>STDEV('Raw Data'!AU48,'Raw Data'!BA48,'Raw Data'!BG48)</f>
        <v>0.74365605849299232</v>
      </c>
      <c r="L48" s="1">
        <f>AVERAGE('Raw Data'!BM48,'Raw Data'!BS48,'Raw Data'!BY48)</f>
        <v>15.321333333333333</v>
      </c>
      <c r="M48" s="9">
        <f>STDEV('Raw Data'!BM48,'Raw Data'!BS48,'Raw Data'!BY48)</f>
        <v>0.79259216078215955</v>
      </c>
      <c r="O48" s="1">
        <f>AVERAGE('Raw Data'!K230,'Raw Data'!Q230,'Raw Data'!W230)</f>
        <v>1.2823333333333333</v>
      </c>
      <c r="P48" s="9">
        <f>STDEV('Raw Data'!K230,'Raw Data'!Q230,'Raw Data'!W230)</f>
        <v>8.8579531119403296E-2</v>
      </c>
      <c r="Q48" s="1">
        <f>AVERAGE('Raw Data'!AC230,'Raw Data'!AI230,'Raw Data'!AO230)</f>
        <v>2.8983333333333334</v>
      </c>
      <c r="R48" s="9">
        <f>STDEV('Raw Data'!AC230,'Raw Data'!AI230,'Raw Data'!AO230)</f>
        <v>0.20453443067936825</v>
      </c>
      <c r="S48" s="1">
        <f>AVERAGE('Raw Data'!AU230,'Raw Data'!BA230,'Raw Data'!BG230)</f>
        <v>9.1706666666666674</v>
      </c>
      <c r="T48" s="9">
        <f>STDEV('Raw Data'!AU230,'Raw Data'!BA230,'Raw Data'!BG230)</f>
        <v>0.13807727305148124</v>
      </c>
      <c r="U48" s="1">
        <f>AVERAGE('Raw Data'!BM230,'Raw Data'!BS230,'Raw Data'!BY230)</f>
        <v>15.590333333333334</v>
      </c>
      <c r="V48" s="9">
        <f>STDEV('Raw Data'!BM230,'Raw Data'!BS230,'Raw Data'!BY230)</f>
        <v>0.38930236749001845</v>
      </c>
      <c r="X48" s="2">
        <f t="shared" si="16"/>
        <v>-4.9000000000000155E-2</v>
      </c>
      <c r="Y48" s="1">
        <f t="shared" si="17"/>
        <v>0.13225984525420656</v>
      </c>
      <c r="Z48" s="2">
        <f t="shared" si="18"/>
        <v>0.57133333333333303</v>
      </c>
      <c r="AA48" s="9">
        <f t="shared" si="19"/>
        <v>0.4400280294102486</v>
      </c>
      <c r="AB48" s="2">
        <f t="shared" si="20"/>
        <v>3.6736666666666657</v>
      </c>
      <c r="AC48" s="9">
        <f t="shared" si="21"/>
        <v>0.75636609301757174</v>
      </c>
      <c r="AD48" s="2">
        <f t="shared" si="22"/>
        <v>-0.26900000000000013</v>
      </c>
      <c r="AE48" s="9">
        <f t="shared" si="15"/>
        <v>0.88303944796745404</v>
      </c>
    </row>
    <row r="49" spans="1:31" x14ac:dyDescent="0.25">
      <c r="A49">
        <f>'Raw Data'!B49</f>
        <v>660</v>
      </c>
      <c r="B49">
        <f>'Raw Data'!C49</f>
        <v>669</v>
      </c>
      <c r="C49">
        <f>'Raw Data'!F49</f>
        <v>1</v>
      </c>
      <c r="D49" s="1">
        <f>AVERAGE('Raw Data'!H49:I49)</f>
        <v>9.8299999999999983</v>
      </c>
      <c r="E49" t="str">
        <f>'Raw Data'!D49</f>
        <v>EKLHGDMLEM</v>
      </c>
      <c r="F49" s="1">
        <f>AVERAGE('Raw Data'!K49,'Raw Data'!Q49,'Raw Data'!W49)</f>
        <v>0.751</v>
      </c>
      <c r="G49" s="9">
        <f>STDEV('Raw Data'!K49,'Raw Data'!Q49,'Raw Data'!W49)</f>
        <v>0.6372213116335641</v>
      </c>
      <c r="H49" s="1">
        <f>AVERAGE('Raw Data'!AC49,'Raw Data'!AI49,'Raw Data'!AO49)</f>
        <v>2.1056666666666666</v>
      </c>
      <c r="I49" s="9">
        <f>STDEV('Raw Data'!AC49,'Raw Data'!AI49,'Raw Data'!AO49)</f>
        <v>0.621435703297882</v>
      </c>
      <c r="J49" s="1">
        <f>AVERAGE('Raw Data'!AU49,'Raw Data'!BA49,'Raw Data'!BG49)</f>
        <v>8.7329999999999988</v>
      </c>
      <c r="K49" s="9">
        <f>STDEV('Raw Data'!AU49,'Raw Data'!BA49,'Raw Data'!BG49)</f>
        <v>0.80483973559957889</v>
      </c>
      <c r="L49" s="1">
        <f>AVERAGE('Raw Data'!BM49,'Raw Data'!BS49,'Raw Data'!BY49)</f>
        <v>11.848999999999998</v>
      </c>
      <c r="M49" s="9">
        <f>STDEV('Raw Data'!BM49,'Raw Data'!BS49,'Raw Data'!BY49)</f>
        <v>0.21245234759823184</v>
      </c>
      <c r="O49" s="1">
        <f>AVERAGE('Raw Data'!K231,'Raw Data'!Q231,'Raw Data'!W231)</f>
        <v>1.5636666666666665</v>
      </c>
      <c r="P49" s="9">
        <f>STDEV('Raw Data'!K231,'Raw Data'!Q231,'Raw Data'!W231)</f>
        <v>0.8173801645093508</v>
      </c>
      <c r="Q49" s="1">
        <f>AVERAGE('Raw Data'!AC231,'Raw Data'!AI231,'Raw Data'!AO231)</f>
        <v>1.841333333333333</v>
      </c>
      <c r="R49" s="9">
        <f>STDEV('Raw Data'!AC231,'Raw Data'!AI231,'Raw Data'!AO231)</f>
        <v>0.20408168299319102</v>
      </c>
      <c r="S49" s="1">
        <f>AVERAGE('Raw Data'!AU231,'Raw Data'!BA231,'Raw Data'!BG231)</f>
        <v>5.806</v>
      </c>
      <c r="T49" s="9">
        <f>STDEV('Raw Data'!AU231,'Raw Data'!BA231,'Raw Data'!BG231)</f>
        <v>0.4420848334878727</v>
      </c>
      <c r="U49" s="1">
        <f>AVERAGE('Raw Data'!BM231,'Raw Data'!BS231,'Raw Data'!BY231)</f>
        <v>13.010666666666665</v>
      </c>
      <c r="V49" s="9">
        <f>STDEV('Raw Data'!BM231,'Raw Data'!BS231,'Raw Data'!BY231)</f>
        <v>1.5749293105829649</v>
      </c>
      <c r="X49" s="2">
        <f t="shared" si="16"/>
        <v>-0.81266666666666654</v>
      </c>
      <c r="Y49" s="1">
        <f t="shared" si="17"/>
        <v>1.0364175477737403</v>
      </c>
      <c r="Z49" s="2">
        <f t="shared" si="18"/>
        <v>0.26433333333333353</v>
      </c>
      <c r="AA49" s="9">
        <f t="shared" si="19"/>
        <v>0.65408842419558733</v>
      </c>
      <c r="AB49" s="2">
        <f t="shared" si="20"/>
        <v>2.9269999999999987</v>
      </c>
      <c r="AC49" s="9">
        <f t="shared" si="21"/>
        <v>0.91826248970542201</v>
      </c>
      <c r="AD49" s="2">
        <f t="shared" si="22"/>
        <v>-1.1616666666666671</v>
      </c>
      <c r="AE49" s="9">
        <f t="shared" si="15"/>
        <v>1.5891942402781774</v>
      </c>
    </row>
    <row r="50" spans="1:31" x14ac:dyDescent="0.25">
      <c r="A50">
        <f>'Raw Data'!B50</f>
        <v>667</v>
      </c>
      <c r="B50">
        <f>'Raw Data'!C50</f>
        <v>671</v>
      </c>
      <c r="C50">
        <f>'Raw Data'!F50</f>
        <v>1</v>
      </c>
      <c r="D50" s="1">
        <f>AVERAGE('Raw Data'!H50:I50)</f>
        <v>13.475000000000001</v>
      </c>
      <c r="E50" t="str">
        <f>'Raw Data'!D50</f>
        <v>LEMIL</v>
      </c>
      <c r="F50" s="1">
        <f>AVERAGE('Raw Data'!K50,'Raw Data'!Q50,'Raw Data'!W50)</f>
        <v>1.1380000000000001</v>
      </c>
      <c r="G50" s="9">
        <f>STDEV('Raw Data'!K50,'Raw Data'!Q50,'Raw Data'!W50)</f>
        <v>0.23930733377813487</v>
      </c>
      <c r="H50" s="1">
        <f>AVERAGE('Raw Data'!AC50,'Raw Data'!AI50,'Raw Data'!AO50)</f>
        <v>0.82699999999999996</v>
      </c>
      <c r="I50" s="9">
        <f>STDEV('Raw Data'!AC50,'Raw Data'!AI50,'Raw Data'!AO50)</f>
        <v>0.46840473951487749</v>
      </c>
      <c r="J50" s="1">
        <f>AVERAGE('Raw Data'!AU50,'Raw Data'!BA50,'Raw Data'!BG50)</f>
        <v>1.369</v>
      </c>
      <c r="K50" s="9">
        <f>STDEV('Raw Data'!AU50,'Raw Data'!BA50,'Raw Data'!BG50)</f>
        <v>9.5598117136269978E-2</v>
      </c>
      <c r="L50" s="1">
        <f>AVERAGE('Raw Data'!BM50,'Raw Data'!BS50,'Raw Data'!BY50)</f>
        <v>4.8206666666666669</v>
      </c>
      <c r="M50" s="9">
        <f>STDEV('Raw Data'!BM50,'Raw Data'!BS50,'Raw Data'!BY50)</f>
        <v>0.17863183740121272</v>
      </c>
      <c r="O50" s="1">
        <f>AVERAGE('Raw Data'!K232,'Raw Data'!Q232,'Raw Data'!W232)</f>
        <v>0.90233333333333332</v>
      </c>
      <c r="P50" s="9">
        <f>STDEV('Raw Data'!K232,'Raw Data'!Q232,'Raw Data'!W232)</f>
        <v>0.39172098914065562</v>
      </c>
      <c r="Q50" s="1">
        <f>AVERAGE('Raw Data'!AC232,'Raw Data'!AI232,'Raw Data'!AO232)</f>
        <v>1.4833333333333334</v>
      </c>
      <c r="R50" s="9">
        <f>STDEV('Raw Data'!AC232,'Raw Data'!AI232,'Raw Data'!AO232)</f>
        <v>0.24372593898338538</v>
      </c>
      <c r="S50" s="1">
        <f>AVERAGE('Raw Data'!AU232,'Raw Data'!BA232,'Raw Data'!BG232)</f>
        <v>1.8456666666666666</v>
      </c>
      <c r="T50" s="9">
        <f>STDEV('Raw Data'!AU232,'Raw Data'!BA232,'Raw Data'!BG232)</f>
        <v>0.4195298956371683</v>
      </c>
      <c r="U50" s="1">
        <f>AVERAGE('Raw Data'!BM232,'Raw Data'!BS232,'Raw Data'!BY232)</f>
        <v>6.2389999999999999</v>
      </c>
      <c r="V50" s="9">
        <f>STDEV('Raw Data'!BM232,'Raw Data'!BS232,'Raw Data'!BY232)</f>
        <v>0.40694839967740387</v>
      </c>
      <c r="X50" s="2">
        <f t="shared" si="16"/>
        <v>0.2356666666666668</v>
      </c>
      <c r="Y50" s="1">
        <f t="shared" si="17"/>
        <v>0.45903522014474368</v>
      </c>
      <c r="Z50" s="2">
        <f t="shared" si="18"/>
        <v>-0.65633333333333344</v>
      </c>
      <c r="AA50" s="9">
        <f t="shared" si="19"/>
        <v>0.52802020163373775</v>
      </c>
      <c r="AB50" s="2">
        <f t="shared" si="20"/>
        <v>-0.47666666666666657</v>
      </c>
      <c r="AC50" s="9">
        <f t="shared" si="21"/>
        <v>0.43028401473135547</v>
      </c>
      <c r="AD50" s="2">
        <f t="shared" si="22"/>
        <v>-1.418333333333333</v>
      </c>
      <c r="AE50" s="9">
        <f t="shared" si="15"/>
        <v>0.44442809692157553</v>
      </c>
    </row>
    <row r="51" spans="1:31" x14ac:dyDescent="0.25">
      <c r="A51">
        <f>'Raw Data'!B51</f>
        <v>668</v>
      </c>
      <c r="B51">
        <f>'Raw Data'!C51</f>
        <v>685</v>
      </c>
      <c r="C51">
        <f>'Raw Data'!F51</f>
        <v>2</v>
      </c>
      <c r="D51" s="1">
        <f>AVERAGE('Raw Data'!H51:I51)</f>
        <v>9.3550000000000004</v>
      </c>
      <c r="E51" t="str">
        <f>'Raw Data'!D51</f>
        <v>EMILSSEKGRLPEHITKF</v>
      </c>
      <c r="F51" s="1">
        <f>AVERAGE('Raw Data'!K51,'Raw Data'!Q51,'Raw Data'!W51)</f>
        <v>9.0166666666666675</v>
      </c>
      <c r="G51" s="9">
        <f>STDEV('Raw Data'!K51,'Raw Data'!Q51,'Raw Data'!W51)</f>
        <v>0.23400498570187195</v>
      </c>
      <c r="H51" s="1">
        <f>AVERAGE('Raw Data'!AC51,'Raw Data'!AI51,'Raw Data'!AO51)</f>
        <v>11.633666666666665</v>
      </c>
      <c r="I51" s="9">
        <f>STDEV('Raw Data'!AC51,'Raw Data'!AI51,'Raw Data'!AO51)</f>
        <v>0.51862253454061669</v>
      </c>
      <c r="J51" s="1">
        <f>AVERAGE('Raw Data'!AU51,'Raw Data'!BA51,'Raw Data'!BG51)</f>
        <v>15.327666666666667</v>
      </c>
      <c r="K51" s="9">
        <f>STDEV('Raw Data'!AU51,'Raw Data'!BA51,'Raw Data'!BG51)</f>
        <v>0.9602631583755229</v>
      </c>
      <c r="L51" s="1">
        <f>AVERAGE('Raw Data'!BM51,'Raw Data'!BS51,'Raw Data'!BY51)</f>
        <v>19.981666666666666</v>
      </c>
      <c r="M51" s="9">
        <f>STDEV('Raw Data'!BM51,'Raw Data'!BS51,'Raw Data'!BY51)</f>
        <v>1.4199472994915452</v>
      </c>
      <c r="O51" s="1">
        <f>AVERAGE('Raw Data'!K233,'Raw Data'!Q233,'Raw Data'!W233)</f>
        <v>8.7783333333333324</v>
      </c>
      <c r="P51" s="9">
        <f>STDEV('Raw Data'!K233,'Raw Data'!Q233,'Raw Data'!W233)</f>
        <v>0.36319462183977025</v>
      </c>
      <c r="Q51" s="1">
        <f>AVERAGE('Raw Data'!AC233,'Raw Data'!AI233,'Raw Data'!AO233)</f>
        <v>11.797000000000002</v>
      </c>
      <c r="R51" s="9">
        <f>STDEV('Raw Data'!AC233,'Raw Data'!AI233,'Raw Data'!AO233)</f>
        <v>0.37597473319360153</v>
      </c>
      <c r="S51" s="1">
        <f>AVERAGE('Raw Data'!AU233,'Raw Data'!BA233,'Raw Data'!BG233)</f>
        <v>15.573</v>
      </c>
      <c r="T51" s="9">
        <f>STDEV('Raw Data'!AU233,'Raw Data'!BA233,'Raw Data'!BG233)</f>
        <v>0.45822810913343204</v>
      </c>
      <c r="U51" s="1">
        <f>AVERAGE('Raw Data'!BM233,'Raw Data'!BS233,'Raw Data'!BY233)</f>
        <v>20.246666666666666</v>
      </c>
      <c r="V51" s="9">
        <f>STDEV('Raw Data'!BM233,'Raw Data'!BS233,'Raw Data'!BY233)</f>
        <v>1.2349661263910574</v>
      </c>
      <c r="X51" s="2">
        <f t="shared" si="16"/>
        <v>0.23833333333333506</v>
      </c>
      <c r="Y51" s="1">
        <f t="shared" si="17"/>
        <v>0.43205169443790753</v>
      </c>
      <c r="Z51" s="2">
        <f t="shared" si="18"/>
        <v>-0.16333333333333755</v>
      </c>
      <c r="AA51" s="9">
        <f t="shared" si="19"/>
        <v>0.64056719657919814</v>
      </c>
      <c r="AB51" s="2">
        <f t="shared" si="20"/>
        <v>-0.24533333333333296</v>
      </c>
      <c r="AC51" s="9">
        <f t="shared" si="21"/>
        <v>1.0639916979625992</v>
      </c>
      <c r="AD51" s="2">
        <f t="shared" si="22"/>
        <v>-0.26500000000000057</v>
      </c>
      <c r="AE51" s="9">
        <f t="shared" si="15"/>
        <v>1.8818585671263037</v>
      </c>
    </row>
    <row r="52" spans="1:31" x14ac:dyDescent="0.25">
      <c r="A52">
        <f>'Raw Data'!B52</f>
        <v>668</v>
      </c>
      <c r="B52">
        <f>'Raw Data'!C52</f>
        <v>685</v>
      </c>
      <c r="C52">
        <f>'Raw Data'!F52</f>
        <v>3</v>
      </c>
      <c r="D52" s="1">
        <f>AVERAGE('Raw Data'!H52:I52)</f>
        <v>9.3249999999999993</v>
      </c>
      <c r="E52" t="str">
        <f>'Raw Data'!D52</f>
        <v>EMILSSEKGRLPEHITKF</v>
      </c>
      <c r="F52" s="1">
        <f>AVERAGE('Raw Data'!K52,'Raw Data'!Q52,'Raw Data'!W52)</f>
        <v>9.1213333333333324</v>
      </c>
      <c r="G52" s="9">
        <f>STDEV('Raw Data'!K52,'Raw Data'!Q52,'Raw Data'!W52)</f>
        <v>0.22518954978713637</v>
      </c>
      <c r="H52" s="1">
        <f>AVERAGE('Raw Data'!AC52,'Raw Data'!AI52,'Raw Data'!AO52)</f>
        <v>11.742333333333335</v>
      </c>
      <c r="I52" s="9">
        <f>STDEV('Raw Data'!AC52,'Raw Data'!AI52,'Raw Data'!AO52)</f>
        <v>0.64819852925884847</v>
      </c>
      <c r="J52" s="1">
        <f>AVERAGE('Raw Data'!AU52,'Raw Data'!BA52,'Raw Data'!BG52)</f>
        <v>15.450666666666665</v>
      </c>
      <c r="K52" s="9">
        <f>STDEV('Raw Data'!AU52,'Raw Data'!BA52,'Raw Data'!BG52)</f>
        <v>0.86726024544731251</v>
      </c>
      <c r="L52" s="1">
        <f>AVERAGE('Raw Data'!BM52,'Raw Data'!BS52,'Raw Data'!BY52)</f>
        <v>19.725333333333335</v>
      </c>
      <c r="M52" s="9">
        <f>STDEV('Raw Data'!BM52,'Raw Data'!BS52,'Raw Data'!BY52)</f>
        <v>0.30890829275584958</v>
      </c>
      <c r="O52" s="1">
        <f>AVERAGE('Raw Data'!K234,'Raw Data'!Q234,'Raw Data'!W234)</f>
        <v>9.0983333333333345</v>
      </c>
      <c r="P52" s="9">
        <f>STDEV('Raw Data'!K234,'Raw Data'!Q234,'Raw Data'!W234)</f>
        <v>0.25919169225369304</v>
      </c>
      <c r="Q52" s="1">
        <f>AVERAGE('Raw Data'!AC234,'Raw Data'!AI234,'Raw Data'!AO234)</f>
        <v>12.046666666666667</v>
      </c>
      <c r="R52" s="9">
        <f>STDEV('Raw Data'!AC234,'Raw Data'!AI234,'Raw Data'!AO234)</f>
        <v>0.23121490724720467</v>
      </c>
      <c r="S52" s="1">
        <f>AVERAGE('Raw Data'!AU234,'Raw Data'!BA234,'Raw Data'!BG234)</f>
        <v>15.757333333333333</v>
      </c>
      <c r="T52" s="9">
        <f>STDEV('Raw Data'!AU234,'Raw Data'!BA234,'Raw Data'!BG234)</f>
        <v>0.40865307209579815</v>
      </c>
      <c r="U52" s="1">
        <f>AVERAGE('Raw Data'!BM234,'Raw Data'!BS234,'Raw Data'!BY234)</f>
        <v>20.338666666666668</v>
      </c>
      <c r="V52" s="9">
        <f>STDEV('Raw Data'!BM234,'Raw Data'!BS234,'Raw Data'!BY234)</f>
        <v>0.90815435545579637</v>
      </c>
      <c r="X52" s="2">
        <f t="shared" si="16"/>
        <v>2.2999999999997911E-2</v>
      </c>
      <c r="Y52" s="1">
        <f t="shared" si="17"/>
        <v>0.34335210304680863</v>
      </c>
      <c r="Z52" s="2">
        <f t="shared" si="18"/>
        <v>-0.30433333333333223</v>
      </c>
      <c r="AA52" s="9">
        <f t="shared" si="19"/>
        <v>0.68820176305111835</v>
      </c>
      <c r="AB52" s="2">
        <f t="shared" si="20"/>
        <v>-0.30666666666666842</v>
      </c>
      <c r="AC52" s="9">
        <f t="shared" si="21"/>
        <v>0.95871667695240725</v>
      </c>
      <c r="AD52" s="2">
        <f t="shared" si="22"/>
        <v>-0.61333333333333329</v>
      </c>
      <c r="AE52" s="9">
        <f t="shared" si="15"/>
        <v>0.95925422421101003</v>
      </c>
    </row>
    <row r="53" spans="1:31" x14ac:dyDescent="0.25">
      <c r="A53">
        <f>'Raw Data'!B53</f>
        <v>668</v>
      </c>
      <c r="B53">
        <f>'Raw Data'!C53</f>
        <v>685</v>
      </c>
      <c r="C53">
        <f>'Raw Data'!F53</f>
        <v>4</v>
      </c>
      <c r="D53" s="1">
        <f>AVERAGE('Raw Data'!H53:I53)</f>
        <v>9.33</v>
      </c>
      <c r="E53" t="str">
        <f>'Raw Data'!D53</f>
        <v>EMILSSEKGRLPEHITKF</v>
      </c>
      <c r="F53" s="1">
        <f>AVERAGE('Raw Data'!K53,'Raw Data'!Q53,'Raw Data'!W53)</f>
        <v>9.0660000000000007</v>
      </c>
      <c r="G53" s="9">
        <f>STDEV('Raw Data'!K53,'Raw Data'!Q53,'Raw Data'!W53)</f>
        <v>0.38120991592559605</v>
      </c>
      <c r="H53" s="1">
        <f>AVERAGE('Raw Data'!AC53,'Raw Data'!AI53,'Raw Data'!AO53)</f>
        <v>11.599333333333334</v>
      </c>
      <c r="I53" s="9">
        <f>STDEV('Raw Data'!AC53,'Raw Data'!AI53,'Raw Data'!AO53)</f>
        <v>0.34594990003370935</v>
      </c>
      <c r="J53" s="1">
        <f>AVERAGE('Raw Data'!AU53,'Raw Data'!BA53,'Raw Data'!BG53)</f>
        <v>15.298333333333334</v>
      </c>
      <c r="K53" s="9">
        <f>STDEV('Raw Data'!AU53,'Raw Data'!BA53,'Raw Data'!BG53)</f>
        <v>0.75085706584764378</v>
      </c>
      <c r="L53" s="1">
        <f>AVERAGE('Raw Data'!BM53,'Raw Data'!BS53,'Raw Data'!BY53)</f>
        <v>19.629000000000001</v>
      </c>
      <c r="M53" s="9">
        <f>STDEV('Raw Data'!BM53,'Raw Data'!BS53,'Raw Data'!BY53)</f>
        <v>0.2472973918180294</v>
      </c>
      <c r="O53" s="1">
        <f>AVERAGE('Raw Data'!K235,'Raw Data'!Q235,'Raw Data'!W235)</f>
        <v>8.9593333333333334</v>
      </c>
      <c r="P53" s="9">
        <f>STDEV('Raw Data'!K235,'Raw Data'!Q235,'Raw Data'!W235)</f>
        <v>0.39000042735019286</v>
      </c>
      <c r="Q53" s="1">
        <f>AVERAGE('Raw Data'!AC235,'Raw Data'!AI235,'Raw Data'!AO235)</f>
        <v>11.875333333333332</v>
      </c>
      <c r="R53" s="9">
        <f>STDEV('Raw Data'!AC235,'Raw Data'!AI235,'Raw Data'!AO235)</f>
        <v>0.17565401598976671</v>
      </c>
      <c r="S53" s="1">
        <f>AVERAGE('Raw Data'!AU235,'Raw Data'!BA235,'Raw Data'!BG235)</f>
        <v>15.631333333333332</v>
      </c>
      <c r="T53" s="9">
        <f>STDEV('Raw Data'!AU235,'Raw Data'!BA235,'Raw Data'!BG235)</f>
        <v>0.38428678527023652</v>
      </c>
      <c r="U53" s="1">
        <f>AVERAGE('Raw Data'!BM235,'Raw Data'!BS235,'Raw Data'!BY235)</f>
        <v>20.217333333333332</v>
      </c>
      <c r="V53" s="9">
        <f>STDEV('Raw Data'!BM235,'Raw Data'!BS235,'Raw Data'!BY235)</f>
        <v>0.85689342005487001</v>
      </c>
      <c r="X53" s="2">
        <f t="shared" si="16"/>
        <v>0.10666666666666735</v>
      </c>
      <c r="Y53" s="1">
        <f t="shared" si="17"/>
        <v>0.54536348734888096</v>
      </c>
      <c r="Z53" s="2">
        <f t="shared" si="18"/>
        <v>-0.27599999999999802</v>
      </c>
      <c r="AA53" s="9">
        <f t="shared" si="19"/>
        <v>0.38798926101976933</v>
      </c>
      <c r="AB53" s="2">
        <f t="shared" si="20"/>
        <v>-0.33299999999999841</v>
      </c>
      <c r="AC53" s="9">
        <f t="shared" si="21"/>
        <v>0.84348246375764424</v>
      </c>
      <c r="AD53" s="2">
        <f t="shared" si="22"/>
        <v>-0.58833333333333115</v>
      </c>
      <c r="AE53" s="9">
        <f t="shared" si="15"/>
        <v>0.89186452633420277</v>
      </c>
    </row>
    <row r="54" spans="1:31" x14ac:dyDescent="0.25">
      <c r="A54">
        <f>'Raw Data'!B54</f>
        <v>668</v>
      </c>
      <c r="B54">
        <f>'Raw Data'!C54</f>
        <v>685</v>
      </c>
      <c r="C54">
        <f>'Raw Data'!F54</f>
        <v>5</v>
      </c>
      <c r="D54" s="1">
        <f>AVERAGE('Raw Data'!H54:I54)</f>
        <v>9.32</v>
      </c>
      <c r="E54" t="str">
        <f>'Raw Data'!D54</f>
        <v>EMILSSEKGRLPEHITKF</v>
      </c>
      <c r="F54" s="1">
        <f>AVERAGE('Raw Data'!K54,'Raw Data'!Q54,'Raw Data'!W54)</f>
        <v>9.1823333333333341</v>
      </c>
      <c r="G54" s="9">
        <f>STDEV('Raw Data'!K54,'Raw Data'!Q54,'Raw Data'!W54)</f>
        <v>0.25678849922325886</v>
      </c>
      <c r="H54" s="1">
        <f>AVERAGE('Raw Data'!AC54,'Raw Data'!AI54,'Raw Data'!AO54)</f>
        <v>11.783333333333333</v>
      </c>
      <c r="I54" s="9">
        <f>STDEV('Raw Data'!AC54,'Raw Data'!AI54,'Raw Data'!AO54)</f>
        <v>0.5034980966531386</v>
      </c>
      <c r="J54" s="1">
        <f>AVERAGE('Raw Data'!AU54,'Raw Data'!BA54,'Raw Data'!BG54)</f>
        <v>15.506</v>
      </c>
      <c r="K54" s="9">
        <f>STDEV('Raw Data'!AU54,'Raw Data'!BA54,'Raw Data'!BG54)</f>
        <v>0.64130881796526074</v>
      </c>
      <c r="L54" s="1">
        <f>AVERAGE('Raw Data'!BM54,'Raw Data'!BS54,'Raw Data'!BY54)</f>
        <v>19.689999999999998</v>
      </c>
      <c r="M54" s="9">
        <f>STDEV('Raw Data'!BM54,'Raw Data'!BS54,'Raw Data'!BY54)</f>
        <v>0.20953042738466496</v>
      </c>
      <c r="O54" s="1">
        <f>AVERAGE('Raw Data'!K236,'Raw Data'!Q236,'Raw Data'!W236)</f>
        <v>9.0796666666666681</v>
      </c>
      <c r="P54" s="9">
        <f>STDEV('Raw Data'!K236,'Raw Data'!Q236,'Raw Data'!W236)</f>
        <v>0.40404125201931207</v>
      </c>
      <c r="Q54" s="1">
        <f>AVERAGE('Raw Data'!AC236,'Raw Data'!AI236,'Raw Data'!AO236)</f>
        <v>12.029000000000002</v>
      </c>
      <c r="R54" s="9">
        <f>STDEV('Raw Data'!AC236,'Raw Data'!AI236,'Raw Data'!AO236)</f>
        <v>0.30805843601498706</v>
      </c>
      <c r="S54" s="1">
        <f>AVERAGE('Raw Data'!AU236,'Raw Data'!BA236,'Raw Data'!BG236)</f>
        <v>15.580999999999998</v>
      </c>
      <c r="T54" s="9">
        <f>STDEV('Raw Data'!AU236,'Raw Data'!BA236,'Raw Data'!BG236)</f>
        <v>0.39063153994525351</v>
      </c>
      <c r="U54" s="1">
        <f>AVERAGE('Raw Data'!BM236,'Raw Data'!BS236,'Raw Data'!BY236)</f>
        <v>20.440000000000001</v>
      </c>
      <c r="V54" s="9">
        <f>STDEV('Raw Data'!BM236,'Raw Data'!BS236,'Raw Data'!BY236)</f>
        <v>1.0479613542492876</v>
      </c>
      <c r="X54" s="2">
        <f t="shared" si="16"/>
        <v>0.10266666666666602</v>
      </c>
      <c r="Y54" s="1">
        <f t="shared" si="17"/>
        <v>0.47873757599196959</v>
      </c>
      <c r="Z54" s="2">
        <f t="shared" si="18"/>
        <v>-0.24566666666666848</v>
      </c>
      <c r="AA54" s="9">
        <f t="shared" si="19"/>
        <v>0.59026293576111755</v>
      </c>
      <c r="AB54" s="2">
        <f t="shared" si="20"/>
        <v>-7.4999999999997513E-2</v>
      </c>
      <c r="AC54" s="9">
        <f t="shared" si="21"/>
        <v>0.75091277789101452</v>
      </c>
      <c r="AD54" s="2">
        <f t="shared" si="22"/>
        <v>-0.75000000000000355</v>
      </c>
      <c r="AE54" s="9">
        <f t="shared" si="15"/>
        <v>1.0687029521808205</v>
      </c>
    </row>
    <row r="55" spans="1:31" x14ac:dyDescent="0.25">
      <c r="A55">
        <f>'Raw Data'!B55</f>
        <v>669</v>
      </c>
      <c r="B55">
        <f>'Raw Data'!C55</f>
        <v>685</v>
      </c>
      <c r="C55">
        <f>'Raw Data'!F55</f>
        <v>3</v>
      </c>
      <c r="D55" s="1">
        <f>AVERAGE('Raw Data'!H55:I55)</f>
        <v>8.98</v>
      </c>
      <c r="E55" t="str">
        <f>'Raw Data'!D55</f>
        <v>MILSSEKGRLPEHITKF</v>
      </c>
      <c r="F55" s="1">
        <f>AVERAGE('Raw Data'!K55,'Raw Data'!Q55,'Raw Data'!W55)</f>
        <v>8.9586666666666659</v>
      </c>
      <c r="G55" s="9">
        <f>STDEV('Raw Data'!K55,'Raw Data'!Q55,'Raw Data'!W55)</f>
        <v>0.27988271353074545</v>
      </c>
      <c r="H55" s="1">
        <f>AVERAGE('Raw Data'!AC55,'Raw Data'!AI55,'Raw Data'!AO55)</f>
        <v>11.646000000000001</v>
      </c>
      <c r="I55" s="9">
        <f>STDEV('Raw Data'!AC55,'Raw Data'!AI55,'Raw Data'!AO55)</f>
        <v>0.5714884075814668</v>
      </c>
      <c r="J55" s="1">
        <f>AVERAGE('Raw Data'!AU55,'Raw Data'!BA55,'Raw Data'!BG55)</f>
        <v>15.243</v>
      </c>
      <c r="K55" s="9">
        <f>STDEV('Raw Data'!AU55,'Raw Data'!BA55,'Raw Data'!BG55)</f>
        <v>0.87307445272439421</v>
      </c>
      <c r="L55" s="1">
        <f>AVERAGE('Raw Data'!BM55,'Raw Data'!BS55,'Raw Data'!BY55)</f>
        <v>19.504000000000001</v>
      </c>
      <c r="M55" s="9">
        <f>STDEV('Raw Data'!BM55,'Raw Data'!BS55,'Raw Data'!BY55)</f>
        <v>0.52665833326740374</v>
      </c>
      <c r="O55" s="1">
        <f>AVERAGE('Raw Data'!K237,'Raw Data'!Q237,'Raw Data'!W237)</f>
        <v>8.7126666666666672</v>
      </c>
      <c r="P55" s="9">
        <f>STDEV('Raw Data'!K237,'Raw Data'!Q237,'Raw Data'!W237)</f>
        <v>0.50812629663631204</v>
      </c>
      <c r="Q55" s="1">
        <f>AVERAGE('Raw Data'!AC237,'Raw Data'!AI237,'Raw Data'!AO237)</f>
        <v>12.122666666666666</v>
      </c>
      <c r="R55" s="9">
        <f>STDEV('Raw Data'!AC237,'Raw Data'!AI237,'Raw Data'!AO237)</f>
        <v>0.23899023689961263</v>
      </c>
      <c r="S55" s="1">
        <f>AVERAGE('Raw Data'!AU237,'Raw Data'!BA237,'Raw Data'!BG237)</f>
        <v>15.448</v>
      </c>
      <c r="T55" s="9">
        <f>STDEV('Raw Data'!AU237,'Raw Data'!BA237,'Raw Data'!BG237)</f>
        <v>0.37179160829690644</v>
      </c>
      <c r="U55" s="1">
        <f>AVERAGE('Raw Data'!BM237,'Raw Data'!BS237,'Raw Data'!BY237)</f>
        <v>20.035999999999998</v>
      </c>
      <c r="V55" s="9">
        <f>STDEV('Raw Data'!BM237,'Raw Data'!BS237,'Raw Data'!BY237)</f>
        <v>0.91493660982605773</v>
      </c>
      <c r="X55" s="2">
        <f t="shared" si="16"/>
        <v>0.24599999999999866</v>
      </c>
      <c r="Y55" s="1">
        <f t="shared" si="17"/>
        <v>0.58010918512523713</v>
      </c>
      <c r="Z55" s="2">
        <f t="shared" si="18"/>
        <v>-0.4766666666666648</v>
      </c>
      <c r="AA55" s="9">
        <f t="shared" si="19"/>
        <v>0.61944760338008709</v>
      </c>
      <c r="AB55" s="2">
        <f t="shared" si="20"/>
        <v>-0.20500000000000007</v>
      </c>
      <c r="AC55" s="9">
        <f t="shared" si="21"/>
        <v>0.94894046177829339</v>
      </c>
      <c r="AD55" s="2">
        <f t="shared" si="22"/>
        <v>-0.53199999999999648</v>
      </c>
      <c r="AE55" s="9">
        <f t="shared" si="15"/>
        <v>1.0556884009971879</v>
      </c>
    </row>
    <row r="56" spans="1:31" x14ac:dyDescent="0.25">
      <c r="A56">
        <f>'Raw Data'!B56</f>
        <v>669</v>
      </c>
      <c r="B56">
        <f>'Raw Data'!C56</f>
        <v>685</v>
      </c>
      <c r="C56">
        <f>'Raw Data'!F56</f>
        <v>5</v>
      </c>
      <c r="D56" s="1">
        <f>AVERAGE('Raw Data'!H56:I56)</f>
        <v>9.1050000000000004</v>
      </c>
      <c r="E56" t="str">
        <f>'Raw Data'!D56</f>
        <v>MILSSEKGRLPEHITKF</v>
      </c>
      <c r="F56" s="1">
        <f>AVERAGE('Raw Data'!K56,'Raw Data'!Q56,'Raw Data'!W56)</f>
        <v>8.6376666666666662</v>
      </c>
      <c r="G56" s="9">
        <f>STDEV('Raw Data'!K56,'Raw Data'!Q56,'Raw Data'!W56)</f>
        <v>0.4525884812203389</v>
      </c>
      <c r="H56" s="1">
        <f>AVERAGE('Raw Data'!AC56,'Raw Data'!AI56,'Raw Data'!AO56)</f>
        <v>11.549999999999999</v>
      </c>
      <c r="I56" s="9">
        <f>STDEV('Raw Data'!AC56,'Raw Data'!AI56,'Raw Data'!AO56)</f>
        <v>0.1426288890793167</v>
      </c>
      <c r="J56" s="1">
        <f>AVERAGE('Raw Data'!AU56,'Raw Data'!BA56,'Raw Data'!BG56)</f>
        <v>15.194666666666665</v>
      </c>
      <c r="K56" s="9">
        <f>STDEV('Raw Data'!AU56,'Raw Data'!BA56,'Raw Data'!BG56)</f>
        <v>0.78329198472429951</v>
      </c>
      <c r="L56" s="1">
        <f>AVERAGE('Raw Data'!BM56,'Raw Data'!BS56,'Raw Data'!BY56)</f>
        <v>19.38</v>
      </c>
      <c r="M56" s="9">
        <f>STDEV('Raw Data'!BM56,'Raw Data'!BS56,'Raw Data'!BY56)</f>
        <v>0.5435503656516113</v>
      </c>
      <c r="O56" s="1">
        <f>AVERAGE('Raw Data'!K238,'Raw Data'!Q238,'Raw Data'!W238)</f>
        <v>9.077</v>
      </c>
      <c r="P56" s="9">
        <f>STDEV('Raw Data'!K238,'Raw Data'!Q238,'Raw Data'!W238)</f>
        <v>0.36028877306960383</v>
      </c>
      <c r="Q56" s="1">
        <f>AVERAGE('Raw Data'!AC238,'Raw Data'!AI238,'Raw Data'!AO238)</f>
        <v>11.974666666666666</v>
      </c>
      <c r="R56" s="9">
        <f>STDEV('Raw Data'!AC238,'Raw Data'!AI238,'Raw Data'!AO238)</f>
        <v>0.30351331656672514</v>
      </c>
      <c r="S56" s="1">
        <f>AVERAGE('Raw Data'!AU238,'Raw Data'!BA238,'Raw Data'!BG238)</f>
        <v>15.433</v>
      </c>
      <c r="T56" s="9">
        <f>STDEV('Raw Data'!AU238,'Raw Data'!BA238,'Raw Data'!BG238)</f>
        <v>0.37300402142604333</v>
      </c>
      <c r="U56" s="1">
        <f>AVERAGE('Raw Data'!BM238,'Raw Data'!BS238,'Raw Data'!BY238)</f>
        <v>19.770333333333333</v>
      </c>
      <c r="V56" s="9">
        <f>STDEV('Raw Data'!BM238,'Raw Data'!BS238,'Raw Data'!BY238)</f>
        <v>1.2757591204194196</v>
      </c>
      <c r="X56" s="2">
        <f t="shared" si="16"/>
        <v>-0.4393333333333338</v>
      </c>
      <c r="Y56" s="1">
        <f t="shared" si="17"/>
        <v>0.57848451434185644</v>
      </c>
      <c r="Z56" s="2">
        <f t="shared" si="18"/>
        <v>-0.42466666666666697</v>
      </c>
      <c r="AA56" s="9">
        <f t="shared" si="19"/>
        <v>0.33535553273106011</v>
      </c>
      <c r="AB56" s="2">
        <f t="shared" si="20"/>
        <v>-0.23833333333333506</v>
      </c>
      <c r="AC56" s="9">
        <f t="shared" si="21"/>
        <v>0.86757036218011296</v>
      </c>
      <c r="AD56" s="2">
        <f t="shared" si="22"/>
        <v>-0.39033333333333431</v>
      </c>
      <c r="AE56" s="9">
        <f t="shared" si="15"/>
        <v>1.3867257599588072</v>
      </c>
    </row>
    <row r="57" spans="1:31" x14ac:dyDescent="0.25">
      <c r="A57">
        <f>'Raw Data'!B57</f>
        <v>670</v>
      </c>
      <c r="B57">
        <f>'Raw Data'!C57</f>
        <v>685</v>
      </c>
      <c r="C57">
        <f>'Raw Data'!F57</f>
        <v>2</v>
      </c>
      <c r="D57" s="1">
        <f>AVERAGE('Raw Data'!H57:I57)</f>
        <v>8.14</v>
      </c>
      <c r="E57" t="str">
        <f>'Raw Data'!D57</f>
        <v>ILSSEKGRLPEHITKF</v>
      </c>
      <c r="F57" s="1">
        <f>AVERAGE('Raw Data'!K57,'Raw Data'!Q57,'Raw Data'!W57)</f>
        <v>9.734</v>
      </c>
      <c r="G57" s="9">
        <f>STDEV('Raw Data'!K57,'Raw Data'!Q57,'Raw Data'!W57)</f>
        <v>0.26824056367372934</v>
      </c>
      <c r="H57" s="1">
        <f>AVERAGE('Raw Data'!AC57,'Raw Data'!AI57,'Raw Data'!AO57)</f>
        <v>13.011333333333333</v>
      </c>
      <c r="I57" s="9">
        <f>STDEV('Raw Data'!AC57,'Raw Data'!AI57,'Raw Data'!AO57)</f>
        <v>0.40904319250335086</v>
      </c>
      <c r="J57" s="1">
        <f>AVERAGE('Raw Data'!AU57,'Raw Data'!BA57,'Raw Data'!BG57)</f>
        <v>16.914666666666665</v>
      </c>
      <c r="K57" s="9">
        <f>STDEV('Raw Data'!AU57,'Raw Data'!BA57,'Raw Data'!BG57)</f>
        <v>0.99560048881734386</v>
      </c>
      <c r="L57" s="1">
        <f>AVERAGE('Raw Data'!BM57,'Raw Data'!BS57,'Raw Data'!BY57)</f>
        <v>19.451333333333334</v>
      </c>
      <c r="M57" s="9">
        <f>STDEV('Raw Data'!BM57,'Raw Data'!BS57,'Raw Data'!BY57)</f>
        <v>1.0362076690187798</v>
      </c>
      <c r="O57" s="1">
        <f>AVERAGE('Raw Data'!K239,'Raw Data'!Q239,'Raw Data'!W239)</f>
        <v>10.036666666666667</v>
      </c>
      <c r="P57" s="9">
        <f>STDEV('Raw Data'!K239,'Raw Data'!Q239,'Raw Data'!W239)</f>
        <v>0.18417745066466024</v>
      </c>
      <c r="Q57" s="1">
        <f>AVERAGE('Raw Data'!AC239,'Raw Data'!AI239,'Raw Data'!AO239)</f>
        <v>14.148333333333333</v>
      </c>
      <c r="R57" s="9">
        <f>STDEV('Raw Data'!AC239,'Raw Data'!AI239,'Raw Data'!AO239)</f>
        <v>0.92369168737914542</v>
      </c>
      <c r="S57" s="1">
        <f>AVERAGE('Raw Data'!AU239,'Raw Data'!BA239,'Raw Data'!BG239)</f>
        <v>16.775000000000002</v>
      </c>
      <c r="T57" s="9">
        <f>STDEV('Raw Data'!AU239,'Raw Data'!BA239,'Raw Data'!BG239)</f>
        <v>0.13686489688740403</v>
      </c>
      <c r="U57" s="1">
        <f>AVERAGE('Raw Data'!BM239,'Raw Data'!BS239,'Raw Data'!BY239)</f>
        <v>19.124333333333329</v>
      </c>
      <c r="V57" s="9">
        <f>STDEV('Raw Data'!BM239,'Raw Data'!BS239,'Raw Data'!BY239)</f>
        <v>0.54142897348898211</v>
      </c>
      <c r="X57" s="2">
        <f t="shared" si="16"/>
        <v>-0.30266666666666708</v>
      </c>
      <c r="Y57" s="1">
        <f t="shared" si="17"/>
        <v>0.32538336363946668</v>
      </c>
      <c r="Z57" s="2">
        <f t="shared" si="18"/>
        <v>-1.1370000000000005</v>
      </c>
      <c r="AA57" s="9">
        <f t="shared" si="19"/>
        <v>1.0102092192544405</v>
      </c>
      <c r="AB57" s="2">
        <f t="shared" si="20"/>
        <v>0.13966666666666328</v>
      </c>
      <c r="AC57" s="9">
        <f t="shared" si="21"/>
        <v>1.004963846779243</v>
      </c>
      <c r="AD57" s="2">
        <f t="shared" si="22"/>
        <v>0.32700000000000529</v>
      </c>
      <c r="AE57" s="9">
        <f t="shared" si="15"/>
        <v>1.1691328695519025</v>
      </c>
    </row>
    <row r="58" spans="1:31" x14ac:dyDescent="0.25">
      <c r="A58">
        <f>'Raw Data'!B58</f>
        <v>670</v>
      </c>
      <c r="B58">
        <f>'Raw Data'!C58</f>
        <v>685</v>
      </c>
      <c r="C58">
        <f>'Raw Data'!F58</f>
        <v>4</v>
      </c>
      <c r="D58" s="1">
        <f>AVERAGE('Raw Data'!H58:I58)</f>
        <v>8.15</v>
      </c>
      <c r="E58" t="str">
        <f>'Raw Data'!D58</f>
        <v>ILSSEKGRLPEHITKF</v>
      </c>
      <c r="F58" s="1">
        <f>AVERAGE('Raw Data'!K58,'Raw Data'!Q58,'Raw Data'!W58)</f>
        <v>10.107000000000001</v>
      </c>
      <c r="G58" s="9">
        <f>STDEV('Raw Data'!K58,'Raw Data'!Q58,'Raw Data'!W58)</f>
        <v>0.76869759984014585</v>
      </c>
      <c r="H58" s="1">
        <f>AVERAGE('Raw Data'!AC58,'Raw Data'!AI58,'Raw Data'!AO58)</f>
        <v>13.122</v>
      </c>
      <c r="I58" s="9">
        <f>STDEV('Raw Data'!AC58,'Raw Data'!AI58,'Raw Data'!AO58)</f>
        <v>0.39060465947041634</v>
      </c>
      <c r="J58" s="1">
        <f>AVERAGE('Raw Data'!AU58,'Raw Data'!BA58,'Raw Data'!BG58)</f>
        <v>16.789333333333335</v>
      </c>
      <c r="K58" s="9">
        <f>STDEV('Raw Data'!AU58,'Raw Data'!BA58,'Raw Data'!BG58)</f>
        <v>0.83431968293534442</v>
      </c>
      <c r="L58" s="1">
        <f>AVERAGE('Raw Data'!BM58,'Raw Data'!BS58,'Raw Data'!BY58)</f>
        <v>19.355</v>
      </c>
      <c r="M58" s="9">
        <f>STDEV('Raw Data'!BM58,'Raw Data'!BS58,'Raw Data'!BY58)</f>
        <v>0.86483986957123937</v>
      </c>
      <c r="O58" s="1">
        <f>AVERAGE('Raw Data'!K240,'Raw Data'!Q240,'Raw Data'!W240)</f>
        <v>10.087999999999999</v>
      </c>
      <c r="P58" s="9">
        <f>STDEV('Raw Data'!K240,'Raw Data'!Q240,'Raw Data'!W240)</f>
        <v>0.40201492509607167</v>
      </c>
      <c r="Q58" s="1">
        <f>AVERAGE('Raw Data'!AC240,'Raw Data'!AI240,'Raw Data'!AO240)</f>
        <v>13.755000000000001</v>
      </c>
      <c r="R58" s="9">
        <f>STDEV('Raw Data'!AC240,'Raw Data'!AI240,'Raw Data'!AO240)</f>
        <v>0.19712178976460204</v>
      </c>
      <c r="S58" s="1">
        <f>AVERAGE('Raw Data'!AU240,'Raw Data'!BA240,'Raw Data'!BG240)</f>
        <v>16.806000000000001</v>
      </c>
      <c r="T58" s="9">
        <f>STDEV('Raw Data'!AU240,'Raw Data'!BA240,'Raw Data'!BG240)</f>
        <v>0.32402006110733239</v>
      </c>
      <c r="U58" s="1">
        <f>AVERAGE('Raw Data'!BM240,'Raw Data'!BS240,'Raw Data'!BY240)</f>
        <v>19.264666666666667</v>
      </c>
      <c r="V58" s="9">
        <f>STDEV('Raw Data'!BM240,'Raw Data'!BS240,'Raw Data'!BY240)</f>
        <v>0.64329568110887714</v>
      </c>
      <c r="X58" s="2">
        <f t="shared" si="16"/>
        <v>1.9000000000001904E-2</v>
      </c>
      <c r="Y58" s="1">
        <f t="shared" si="17"/>
        <v>0.86747449530231213</v>
      </c>
      <c r="Z58" s="2">
        <f t="shared" si="18"/>
        <v>-0.6330000000000009</v>
      </c>
      <c r="AA58" s="9">
        <f t="shared" si="19"/>
        <v>0.43752599922747432</v>
      </c>
      <c r="AB58" s="2">
        <f t="shared" si="20"/>
        <v>-1.6666666666665719E-2</v>
      </c>
      <c r="AC58" s="9">
        <f t="shared" si="21"/>
        <v>0.89502979466235266</v>
      </c>
      <c r="AD58" s="2">
        <f t="shared" si="22"/>
        <v>9.0333333333333599E-2</v>
      </c>
      <c r="AE58" s="9">
        <f t="shared" si="15"/>
        <v>1.0778577519011181</v>
      </c>
    </row>
    <row r="59" spans="1:31" x14ac:dyDescent="0.25">
      <c r="A59">
        <f>'Raw Data'!B59</f>
        <v>672</v>
      </c>
      <c r="B59">
        <f>'Raw Data'!C59</f>
        <v>685</v>
      </c>
      <c r="C59">
        <f>'Raw Data'!F59</f>
        <v>2</v>
      </c>
      <c r="D59" s="1">
        <f>AVERAGE('Raw Data'!H59:I59)</f>
        <v>7.3949999999999996</v>
      </c>
      <c r="E59" t="str">
        <f>'Raw Data'!D59</f>
        <v>SSEKGRLPEHITKF</v>
      </c>
      <c r="F59" s="1">
        <f>AVERAGE('Raw Data'!K59,'Raw Data'!Q59,'Raw Data'!W59)</f>
        <v>8.8336666666666677</v>
      </c>
      <c r="G59" s="9">
        <f>STDEV('Raw Data'!K59,'Raw Data'!Q59,'Raw Data'!W59)</f>
        <v>0.52464495931375721</v>
      </c>
      <c r="H59" s="1">
        <f>AVERAGE('Raw Data'!AC59,'Raw Data'!AI59,'Raw Data'!AO59)</f>
        <v>12.685666666666668</v>
      </c>
      <c r="I59" s="9">
        <f>STDEV('Raw Data'!AC59,'Raw Data'!AI59,'Raw Data'!AO59)</f>
        <v>0.31800209642914834</v>
      </c>
      <c r="J59" s="1">
        <f>AVERAGE('Raw Data'!AU59,'Raw Data'!BA59,'Raw Data'!BG59)</f>
        <v>16.438666666666666</v>
      </c>
      <c r="K59" s="9">
        <f>STDEV('Raw Data'!AU59,'Raw Data'!BA59,'Raw Data'!BG59)</f>
        <v>0.62807748991134305</v>
      </c>
      <c r="L59" s="1">
        <f>AVERAGE('Raw Data'!BM59,'Raw Data'!BS59,'Raw Data'!BY59)</f>
        <v>19.258666666666667</v>
      </c>
      <c r="M59" s="9">
        <f>STDEV('Raw Data'!BM59,'Raw Data'!BS59,'Raw Data'!BY59)</f>
        <v>0.69502326100162548</v>
      </c>
      <c r="O59" s="1">
        <f>AVERAGE('Raw Data'!K241,'Raw Data'!Q241,'Raw Data'!W241)</f>
        <v>8.8166666666666682</v>
      </c>
      <c r="P59" s="9">
        <f>STDEV('Raw Data'!K241,'Raw Data'!Q241,'Raw Data'!W241)</f>
        <v>0.44725533348785579</v>
      </c>
      <c r="Q59" s="1">
        <f>AVERAGE('Raw Data'!AC241,'Raw Data'!AI241,'Raw Data'!AO241)</f>
        <v>13.737</v>
      </c>
      <c r="R59" s="9">
        <f>STDEV('Raw Data'!AC241,'Raw Data'!AI241,'Raw Data'!AO241)</f>
        <v>0.41223294385577652</v>
      </c>
      <c r="S59" s="1">
        <f>AVERAGE('Raw Data'!AU241,'Raw Data'!BA241,'Raw Data'!BG241)</f>
        <v>16.340333333333334</v>
      </c>
      <c r="T59" s="9">
        <f>STDEV('Raw Data'!AU241,'Raw Data'!BA241,'Raw Data'!BG241)</f>
        <v>0.23393660109810396</v>
      </c>
      <c r="U59" s="1">
        <f>AVERAGE('Raw Data'!BM241,'Raw Data'!BS241,'Raw Data'!BY241)</f>
        <v>18.681000000000001</v>
      </c>
      <c r="V59" s="9">
        <f>STDEV('Raw Data'!BM241,'Raw Data'!BS241,'Raw Data'!BY241)</f>
        <v>0.39989498621513186</v>
      </c>
      <c r="X59" s="2">
        <f t="shared" si="16"/>
        <v>1.699999999999946E-2</v>
      </c>
      <c r="Y59" s="1">
        <f t="shared" si="17"/>
        <v>0.68941255186329986</v>
      </c>
      <c r="Z59" s="2">
        <f t="shared" si="18"/>
        <v>-1.0513333333333321</v>
      </c>
      <c r="AA59" s="9">
        <f t="shared" si="19"/>
        <v>0.52063550909761536</v>
      </c>
      <c r="AB59" s="2">
        <f t="shared" si="20"/>
        <v>9.8333333333332718E-2</v>
      </c>
      <c r="AC59" s="9">
        <f t="shared" si="21"/>
        <v>0.67022956266242584</v>
      </c>
      <c r="AD59" s="2">
        <f t="shared" si="22"/>
        <v>0.57766666666666566</v>
      </c>
      <c r="AE59" s="9">
        <f t="shared" si="15"/>
        <v>0.80185617995581604</v>
      </c>
    </row>
    <row r="60" spans="1:31" x14ac:dyDescent="0.25">
      <c r="A60">
        <f>'Raw Data'!B60</f>
        <v>672</v>
      </c>
      <c r="B60">
        <f>'Raw Data'!C60</f>
        <v>685</v>
      </c>
      <c r="C60">
        <f>'Raw Data'!F60</f>
        <v>3</v>
      </c>
      <c r="D60" s="1">
        <f>AVERAGE('Raw Data'!H60:I60)</f>
        <v>7.4049999999999994</v>
      </c>
      <c r="E60" t="str">
        <f>'Raw Data'!D60</f>
        <v>SSEKGRLPEHITKF</v>
      </c>
      <c r="F60" s="1">
        <f>AVERAGE('Raw Data'!K60,'Raw Data'!Q60,'Raw Data'!W60)</f>
        <v>9.1283333333333321</v>
      </c>
      <c r="G60" s="9">
        <f>STDEV('Raw Data'!K60,'Raw Data'!Q60,'Raw Data'!W60)</f>
        <v>0.26259918760981238</v>
      </c>
      <c r="H60" s="1">
        <f>AVERAGE('Raw Data'!AC60,'Raw Data'!AI60,'Raw Data'!AO60)</f>
        <v>12.691000000000001</v>
      </c>
      <c r="I60" s="9">
        <f>STDEV('Raw Data'!AC60,'Raw Data'!AI60,'Raw Data'!AO60)</f>
        <v>0.43903416723530719</v>
      </c>
      <c r="J60" s="1">
        <f>AVERAGE('Raw Data'!AU60,'Raw Data'!BA60,'Raw Data'!BG60)</f>
        <v>16.406666666666666</v>
      </c>
      <c r="K60" s="9">
        <f>STDEV('Raw Data'!AU60,'Raw Data'!BA60,'Raw Data'!BG60)</f>
        <v>0.62689419628302046</v>
      </c>
      <c r="L60" s="1">
        <f>AVERAGE('Raw Data'!BM60,'Raw Data'!BS60,'Raw Data'!BY60)</f>
        <v>19.344999999999999</v>
      </c>
      <c r="M60" s="9">
        <f>STDEV('Raw Data'!BM60,'Raw Data'!BS60,'Raw Data'!BY60)</f>
        <v>0.94634718787557137</v>
      </c>
      <c r="O60" s="1">
        <f>AVERAGE('Raw Data'!K242,'Raw Data'!Q242,'Raw Data'!W242)</f>
        <v>8.7643333333333331</v>
      </c>
      <c r="P60" s="9">
        <f>STDEV('Raw Data'!K242,'Raw Data'!Q242,'Raw Data'!W242)</f>
        <v>0.29698877644337557</v>
      </c>
      <c r="Q60" s="1">
        <f>AVERAGE('Raw Data'!AC242,'Raw Data'!AI242,'Raw Data'!AO242)</f>
        <v>13.634</v>
      </c>
      <c r="R60" s="9">
        <f>STDEV('Raw Data'!AC242,'Raw Data'!AI242,'Raw Data'!AO242)</f>
        <v>0.18274846100583197</v>
      </c>
      <c r="S60" s="1">
        <f>AVERAGE('Raw Data'!AU242,'Raw Data'!BA242,'Raw Data'!BG242)</f>
        <v>16.426333333333336</v>
      </c>
      <c r="T60" s="9">
        <f>STDEV('Raw Data'!AU242,'Raw Data'!BA242,'Raw Data'!BG242)</f>
        <v>0.3652975955756248</v>
      </c>
      <c r="U60" s="1">
        <f>AVERAGE('Raw Data'!BM242,'Raw Data'!BS242,'Raw Data'!BY242)</f>
        <v>18.576333333333334</v>
      </c>
      <c r="V60" s="9">
        <f>STDEV('Raw Data'!BM242,'Raw Data'!BS242,'Raw Data'!BY242)</f>
        <v>0.47487085963800152</v>
      </c>
      <c r="X60" s="2">
        <f t="shared" si="16"/>
        <v>0.36399999999999899</v>
      </c>
      <c r="Y60" s="1">
        <f t="shared" si="17"/>
        <v>0.39643494632368975</v>
      </c>
      <c r="Z60" s="2">
        <f t="shared" si="18"/>
        <v>-0.94299999999999962</v>
      </c>
      <c r="AA60" s="9">
        <f t="shared" si="19"/>
        <v>0.47555020765424943</v>
      </c>
      <c r="AB60" s="2">
        <f t="shared" si="20"/>
        <v>-1.9666666666669386E-2</v>
      </c>
      <c r="AC60" s="9">
        <f t="shared" si="21"/>
        <v>0.7255609324286052</v>
      </c>
      <c r="AD60" s="2">
        <f t="shared" si="22"/>
        <v>0.76866666666666461</v>
      </c>
      <c r="AE60" s="9">
        <f t="shared" si="15"/>
        <v>1.058808449783688</v>
      </c>
    </row>
    <row r="61" spans="1:31" x14ac:dyDescent="0.25">
      <c r="A61">
        <f>'Raw Data'!B61</f>
        <v>672</v>
      </c>
      <c r="B61">
        <f>'Raw Data'!C61</f>
        <v>685</v>
      </c>
      <c r="C61">
        <f>'Raw Data'!F61</f>
        <v>4</v>
      </c>
      <c r="D61" s="1">
        <f>AVERAGE('Raw Data'!H61:I61)</f>
        <v>7.4250000000000007</v>
      </c>
      <c r="E61" t="str">
        <f>'Raw Data'!D61</f>
        <v>SSEKGRLPEHITKF</v>
      </c>
      <c r="F61" s="1">
        <f>AVERAGE('Raw Data'!K61,'Raw Data'!Q61,'Raw Data'!W61)</f>
        <v>8.8250000000000011</v>
      </c>
      <c r="G61" s="9">
        <f>STDEV('Raw Data'!K61,'Raw Data'!Q61,'Raw Data'!W61)</f>
        <v>0.47010530735144856</v>
      </c>
      <c r="H61" s="1">
        <f>AVERAGE('Raw Data'!AC61,'Raw Data'!AI61,'Raw Data'!AO61)</f>
        <v>12.660666666666666</v>
      </c>
      <c r="I61" s="9">
        <f>STDEV('Raw Data'!AC61,'Raw Data'!AI61,'Raw Data'!AO61)</f>
        <v>0.36554799046545672</v>
      </c>
      <c r="J61" s="1">
        <f>AVERAGE('Raw Data'!AU61,'Raw Data'!BA61,'Raw Data'!BG61)</f>
        <v>16.441333333333333</v>
      </c>
      <c r="K61" s="9">
        <f>STDEV('Raw Data'!AU61,'Raw Data'!BA61,'Raw Data'!BG61)</f>
        <v>0.52802683012639906</v>
      </c>
      <c r="L61" s="1">
        <f>AVERAGE('Raw Data'!BM61,'Raw Data'!BS61,'Raw Data'!BY61)</f>
        <v>19.189666666666668</v>
      </c>
      <c r="M61" s="9">
        <f>STDEV('Raw Data'!BM61,'Raw Data'!BS61,'Raw Data'!BY61)</f>
        <v>0.67677938305871266</v>
      </c>
      <c r="O61" s="1">
        <f>AVERAGE('Raw Data'!K243,'Raw Data'!Q243,'Raw Data'!W243)</f>
        <v>8.9670000000000005</v>
      </c>
      <c r="P61" s="9">
        <f>STDEV('Raw Data'!K243,'Raw Data'!Q243,'Raw Data'!W243)</f>
        <v>0.3794258820902971</v>
      </c>
      <c r="Q61" s="1">
        <f>AVERAGE('Raw Data'!AC243,'Raw Data'!AI243,'Raw Data'!AO243)</f>
        <v>13.568333333333333</v>
      </c>
      <c r="R61" s="9">
        <f>STDEV('Raw Data'!AC243,'Raw Data'!AI243,'Raw Data'!AO243)</f>
        <v>9.1308999191390336E-2</v>
      </c>
      <c r="S61" s="1">
        <f>AVERAGE('Raw Data'!AU243,'Raw Data'!BA243,'Raw Data'!BG243)</f>
        <v>16.358666666666668</v>
      </c>
      <c r="T61" s="9">
        <f>STDEV('Raw Data'!AU243,'Raw Data'!BA243,'Raw Data'!BG243)</f>
        <v>0.31771737965263092</v>
      </c>
      <c r="U61" s="1">
        <f>AVERAGE('Raw Data'!BM243,'Raw Data'!BS243,'Raw Data'!BY243)</f>
        <v>18.614333333333335</v>
      </c>
      <c r="V61" s="9">
        <f>STDEV('Raw Data'!BM243,'Raw Data'!BS243,'Raw Data'!BY243)</f>
        <v>0.37706277107841535</v>
      </c>
      <c r="X61" s="2">
        <f t="shared" si="16"/>
        <v>-0.14199999999999946</v>
      </c>
      <c r="Y61" s="1">
        <f t="shared" si="17"/>
        <v>0.60412167648578874</v>
      </c>
      <c r="Z61" s="2">
        <f t="shared" si="18"/>
        <v>-0.90766666666666751</v>
      </c>
      <c r="AA61" s="9">
        <f t="shared" si="19"/>
        <v>0.3767793341820474</v>
      </c>
      <c r="AB61" s="2">
        <f t="shared" si="20"/>
        <v>8.2666666666664668E-2</v>
      </c>
      <c r="AC61" s="9">
        <f t="shared" si="21"/>
        <v>0.61624399929465201</v>
      </c>
      <c r="AD61" s="2">
        <f t="shared" si="22"/>
        <v>0.57533333333333303</v>
      </c>
      <c r="AE61" s="9">
        <f t="shared" si="15"/>
        <v>0.77473006051570326</v>
      </c>
    </row>
    <row r="62" spans="1:31" x14ac:dyDescent="0.25">
      <c r="A62">
        <f>'Raw Data'!B62</f>
        <v>672</v>
      </c>
      <c r="B62">
        <f>'Raw Data'!C62</f>
        <v>685</v>
      </c>
      <c r="C62">
        <f>'Raw Data'!F62</f>
        <v>5</v>
      </c>
      <c r="D62" s="1">
        <f>AVERAGE('Raw Data'!H62:I62)</f>
        <v>7.415</v>
      </c>
      <c r="E62" t="str">
        <f>'Raw Data'!D62</f>
        <v>SSEKGRLPEHITKF</v>
      </c>
      <c r="F62" s="1">
        <f>AVERAGE('Raw Data'!K62,'Raw Data'!Q62,'Raw Data'!W62)</f>
        <v>9.0906666666666656</v>
      </c>
      <c r="G62" s="9">
        <f>STDEV('Raw Data'!K62,'Raw Data'!Q62,'Raw Data'!W62)</f>
        <v>0.27448557946335389</v>
      </c>
      <c r="H62" s="1">
        <f>AVERAGE('Raw Data'!AC62,'Raw Data'!AI62,'Raw Data'!AO62)</f>
        <v>12.697333333333333</v>
      </c>
      <c r="I62" s="9">
        <f>STDEV('Raw Data'!AC62,'Raw Data'!AI62,'Raw Data'!AO62)</f>
        <v>0.30480868316590487</v>
      </c>
      <c r="J62" s="1">
        <f>AVERAGE('Raw Data'!AU62,'Raw Data'!BA62,'Raw Data'!BG62)</f>
        <v>16.658666666666665</v>
      </c>
      <c r="K62" s="9">
        <f>STDEV('Raw Data'!AU62,'Raw Data'!BA62,'Raw Data'!BG62)</f>
        <v>0.72128796838248577</v>
      </c>
      <c r="L62" s="1">
        <f>AVERAGE('Raw Data'!BM62,'Raw Data'!BS62,'Raw Data'!BY62)</f>
        <v>19.401333333333334</v>
      </c>
      <c r="M62" s="9">
        <f>STDEV('Raw Data'!BM62,'Raw Data'!BS62,'Raw Data'!BY62)</f>
        <v>0.69056812360065711</v>
      </c>
      <c r="O62" s="1">
        <f>AVERAGE('Raw Data'!K244,'Raw Data'!Q244,'Raw Data'!W244)</f>
        <v>9.0356666666666676</v>
      </c>
      <c r="P62" s="9">
        <f>STDEV('Raw Data'!K244,'Raw Data'!Q244,'Raw Data'!W244)</f>
        <v>0.42914139084144898</v>
      </c>
      <c r="Q62" s="1">
        <f>AVERAGE('Raw Data'!AC244,'Raw Data'!AI244,'Raw Data'!AO244)</f>
        <v>13.71</v>
      </c>
      <c r="R62" s="9">
        <f>STDEV('Raw Data'!AC244,'Raw Data'!AI244,'Raw Data'!AO244)</f>
        <v>0.15421089455677262</v>
      </c>
      <c r="S62" s="1">
        <f>AVERAGE('Raw Data'!AU244,'Raw Data'!BA244,'Raw Data'!BG244)</f>
        <v>16.595666666666666</v>
      </c>
      <c r="T62" s="9">
        <f>STDEV('Raw Data'!AU244,'Raw Data'!BA244,'Raw Data'!BG244)</f>
        <v>0.19316918318751958</v>
      </c>
      <c r="U62" s="1">
        <f>AVERAGE('Raw Data'!BM244,'Raw Data'!BS244,'Raw Data'!BY244)</f>
        <v>18.810333333333336</v>
      </c>
      <c r="V62" s="9">
        <f>STDEV('Raw Data'!BM244,'Raw Data'!BS244,'Raw Data'!BY244)</f>
        <v>0.33629500937916601</v>
      </c>
      <c r="X62" s="2">
        <f t="shared" si="16"/>
        <v>5.4999999999997939E-2</v>
      </c>
      <c r="Y62" s="1">
        <f t="shared" si="17"/>
        <v>0.50941600550695931</v>
      </c>
      <c r="Z62" s="2">
        <f t="shared" si="18"/>
        <v>-1.0126666666666679</v>
      </c>
      <c r="AA62" s="9">
        <f t="shared" si="19"/>
        <v>0.34159820452299366</v>
      </c>
      <c r="AB62" s="2">
        <f t="shared" si="20"/>
        <v>6.2999999999998835E-2</v>
      </c>
      <c r="AC62" s="9">
        <f t="shared" si="21"/>
        <v>0.74670654655404434</v>
      </c>
      <c r="AD62" s="2">
        <f t="shared" si="22"/>
        <v>0.59099999999999753</v>
      </c>
      <c r="AE62" s="9">
        <f t="shared" si="15"/>
        <v>0.76810068784415608</v>
      </c>
    </row>
    <row r="63" spans="1:31" x14ac:dyDescent="0.25">
      <c r="A63">
        <f>'Raw Data'!B63</f>
        <v>672</v>
      </c>
      <c r="B63">
        <f>'Raw Data'!C63</f>
        <v>687</v>
      </c>
      <c r="C63">
        <f>'Raw Data'!F63</f>
        <v>2</v>
      </c>
      <c r="D63" s="1">
        <f>AVERAGE('Raw Data'!H63:I63)</f>
        <v>8.14</v>
      </c>
      <c r="E63" t="str">
        <f>'Raw Data'!D63</f>
        <v>SSEKGRLPEHITKFLI</v>
      </c>
      <c r="F63" s="1">
        <f>AVERAGE('Raw Data'!K63,'Raw Data'!Q63,'Raw Data'!W63)</f>
        <v>9.734</v>
      </c>
      <c r="G63" s="9">
        <f>STDEV('Raw Data'!K63,'Raw Data'!Q63,'Raw Data'!W63)</f>
        <v>0.26824056367372934</v>
      </c>
      <c r="H63" s="1">
        <f>AVERAGE('Raw Data'!AC63,'Raw Data'!AI63,'Raw Data'!AO63)</f>
        <v>13.011333333333333</v>
      </c>
      <c r="I63" s="9">
        <f>STDEV('Raw Data'!AC63,'Raw Data'!AI63,'Raw Data'!AO63)</f>
        <v>0.40904319250335086</v>
      </c>
      <c r="J63" s="1">
        <f>AVERAGE('Raw Data'!AU63,'Raw Data'!BA63,'Raw Data'!BG63)</f>
        <v>16.914333333333335</v>
      </c>
      <c r="K63" s="9">
        <f>STDEV('Raw Data'!AU63,'Raw Data'!BA63,'Raw Data'!BG63)</f>
        <v>0.99535437575435082</v>
      </c>
      <c r="L63" s="1">
        <f>AVERAGE('Raw Data'!BM63,'Raw Data'!BS63,'Raw Data'!BY63)</f>
        <v>19.451333333333334</v>
      </c>
      <c r="M63" s="9">
        <f>STDEV('Raw Data'!BM63,'Raw Data'!BS63,'Raw Data'!BY63)</f>
        <v>1.0362076690187798</v>
      </c>
      <c r="O63" s="1">
        <f>AVERAGE('Raw Data'!K245,'Raw Data'!Q245,'Raw Data'!W245)</f>
        <v>10.036666666666667</v>
      </c>
      <c r="P63" s="9">
        <f>STDEV('Raw Data'!K245,'Raw Data'!Q245,'Raw Data'!W245)</f>
        <v>0.18417745066466024</v>
      </c>
      <c r="Q63" s="1">
        <f>AVERAGE('Raw Data'!AC245,'Raw Data'!AI245,'Raw Data'!AO245)</f>
        <v>14.148000000000001</v>
      </c>
      <c r="R63" s="9">
        <f>STDEV('Raw Data'!AC245,'Raw Data'!AI245,'Raw Data'!AO245)</f>
        <v>0.92389014498478084</v>
      </c>
      <c r="S63" s="1">
        <f>AVERAGE('Raw Data'!AU245,'Raw Data'!BA245,'Raw Data'!BG245)</f>
        <v>16.775000000000002</v>
      </c>
      <c r="T63" s="9">
        <f>STDEV('Raw Data'!AU245,'Raw Data'!BA245,'Raw Data'!BG245)</f>
        <v>0.13686489688740403</v>
      </c>
      <c r="U63" s="1">
        <f>AVERAGE('Raw Data'!BM245,'Raw Data'!BS245,'Raw Data'!BY245)</f>
        <v>19.124333333333329</v>
      </c>
      <c r="V63" s="9">
        <f>STDEV('Raw Data'!BM245,'Raw Data'!BS245,'Raw Data'!BY245)</f>
        <v>0.54142897348898211</v>
      </c>
      <c r="X63" s="2">
        <f t="shared" si="16"/>
        <v>-0.30266666666666708</v>
      </c>
      <c r="Y63" s="1">
        <f t="shared" si="17"/>
        <v>0.32538336363946668</v>
      </c>
      <c r="Z63" s="2">
        <f t="shared" si="18"/>
        <v>-1.1366666666666685</v>
      </c>
      <c r="AA63" s="9">
        <f t="shared" si="19"/>
        <v>1.0103906835147149</v>
      </c>
      <c r="AB63" s="2">
        <f t="shared" si="20"/>
        <v>0.13933333333333309</v>
      </c>
      <c r="AC63" s="9">
        <f t="shared" si="21"/>
        <v>1.0047200273376324</v>
      </c>
      <c r="AD63" s="2">
        <f t="shared" si="22"/>
        <v>0.32700000000000529</v>
      </c>
      <c r="AE63" s="9">
        <f t="shared" si="15"/>
        <v>1.1691328695519025</v>
      </c>
    </row>
    <row r="64" spans="1:31" x14ac:dyDescent="0.25">
      <c r="A64">
        <f>'Raw Data'!B64</f>
        <v>672</v>
      </c>
      <c r="B64">
        <f>'Raw Data'!C64</f>
        <v>687</v>
      </c>
      <c r="C64">
        <f>'Raw Data'!F64</f>
        <v>4</v>
      </c>
      <c r="D64" s="1">
        <f>AVERAGE('Raw Data'!H64:I64)</f>
        <v>8.15</v>
      </c>
      <c r="E64" t="str">
        <f>'Raw Data'!D64</f>
        <v>SSEKGRLPEHITKFLI</v>
      </c>
      <c r="F64" s="1">
        <f>AVERAGE('Raw Data'!K64,'Raw Data'!Q64,'Raw Data'!W64)</f>
        <v>10.107000000000001</v>
      </c>
      <c r="G64" s="9">
        <f>STDEV('Raw Data'!K64,'Raw Data'!Q64,'Raw Data'!W64)</f>
        <v>0.76869759984014585</v>
      </c>
      <c r="H64" s="1">
        <f>AVERAGE('Raw Data'!AC64,'Raw Data'!AI64,'Raw Data'!AO64)</f>
        <v>13.122</v>
      </c>
      <c r="I64" s="9">
        <f>STDEV('Raw Data'!AC64,'Raw Data'!AI64,'Raw Data'!AO64)</f>
        <v>0.39060465947041634</v>
      </c>
      <c r="J64" s="1">
        <f>AVERAGE('Raw Data'!AU64,'Raw Data'!BA64,'Raw Data'!BG64)</f>
        <v>16.789333333333335</v>
      </c>
      <c r="K64" s="9">
        <f>STDEV('Raw Data'!AU64,'Raw Data'!BA64,'Raw Data'!BG64)</f>
        <v>0.83431968293534442</v>
      </c>
      <c r="L64" s="1">
        <f>AVERAGE('Raw Data'!BM64,'Raw Data'!BS64,'Raw Data'!BY64)</f>
        <v>19.355</v>
      </c>
      <c r="M64" s="9">
        <f>STDEV('Raw Data'!BM64,'Raw Data'!BS64,'Raw Data'!BY64)</f>
        <v>0.86483986957123937</v>
      </c>
      <c r="O64" s="1">
        <f>AVERAGE('Raw Data'!K246,'Raw Data'!Q246,'Raw Data'!W246)</f>
        <v>10.087999999999999</v>
      </c>
      <c r="P64" s="9">
        <f>STDEV('Raw Data'!K246,'Raw Data'!Q246,'Raw Data'!W246)</f>
        <v>0.40201492509607167</v>
      </c>
      <c r="Q64" s="1">
        <f>AVERAGE('Raw Data'!AC246,'Raw Data'!AI246,'Raw Data'!AO246)</f>
        <v>13.755000000000001</v>
      </c>
      <c r="R64" s="9">
        <f>STDEV('Raw Data'!AC246,'Raw Data'!AI246,'Raw Data'!AO246)</f>
        <v>0.19712178976460204</v>
      </c>
      <c r="S64" s="1">
        <f>AVERAGE('Raw Data'!AU246,'Raw Data'!BA246,'Raw Data'!BG246)</f>
        <v>16.806000000000001</v>
      </c>
      <c r="T64" s="9">
        <f>STDEV('Raw Data'!AU246,'Raw Data'!BA246,'Raw Data'!BG246)</f>
        <v>0.32402006110733239</v>
      </c>
      <c r="U64" s="1">
        <f>AVERAGE('Raw Data'!BM246,'Raw Data'!BS246,'Raw Data'!BY246)</f>
        <v>19.264666666666667</v>
      </c>
      <c r="V64" s="9">
        <f>STDEV('Raw Data'!BM246,'Raw Data'!BS246,'Raw Data'!BY246)</f>
        <v>0.64329568110887714</v>
      </c>
      <c r="X64" s="2">
        <f t="shared" si="16"/>
        <v>1.9000000000001904E-2</v>
      </c>
      <c r="Y64" s="1">
        <f t="shared" si="17"/>
        <v>0.86747449530231213</v>
      </c>
      <c r="Z64" s="2">
        <f t="shared" si="18"/>
        <v>-0.6330000000000009</v>
      </c>
      <c r="AA64" s="9">
        <f t="shared" si="19"/>
        <v>0.43752599922747432</v>
      </c>
      <c r="AB64" s="2">
        <f t="shared" si="20"/>
        <v>-1.6666666666665719E-2</v>
      </c>
      <c r="AC64" s="9">
        <f t="shared" si="21"/>
        <v>0.89502979466235266</v>
      </c>
      <c r="AD64" s="2">
        <f t="shared" si="22"/>
        <v>9.0333333333333599E-2</v>
      </c>
      <c r="AE64" s="9">
        <f t="shared" si="15"/>
        <v>1.0778577519011181</v>
      </c>
    </row>
    <row r="65" spans="1:31" x14ac:dyDescent="0.25">
      <c r="A65">
        <f>'Raw Data'!B65</f>
        <v>686</v>
      </c>
      <c r="B65">
        <f>'Raw Data'!C65</f>
        <v>691</v>
      </c>
      <c r="C65">
        <f>'Raw Data'!F65</f>
        <v>2</v>
      </c>
      <c r="D65" s="1">
        <f>AVERAGE('Raw Data'!H65:I65)</f>
        <v>12.215</v>
      </c>
      <c r="E65" t="str">
        <f>'Raw Data'!D65</f>
        <v>LITQIL</v>
      </c>
      <c r="F65" s="1">
        <f>AVERAGE('Raw Data'!K65,'Raw Data'!Q65,'Raw Data'!W65)</f>
        <v>0.33133333333333331</v>
      </c>
      <c r="G65" s="9">
        <f>STDEV('Raw Data'!K65,'Raw Data'!Q65,'Raw Data'!W65)</f>
        <v>0.13403109092047771</v>
      </c>
      <c r="H65" s="1">
        <f>AVERAGE('Raw Data'!AC65,'Raw Data'!AI65,'Raw Data'!AO65)</f>
        <v>0.42233333333333328</v>
      </c>
      <c r="I65" s="9">
        <f>STDEV('Raw Data'!AC65,'Raw Data'!AI65,'Raw Data'!AO65)</f>
        <v>0.29334677999482683</v>
      </c>
      <c r="J65" s="1">
        <f>AVERAGE('Raw Data'!AU65,'Raw Data'!BA65,'Raw Data'!BG65)</f>
        <v>0.45</v>
      </c>
      <c r="K65" s="9">
        <f>STDEV('Raw Data'!AU65,'Raw Data'!BA65,'Raw Data'!BG65)</f>
        <v>0.16292329483533027</v>
      </c>
      <c r="L65" s="1">
        <f>AVERAGE('Raw Data'!BM65,'Raw Data'!BS65,'Raw Data'!BY65)</f>
        <v>0.6263333333333333</v>
      </c>
      <c r="M65" s="9">
        <f>STDEV('Raw Data'!BM65,'Raw Data'!BS65,'Raw Data'!BY65)</f>
        <v>7.0599811142334754E-2</v>
      </c>
      <c r="O65" s="1">
        <f>AVERAGE('Raw Data'!K247,'Raw Data'!Q247,'Raw Data'!W247)</f>
        <v>0.19866666666666669</v>
      </c>
      <c r="P65" s="9">
        <f>STDEV('Raw Data'!K247,'Raw Data'!Q247,'Raw Data'!W247)</f>
        <v>0.1502409176400801</v>
      </c>
      <c r="Q65" s="1">
        <f>AVERAGE('Raw Data'!AC247,'Raw Data'!AI247,'Raw Data'!AO247)</f>
        <v>0.68433333333333335</v>
      </c>
      <c r="R65" s="9">
        <f>STDEV('Raw Data'!AC247,'Raw Data'!AI247,'Raw Data'!AO247)</f>
        <v>0.24519448063391117</v>
      </c>
      <c r="S65" s="1">
        <f>AVERAGE('Raw Data'!AU247,'Raw Data'!BA247,'Raw Data'!BG247)</f>
        <v>0.53100000000000003</v>
      </c>
      <c r="T65" s="9">
        <f>STDEV('Raw Data'!AU247,'Raw Data'!BA247,'Raw Data'!BG247)</f>
        <v>0.44603699398144092</v>
      </c>
      <c r="U65" s="1">
        <f>AVERAGE('Raw Data'!BM247,'Raw Data'!BS247,'Raw Data'!BY247)</f>
        <v>0.70099999999999996</v>
      </c>
      <c r="V65" s="9">
        <f>STDEV('Raw Data'!BM247,'Raw Data'!BS247,'Raw Data'!BY247)</f>
        <v>0.3037778793789967</v>
      </c>
      <c r="X65" s="2">
        <f t="shared" si="16"/>
        <v>0.13266666666666663</v>
      </c>
      <c r="Y65" s="1">
        <f t="shared" si="17"/>
        <v>0.20133719643092951</v>
      </c>
      <c r="Z65" s="2">
        <f t="shared" si="18"/>
        <v>-0.26200000000000007</v>
      </c>
      <c r="AA65" s="9">
        <f t="shared" si="19"/>
        <v>0.38232534138697477</v>
      </c>
      <c r="AB65" s="2">
        <f t="shared" si="20"/>
        <v>-8.1000000000000016E-2</v>
      </c>
      <c r="AC65" s="9">
        <f t="shared" si="21"/>
        <v>0.47486103230313592</v>
      </c>
      <c r="AD65" s="2">
        <f t="shared" si="22"/>
        <v>-7.4666666666666659E-2</v>
      </c>
      <c r="AE65" s="9">
        <f t="shared" si="15"/>
        <v>0.31187390614370675</v>
      </c>
    </row>
    <row r="66" spans="1:31" x14ac:dyDescent="0.25">
      <c r="A66">
        <f>'Raw Data'!B66</f>
        <v>686</v>
      </c>
      <c r="B66">
        <f>'Raw Data'!C66</f>
        <v>693</v>
      </c>
      <c r="C66">
        <f>'Raw Data'!F66</f>
        <v>1</v>
      </c>
      <c r="D66" s="1">
        <f>AVERAGE('Raw Data'!H66:I66)</f>
        <v>12.234999999999999</v>
      </c>
      <c r="E66" t="str">
        <f>'Raw Data'!D66</f>
        <v>LITQILVA</v>
      </c>
      <c r="F66" s="1">
        <f>AVERAGE('Raw Data'!K66,'Raw Data'!Q66,'Raw Data'!W66)</f>
        <v>0.27666666666666667</v>
      </c>
      <c r="G66" s="9">
        <f>STDEV('Raw Data'!K66,'Raw Data'!Q66,'Raw Data'!W66)</f>
        <v>0.18859833862824277</v>
      </c>
      <c r="H66" s="1">
        <f>AVERAGE('Raw Data'!AC66,'Raw Data'!AI66,'Raw Data'!AO66)</f>
        <v>0.60866666666666669</v>
      </c>
      <c r="I66" s="9">
        <f>STDEV('Raw Data'!AC66,'Raw Data'!AI66,'Raw Data'!AO66)</f>
        <v>0.3077991769536319</v>
      </c>
      <c r="J66" s="1">
        <f>AVERAGE('Raw Data'!AU66,'Raw Data'!BA66,'Raw Data'!BG66)</f>
        <v>0.54800000000000004</v>
      </c>
      <c r="K66" s="9">
        <f>STDEV('Raw Data'!AU66,'Raw Data'!BA66,'Raw Data'!BG66)</f>
        <v>0.21968386376791524</v>
      </c>
      <c r="L66" s="1">
        <f>AVERAGE('Raw Data'!BM66,'Raw Data'!BS66,'Raw Data'!BY66)</f>
        <v>0.505</v>
      </c>
      <c r="M66" s="9">
        <f>STDEV('Raw Data'!BM66,'Raw Data'!BS66,'Raw Data'!BY66)</f>
        <v>0.17500857121866931</v>
      </c>
      <c r="O66" s="1">
        <f>AVERAGE('Raw Data'!K248,'Raw Data'!Q248,'Raw Data'!W248)</f>
        <v>1.2786666666666668</v>
      </c>
      <c r="P66" s="9">
        <f>STDEV('Raw Data'!K248,'Raw Data'!Q248,'Raw Data'!W248)</f>
        <v>0.21877461766240897</v>
      </c>
      <c r="Q66" s="1">
        <f>AVERAGE('Raw Data'!AC248,'Raw Data'!AI248,'Raw Data'!AO248)</f>
        <v>0.45933333333333337</v>
      </c>
      <c r="R66" s="9">
        <f>STDEV('Raw Data'!AC248,'Raw Data'!AI248,'Raw Data'!AO248)</f>
        <v>0.27539123684920214</v>
      </c>
      <c r="S66" s="1">
        <f>AVERAGE('Raw Data'!AU248,'Raw Data'!BA248,'Raw Data'!BG248)</f>
        <v>0.64933333333333332</v>
      </c>
      <c r="T66" s="9">
        <f>STDEV('Raw Data'!AU248,'Raw Data'!BA248,'Raw Data'!BG248)</f>
        <v>0.31701945261029874</v>
      </c>
      <c r="U66" s="1">
        <f>AVERAGE('Raw Data'!BM248,'Raw Data'!BS248,'Raw Data'!BY248)</f>
        <v>0.55199999999999994</v>
      </c>
      <c r="V66" s="9">
        <f>STDEV('Raw Data'!BM248,'Raw Data'!BS248,'Raw Data'!BY248)</f>
        <v>0.45983040351851467</v>
      </c>
      <c r="X66" s="2">
        <f t="shared" si="16"/>
        <v>-1.0020000000000002</v>
      </c>
      <c r="Y66" s="1">
        <f t="shared" si="17"/>
        <v>0.28884540270993847</v>
      </c>
      <c r="Z66" s="2">
        <f t="shared" si="18"/>
        <v>0.14933333333333332</v>
      </c>
      <c r="AA66" s="9">
        <f t="shared" si="19"/>
        <v>0.41301412405227322</v>
      </c>
      <c r="AB66" s="2">
        <f t="shared" si="20"/>
        <v>-0.10133333333333328</v>
      </c>
      <c r="AC66" s="9">
        <f t="shared" si="21"/>
        <v>0.38569720420730741</v>
      </c>
      <c r="AD66" s="2">
        <f t="shared" si="22"/>
        <v>-4.6999999999999931E-2</v>
      </c>
      <c r="AE66" s="9">
        <f t="shared" si="15"/>
        <v>0.49200813001412902</v>
      </c>
    </row>
    <row r="67" spans="1:31" x14ac:dyDescent="0.25">
      <c r="A67">
        <f>'Raw Data'!B67</f>
        <v>687</v>
      </c>
      <c r="B67">
        <f>'Raw Data'!C67</f>
        <v>694</v>
      </c>
      <c r="C67">
        <f>'Raw Data'!F67</f>
        <v>1</v>
      </c>
      <c r="D67" s="1">
        <f>AVERAGE('Raw Data'!H67:I67)</f>
        <v>12.234999999999999</v>
      </c>
      <c r="E67" t="str">
        <f>'Raw Data'!D67</f>
        <v>ITQILVAL</v>
      </c>
      <c r="F67" s="1">
        <f>AVERAGE('Raw Data'!K67,'Raw Data'!Q67,'Raw Data'!W67)</f>
        <v>0.27666666666666667</v>
      </c>
      <c r="G67" s="9">
        <f>STDEV('Raw Data'!K67,'Raw Data'!Q67,'Raw Data'!W67)</f>
        <v>0.18859833862824277</v>
      </c>
      <c r="H67" s="1">
        <f>AVERAGE('Raw Data'!AC67,'Raw Data'!AI67,'Raw Data'!AO67)</f>
        <v>0.60866666666666669</v>
      </c>
      <c r="I67" s="9">
        <f>STDEV('Raw Data'!AC67,'Raw Data'!AI67,'Raw Data'!AO67)</f>
        <v>0.3077991769536319</v>
      </c>
      <c r="J67" s="1">
        <f>AVERAGE('Raw Data'!AU67,'Raw Data'!BA67,'Raw Data'!BG67)</f>
        <v>0.62666666666666671</v>
      </c>
      <c r="K67" s="9">
        <f>STDEV('Raw Data'!AU67,'Raw Data'!BA67,'Raw Data'!BG67)</f>
        <v>0.16087987236858819</v>
      </c>
      <c r="L67" s="1">
        <f>AVERAGE('Raw Data'!BM67,'Raw Data'!BS67,'Raw Data'!BY67)</f>
        <v>0.5006666666666667</v>
      </c>
      <c r="M67" s="9">
        <f>STDEV('Raw Data'!BM67,'Raw Data'!BS67,'Raw Data'!BY67)</f>
        <v>0.18158285528466947</v>
      </c>
      <c r="O67" s="1">
        <f>AVERAGE('Raw Data'!K249,'Raw Data'!Q249,'Raw Data'!W249)</f>
        <v>1.2786666666666668</v>
      </c>
      <c r="P67" s="9">
        <f>STDEV('Raw Data'!K249,'Raw Data'!Q249,'Raw Data'!W249)</f>
        <v>0.21877461766240897</v>
      </c>
      <c r="Q67" s="1">
        <f>AVERAGE('Raw Data'!AC249,'Raw Data'!AI249,'Raw Data'!AO249)</f>
        <v>0.45933333333333337</v>
      </c>
      <c r="R67" s="9">
        <f>STDEV('Raw Data'!AC249,'Raw Data'!AI249,'Raw Data'!AO249)</f>
        <v>0.27539123684920214</v>
      </c>
      <c r="S67" s="1">
        <f>AVERAGE('Raw Data'!AU249,'Raw Data'!BA249,'Raw Data'!BG249)</f>
        <v>0.64966666666666661</v>
      </c>
      <c r="T67" s="9">
        <f>STDEV('Raw Data'!AU249,'Raw Data'!BA249,'Raw Data'!BG249)</f>
        <v>0.31644325452335603</v>
      </c>
      <c r="U67" s="1">
        <f>AVERAGE('Raw Data'!BM249,'Raw Data'!BS249,'Raw Data'!BY249)</f>
        <v>0.55233333333333334</v>
      </c>
      <c r="V67" s="9">
        <f>STDEV('Raw Data'!BM249,'Raw Data'!BS249,'Raw Data'!BY249)</f>
        <v>0.4594391508495258</v>
      </c>
      <c r="X67" s="2">
        <f t="shared" si="16"/>
        <v>-1.0020000000000002</v>
      </c>
      <c r="Y67" s="1">
        <f t="shared" si="17"/>
        <v>0.28884540270993847</v>
      </c>
      <c r="Z67" s="2">
        <f t="shared" si="18"/>
        <v>0.14933333333333332</v>
      </c>
      <c r="AA67" s="9">
        <f t="shared" si="19"/>
        <v>0.41301412405227322</v>
      </c>
      <c r="AB67" s="2">
        <f t="shared" si="20"/>
        <v>-2.2999999999999909E-2</v>
      </c>
      <c r="AC67" s="9">
        <f t="shared" si="21"/>
        <v>0.35499107970013377</v>
      </c>
      <c r="AD67" s="2">
        <f t="shared" si="22"/>
        <v>-5.1666666666666639E-2</v>
      </c>
      <c r="AE67" s="9">
        <f t="shared" ref="AE67:AE130" si="23">SQRT((M67^2)+(V67^2))</f>
        <v>0.49402091723596736</v>
      </c>
    </row>
    <row r="68" spans="1:31" x14ac:dyDescent="0.25">
      <c r="A68">
        <f>'Raw Data'!B68</f>
        <v>689</v>
      </c>
      <c r="B68">
        <f>'Raw Data'!C68</f>
        <v>693</v>
      </c>
      <c r="C68">
        <f>'Raw Data'!F68</f>
        <v>1</v>
      </c>
      <c r="D68" s="1">
        <f>AVERAGE('Raw Data'!H68:I68)</f>
        <v>9.1649999999999991</v>
      </c>
      <c r="E68" t="str">
        <f>'Raw Data'!D68</f>
        <v>QILVA</v>
      </c>
      <c r="F68" s="1">
        <f>AVERAGE('Raw Data'!K68,'Raw Data'!Q68,'Raw Data'!W68)</f>
        <v>0.76733333333333331</v>
      </c>
      <c r="G68" s="9">
        <f>STDEV('Raw Data'!K68,'Raw Data'!Q68,'Raw Data'!W68)</f>
        <v>0.1535784273045315</v>
      </c>
      <c r="H68" s="1">
        <f>AVERAGE('Raw Data'!AC68,'Raw Data'!AI68,'Raw Data'!AO68)</f>
        <v>0.7543333333333333</v>
      </c>
      <c r="I68" s="9">
        <f>STDEV('Raw Data'!AC68,'Raw Data'!AI68,'Raw Data'!AO68)</f>
        <v>0.18131280521058996</v>
      </c>
      <c r="J68" s="1">
        <f>AVERAGE('Raw Data'!AU68,'Raw Data'!BA68,'Raw Data'!BG68)</f>
        <v>0.96866666666666656</v>
      </c>
      <c r="K68" s="9">
        <f>STDEV('Raw Data'!AU68,'Raw Data'!BA68,'Raw Data'!BG68)</f>
        <v>0.61843054042740608</v>
      </c>
      <c r="L68" s="1">
        <f>AVERAGE('Raw Data'!BM68,'Raw Data'!BS68,'Raw Data'!BY68)</f>
        <v>1.1970000000000001</v>
      </c>
      <c r="M68" s="9">
        <f>STDEV('Raw Data'!BM68,'Raw Data'!BS68,'Raw Data'!BY68)</f>
        <v>0.14487580888471335</v>
      </c>
      <c r="O68" s="1">
        <f>AVERAGE('Raw Data'!K250,'Raw Data'!Q250,'Raw Data'!W250)</f>
        <v>0.37833333333333335</v>
      </c>
      <c r="P68" s="9">
        <f>STDEV('Raw Data'!K250,'Raw Data'!Q250,'Raw Data'!W250)</f>
        <v>8.6800537632743438E-2</v>
      </c>
      <c r="Q68" s="1">
        <f>AVERAGE('Raw Data'!AC250,'Raw Data'!AI250,'Raw Data'!AO250)</f>
        <v>0.73166666666666658</v>
      </c>
      <c r="R68" s="9">
        <f>STDEV('Raw Data'!AC250,'Raw Data'!AI250,'Raw Data'!AO250)</f>
        <v>0.21700307217487347</v>
      </c>
      <c r="S68" s="1">
        <f>AVERAGE('Raw Data'!AU250,'Raw Data'!BA250,'Raw Data'!BG250)</f>
        <v>0.79166666666666663</v>
      </c>
      <c r="T68" s="9">
        <f>STDEV('Raw Data'!AU250,'Raw Data'!BA250,'Raw Data'!BG250)</f>
        <v>0.10020146372849709</v>
      </c>
      <c r="U68" s="1">
        <f>AVERAGE('Raw Data'!BM250,'Raw Data'!BS250,'Raw Data'!BY250)</f>
        <v>1.0053333333333334</v>
      </c>
      <c r="V68" s="9">
        <f>STDEV('Raw Data'!BM250,'Raw Data'!BS250,'Raw Data'!BY250)</f>
        <v>0.19657144587486039</v>
      </c>
      <c r="X68" s="2">
        <f t="shared" si="16"/>
        <v>0.38899999999999996</v>
      </c>
      <c r="Y68" s="1">
        <f t="shared" si="17"/>
        <v>0.17641050611192799</v>
      </c>
      <c r="Z68" s="2">
        <f t="shared" si="18"/>
        <v>2.2666666666666724E-2</v>
      </c>
      <c r="AA68" s="9">
        <f t="shared" si="19"/>
        <v>0.28278024447734446</v>
      </c>
      <c r="AB68" s="2">
        <f t="shared" si="20"/>
        <v>0.17699999999999994</v>
      </c>
      <c r="AC68" s="9">
        <f t="shared" si="21"/>
        <v>0.6264955440118205</v>
      </c>
      <c r="AD68" s="2">
        <f t="shared" si="22"/>
        <v>0.19166666666666665</v>
      </c>
      <c r="AE68" s="9">
        <f t="shared" si="23"/>
        <v>0.2441911819319714</v>
      </c>
    </row>
    <row r="69" spans="1:31" x14ac:dyDescent="0.25">
      <c r="A69">
        <f>'Raw Data'!B69</f>
        <v>692</v>
      </c>
      <c r="B69">
        <f>'Raw Data'!C69</f>
        <v>699</v>
      </c>
      <c r="C69">
        <f>'Raw Data'!F69</f>
        <v>3</v>
      </c>
      <c r="D69" s="1">
        <f>AVERAGE('Raw Data'!H69:I69)</f>
        <v>8.74</v>
      </c>
      <c r="E69" t="str">
        <f>'Raw Data'!D69</f>
        <v>VALRHLHF</v>
      </c>
      <c r="F69" s="1">
        <f>AVERAGE('Raw Data'!K69,'Raw Data'!Q69,'Raw Data'!W69)</f>
        <v>0.39300000000000002</v>
      </c>
      <c r="G69" s="9">
        <f>STDEV('Raw Data'!K69,'Raw Data'!Q69,'Raw Data'!W69)</f>
        <v>0.20695893312442434</v>
      </c>
      <c r="H69" s="1">
        <f>AVERAGE('Raw Data'!AC69,'Raw Data'!AI69,'Raw Data'!AO69)</f>
        <v>0.39166666666666666</v>
      </c>
      <c r="I69" s="9">
        <f>STDEV('Raw Data'!AC69,'Raw Data'!AI69,'Raw Data'!AO69)</f>
        <v>0.38803264467481774</v>
      </c>
      <c r="J69" s="1">
        <f>AVERAGE('Raw Data'!AU69,'Raw Data'!BA69,'Raw Data'!BG69)</f>
        <v>1.5206666666666664</v>
      </c>
      <c r="K69" s="9">
        <f>STDEV('Raw Data'!AU69,'Raw Data'!BA69,'Raw Data'!BG69)</f>
        <v>0.22404538230754489</v>
      </c>
      <c r="L69" s="1">
        <f>AVERAGE('Raw Data'!BM69,'Raw Data'!BS69,'Raw Data'!BY69)</f>
        <v>6.8266666666666653</v>
      </c>
      <c r="M69" s="9">
        <f>STDEV('Raw Data'!BM69,'Raw Data'!BS69,'Raw Data'!BY69)</f>
        <v>0.28507075145186911</v>
      </c>
      <c r="O69" s="1">
        <f>AVERAGE('Raw Data'!K251,'Raw Data'!Q251,'Raw Data'!W251)</f>
        <v>0.27166666666666667</v>
      </c>
      <c r="P69" s="9">
        <f>STDEV('Raw Data'!K251,'Raw Data'!Q251,'Raw Data'!W251)</f>
        <v>0.19769758049438371</v>
      </c>
      <c r="Q69" s="1">
        <f>AVERAGE('Raw Data'!AC251,'Raw Data'!AI251,'Raw Data'!AO251)</f>
        <v>0.14000000000000001</v>
      </c>
      <c r="R69" s="9">
        <f>STDEV('Raw Data'!AC251,'Raw Data'!AI251,'Raw Data'!AO251)</f>
        <v>0.22257358333818503</v>
      </c>
      <c r="S69" s="1">
        <f>AVERAGE('Raw Data'!AU251,'Raw Data'!BA251,'Raw Data'!BG251)</f>
        <v>0.67733333333333334</v>
      </c>
      <c r="T69" s="9">
        <f>STDEV('Raw Data'!AU251,'Raw Data'!BA251,'Raw Data'!BG251)</f>
        <v>0.25197685078858584</v>
      </c>
      <c r="U69" s="1">
        <f>AVERAGE('Raw Data'!BM251,'Raw Data'!BS251,'Raw Data'!BY251)</f>
        <v>3.0283333333333338</v>
      </c>
      <c r="V69" s="9">
        <f>STDEV('Raw Data'!BM251,'Raw Data'!BS251,'Raw Data'!BY251)</f>
        <v>0.33950601369244304</v>
      </c>
      <c r="X69" s="2">
        <f t="shared" si="16"/>
        <v>0.12133333333333335</v>
      </c>
      <c r="Y69" s="1">
        <f t="shared" si="17"/>
        <v>0.28621029564523576</v>
      </c>
      <c r="Z69" s="2">
        <f t="shared" si="18"/>
        <v>0.25166666666666665</v>
      </c>
      <c r="AA69" s="9">
        <f t="shared" si="19"/>
        <v>0.44733469945146592</v>
      </c>
      <c r="AB69" s="2">
        <f t="shared" si="20"/>
        <v>0.84333333333333305</v>
      </c>
      <c r="AC69" s="9">
        <f t="shared" si="21"/>
        <v>0.3371775002378824</v>
      </c>
      <c r="AD69" s="2">
        <f t="shared" si="22"/>
        <v>3.7983333333333316</v>
      </c>
      <c r="AE69" s="9">
        <f t="shared" si="23"/>
        <v>0.44331666635337169</v>
      </c>
    </row>
    <row r="70" spans="1:31" x14ac:dyDescent="0.25">
      <c r="A70">
        <f>'Raw Data'!B70</f>
        <v>692</v>
      </c>
      <c r="B70">
        <f>'Raw Data'!C70</f>
        <v>705</v>
      </c>
      <c r="C70">
        <f>'Raw Data'!F70</f>
        <v>2</v>
      </c>
      <c r="D70" s="1">
        <f>AVERAGE('Raw Data'!H70:I70)</f>
        <v>8.4149999999999991</v>
      </c>
      <c r="E70" t="str">
        <f>'Raw Data'!D70</f>
        <v>VALRHLHFKNIVHC</v>
      </c>
      <c r="F70" s="1">
        <f>AVERAGE('Raw Data'!K70,'Raw Data'!Q70,'Raw Data'!W70)</f>
        <v>0.65499999999999992</v>
      </c>
      <c r="G70" s="9">
        <f>STDEV('Raw Data'!K70,'Raw Data'!Q70,'Raw Data'!W70)</f>
        <v>0.11385956261992217</v>
      </c>
      <c r="H70" s="1">
        <f>AVERAGE('Raw Data'!AC70,'Raw Data'!AI70,'Raw Data'!AO70)</f>
        <v>2.1733333333333333</v>
      </c>
      <c r="I70" s="9">
        <f>STDEV('Raw Data'!AC70,'Raw Data'!AI70,'Raw Data'!AO70)</f>
        <v>0.16892108611222384</v>
      </c>
      <c r="J70" s="1">
        <f>AVERAGE('Raw Data'!AU70,'Raw Data'!BA70,'Raw Data'!BG70)</f>
        <v>13.094333333333333</v>
      </c>
      <c r="K70" s="9">
        <f>STDEV('Raw Data'!AU70,'Raw Data'!BA70,'Raw Data'!BG70)</f>
        <v>0.74628167157805336</v>
      </c>
      <c r="L70" s="1">
        <f>AVERAGE('Raw Data'!BM70,'Raw Data'!BS70,'Raw Data'!BY70)</f>
        <v>23.492999999999999</v>
      </c>
      <c r="M70" s="9">
        <f>STDEV('Raw Data'!BM70,'Raw Data'!BS70,'Raw Data'!BY70)</f>
        <v>0.74951250823451787</v>
      </c>
      <c r="O70" s="1">
        <f>AVERAGE('Raw Data'!K252,'Raw Data'!Q252,'Raw Data'!W252)</f>
        <v>0.3666666666666667</v>
      </c>
      <c r="P70" s="9">
        <f>STDEV('Raw Data'!K252,'Raw Data'!Q252,'Raw Data'!W252)</f>
        <v>3.9017090272511788E-2</v>
      </c>
      <c r="Q70" s="1">
        <f>AVERAGE('Raw Data'!AC252,'Raw Data'!AI252,'Raw Data'!AO252)</f>
        <v>0.67300000000000004</v>
      </c>
      <c r="R70" s="9">
        <f>STDEV('Raw Data'!AC252,'Raw Data'!AI252,'Raw Data'!AO252)</f>
        <v>3.3511192160232059E-2</v>
      </c>
      <c r="S70" s="1">
        <f>AVERAGE('Raw Data'!AU252,'Raw Data'!BA252,'Raw Data'!BG252)</f>
        <v>3.637</v>
      </c>
      <c r="T70" s="9">
        <f>STDEV('Raw Data'!AU252,'Raw Data'!BA252,'Raw Data'!BG252)</f>
        <v>0.19116223476408717</v>
      </c>
      <c r="U70" s="1">
        <f>AVERAGE('Raw Data'!BM252,'Raw Data'!BS252,'Raw Data'!BY252)</f>
        <v>13.599333333333334</v>
      </c>
      <c r="V70" s="9">
        <f>STDEV('Raw Data'!BM252,'Raw Data'!BS252,'Raw Data'!BY252)</f>
        <v>1.2147453779839354</v>
      </c>
      <c r="X70" s="2">
        <f t="shared" ref="X70:X133" si="24">F70-O70</f>
        <v>0.28833333333333322</v>
      </c>
      <c r="Y70" s="1">
        <f t="shared" ref="Y70:Y133" si="25">SQRT((G70^2)+(P70^2))</f>
        <v>0.12035918466545588</v>
      </c>
      <c r="Z70" s="2">
        <f t="shared" ref="Z70:Z133" si="26">H70-Q70</f>
        <v>1.5003333333333333</v>
      </c>
      <c r="AA70" s="9">
        <f t="shared" ref="AA70:AA133" si="27">SQRT((I70^2)+(R70^2))</f>
        <v>0.1722130463505403</v>
      </c>
      <c r="AB70" s="2">
        <f t="shared" ref="AB70:AB133" si="28">J70-S70</f>
        <v>9.4573333333333327</v>
      </c>
      <c r="AC70" s="9">
        <f t="shared" ref="AC70:AC133" si="29">SQRT((K70^2)+(T70^2))</f>
        <v>0.77037609862542689</v>
      </c>
      <c r="AD70" s="2">
        <f t="shared" ref="AD70:AD133" si="30">L70-U70</f>
        <v>9.8936666666666646</v>
      </c>
      <c r="AE70" s="9">
        <f t="shared" si="23"/>
        <v>1.4273665728653353</v>
      </c>
    </row>
    <row r="71" spans="1:31" x14ac:dyDescent="0.25">
      <c r="A71">
        <f>'Raw Data'!B71</f>
        <v>692</v>
      </c>
      <c r="B71">
        <f>'Raw Data'!C71</f>
        <v>705</v>
      </c>
      <c r="C71">
        <f>'Raw Data'!F71</f>
        <v>3</v>
      </c>
      <c r="D71" s="1">
        <f>AVERAGE('Raw Data'!H71:I71)</f>
        <v>8.4550000000000001</v>
      </c>
      <c r="E71" t="str">
        <f>'Raw Data'!D71</f>
        <v>VALRHLHFKNIVHC</v>
      </c>
      <c r="F71" s="1">
        <f>AVERAGE('Raw Data'!K71,'Raw Data'!Q71,'Raw Data'!W71)</f>
        <v>0.79833333333333334</v>
      </c>
      <c r="G71" s="9">
        <f>STDEV('Raw Data'!K71,'Raw Data'!Q71,'Raw Data'!W71)</f>
        <v>0.11803530545278999</v>
      </c>
      <c r="H71" s="1">
        <f>AVERAGE('Raw Data'!AC71,'Raw Data'!AI71,'Raw Data'!AO71)</f>
        <v>2.0289999999999999</v>
      </c>
      <c r="I71" s="9">
        <f>STDEV('Raw Data'!AC71,'Raw Data'!AI71,'Raw Data'!AO71)</f>
        <v>8.6017440092111569E-2</v>
      </c>
      <c r="J71" s="1">
        <f>AVERAGE('Raw Data'!AU71,'Raw Data'!BA71,'Raw Data'!BG71)</f>
        <v>13.316000000000001</v>
      </c>
      <c r="K71" s="9">
        <f>STDEV('Raw Data'!AU71,'Raw Data'!BA71,'Raw Data'!BG71)</f>
        <v>1.0715768754503801</v>
      </c>
      <c r="L71" s="1">
        <f>AVERAGE('Raw Data'!BM71,'Raw Data'!BS71,'Raw Data'!BY71)</f>
        <v>23.514333333333337</v>
      </c>
      <c r="M71" s="9">
        <f>STDEV('Raw Data'!BM71,'Raw Data'!BS71,'Raw Data'!BY71)</f>
        <v>0.67355202719116969</v>
      </c>
      <c r="O71" s="1">
        <f>AVERAGE('Raw Data'!K253,'Raw Data'!Q253,'Raw Data'!W253)</f>
        <v>0.38933333333333331</v>
      </c>
      <c r="P71" s="9">
        <f>STDEV('Raw Data'!K253,'Raw Data'!Q253,'Raw Data'!W253)</f>
        <v>0.20544180035555903</v>
      </c>
      <c r="Q71" s="1">
        <f>AVERAGE('Raw Data'!AC253,'Raw Data'!AI253,'Raw Data'!AO253)</f>
        <v>0.79433333333333334</v>
      </c>
      <c r="R71" s="9">
        <f>STDEV('Raw Data'!AC253,'Raw Data'!AI253,'Raw Data'!AO253)</f>
        <v>6.7121779873103277E-2</v>
      </c>
      <c r="S71" s="1">
        <f>AVERAGE('Raw Data'!AU253,'Raw Data'!BA253,'Raw Data'!BG253)</f>
        <v>3.8096666666666668</v>
      </c>
      <c r="T71" s="9">
        <f>STDEV('Raw Data'!AU253,'Raw Data'!BA253,'Raw Data'!BG253)</f>
        <v>6.4694152234443386E-2</v>
      </c>
      <c r="U71" s="1">
        <f>AVERAGE('Raw Data'!BM253,'Raw Data'!BS253,'Raw Data'!BY253)</f>
        <v>13.631333333333332</v>
      </c>
      <c r="V71" s="9">
        <f>STDEV('Raw Data'!BM253,'Raw Data'!BS253,'Raw Data'!BY253)</f>
        <v>1.1635722295299649</v>
      </c>
      <c r="X71" s="2">
        <f t="shared" si="24"/>
        <v>0.40900000000000003</v>
      </c>
      <c r="Y71" s="1">
        <f t="shared" si="25"/>
        <v>0.23693599698371459</v>
      </c>
      <c r="Z71" s="2">
        <f t="shared" si="26"/>
        <v>1.2346666666666666</v>
      </c>
      <c r="AA71" s="9">
        <f t="shared" si="27"/>
        <v>0.10910698113930811</v>
      </c>
      <c r="AB71" s="2">
        <f t="shared" si="28"/>
        <v>9.506333333333334</v>
      </c>
      <c r="AC71" s="9">
        <f t="shared" si="29"/>
        <v>1.0735279844202166</v>
      </c>
      <c r="AD71" s="2">
        <f t="shared" si="30"/>
        <v>9.8830000000000044</v>
      </c>
      <c r="AE71" s="9">
        <f t="shared" si="23"/>
        <v>1.3444599907273802</v>
      </c>
    </row>
    <row r="72" spans="1:31" x14ac:dyDescent="0.25">
      <c r="A72">
        <f>'Raw Data'!B72</f>
        <v>692</v>
      </c>
      <c r="B72">
        <f>'Raw Data'!C72</f>
        <v>705</v>
      </c>
      <c r="C72">
        <f>'Raw Data'!F72</f>
        <v>4</v>
      </c>
      <c r="D72" s="1">
        <f>AVERAGE('Raw Data'!H72:I72)</f>
        <v>8.4250000000000007</v>
      </c>
      <c r="E72" t="str">
        <f>'Raw Data'!D72</f>
        <v>VALRHLHFKNIVHC</v>
      </c>
      <c r="F72" s="1">
        <f>AVERAGE('Raw Data'!K72,'Raw Data'!Q72,'Raw Data'!W72)</f>
        <v>0.65499999999999992</v>
      </c>
      <c r="G72" s="9">
        <f>STDEV('Raw Data'!K72,'Raw Data'!Q72,'Raw Data'!W72)</f>
        <v>0.13374228949737621</v>
      </c>
      <c r="H72" s="1">
        <f>AVERAGE('Raw Data'!AC72,'Raw Data'!AI72,'Raw Data'!AO72)</f>
        <v>2.2999999999999998</v>
      </c>
      <c r="I72" s="9">
        <f>STDEV('Raw Data'!AC72,'Raw Data'!AI72,'Raw Data'!AO72)</f>
        <v>0.23036275740666068</v>
      </c>
      <c r="J72" s="1">
        <f>AVERAGE('Raw Data'!AU72,'Raw Data'!BA72,'Raw Data'!BG72)</f>
        <v>13.156666666666666</v>
      </c>
      <c r="K72" s="9">
        <f>STDEV('Raw Data'!AU72,'Raw Data'!BA72,'Raw Data'!BG72)</f>
        <v>0.95281495230361091</v>
      </c>
      <c r="L72" s="1">
        <f>AVERAGE('Raw Data'!BM72,'Raw Data'!BS72,'Raw Data'!BY72)</f>
        <v>23.794</v>
      </c>
      <c r="M72" s="9">
        <f>STDEV('Raw Data'!BM72,'Raw Data'!BS72,'Raw Data'!BY72)</f>
        <v>0.72131199906836441</v>
      </c>
      <c r="O72" s="1">
        <f>AVERAGE('Raw Data'!K254,'Raw Data'!Q254,'Raw Data'!W254)</f>
        <v>0.44666666666666671</v>
      </c>
      <c r="P72" s="9">
        <f>STDEV('Raw Data'!K254,'Raw Data'!Q254,'Raw Data'!W254)</f>
        <v>7.3459739540331082E-2</v>
      </c>
      <c r="Q72" s="1">
        <f>AVERAGE('Raw Data'!AC254,'Raw Data'!AI254,'Raw Data'!AO254)</f>
        <v>0.71933333333333349</v>
      </c>
      <c r="R72" s="9">
        <f>STDEV('Raw Data'!AC254,'Raw Data'!AI254,'Raw Data'!AO254)</f>
        <v>0.16384850726611211</v>
      </c>
      <c r="S72" s="1">
        <f>AVERAGE('Raw Data'!AU254,'Raw Data'!BA254,'Raw Data'!BG254)</f>
        <v>3.9819999999999998</v>
      </c>
      <c r="T72" s="9">
        <f>STDEV('Raw Data'!AU254,'Raw Data'!BA254,'Raw Data'!BG254)</f>
        <v>0.24022489463001132</v>
      </c>
      <c r="U72" s="1">
        <f>AVERAGE('Raw Data'!BM254,'Raw Data'!BS254,'Raw Data'!BY254)</f>
        <v>14.128</v>
      </c>
      <c r="V72" s="9">
        <f>STDEV('Raw Data'!BM254,'Raw Data'!BS254,'Raw Data'!BY254)</f>
        <v>1.5650546316343081</v>
      </c>
      <c r="X72" s="2">
        <f t="shared" si="24"/>
        <v>0.2083333333333332</v>
      </c>
      <c r="Y72" s="1">
        <f t="shared" si="25"/>
        <v>0.1525887719766211</v>
      </c>
      <c r="Z72" s="2">
        <f t="shared" si="26"/>
        <v>1.5806666666666662</v>
      </c>
      <c r="AA72" s="9">
        <f t="shared" si="27"/>
        <v>0.28268946448945209</v>
      </c>
      <c r="AB72" s="2">
        <f t="shared" si="28"/>
        <v>9.174666666666667</v>
      </c>
      <c r="AC72" s="9">
        <f t="shared" si="29"/>
        <v>0.9826313313411762</v>
      </c>
      <c r="AD72" s="2">
        <f t="shared" si="30"/>
        <v>9.6660000000000004</v>
      </c>
      <c r="AE72" s="9">
        <f t="shared" si="23"/>
        <v>1.7232779810581926</v>
      </c>
    </row>
    <row r="73" spans="1:31" x14ac:dyDescent="0.25">
      <c r="A73">
        <f>'Raw Data'!B73</f>
        <v>692</v>
      </c>
      <c r="B73">
        <f>'Raw Data'!C73</f>
        <v>705</v>
      </c>
      <c r="C73">
        <f>'Raw Data'!F73</f>
        <v>5</v>
      </c>
      <c r="D73" s="1">
        <f>AVERAGE('Raw Data'!H73:I73)</f>
        <v>8.4149999999999991</v>
      </c>
      <c r="E73" t="str">
        <f>'Raw Data'!D73</f>
        <v>VALRHLHFKNIVHC</v>
      </c>
      <c r="F73" s="1">
        <f>AVERAGE('Raw Data'!K73,'Raw Data'!Q73,'Raw Data'!W73)</f>
        <v>0.61233333333333329</v>
      </c>
      <c r="G73" s="9">
        <f>STDEV('Raw Data'!K73,'Raw Data'!Q73,'Raw Data'!W73)</f>
        <v>0.1158461623591104</v>
      </c>
      <c r="H73" s="1">
        <f>AVERAGE('Raw Data'!AC73,'Raw Data'!AI73,'Raw Data'!AO73)</f>
        <v>2.262</v>
      </c>
      <c r="I73" s="9">
        <f>STDEV('Raw Data'!AC73,'Raw Data'!AI73,'Raw Data'!AO73)</f>
        <v>0.28022312538404259</v>
      </c>
      <c r="J73" s="1">
        <f>AVERAGE('Raw Data'!AU73,'Raw Data'!BA73,'Raw Data'!BG73)</f>
        <v>13.289</v>
      </c>
      <c r="K73" s="9">
        <f>STDEV('Raw Data'!AU73,'Raw Data'!BA73,'Raw Data'!BG73)</f>
        <v>0.97653264154353847</v>
      </c>
      <c r="L73" s="1">
        <f>AVERAGE('Raw Data'!BM73,'Raw Data'!BS73,'Raw Data'!BY73)</f>
        <v>23.800666666666668</v>
      </c>
      <c r="M73" s="9">
        <f>STDEV('Raw Data'!BM73,'Raw Data'!BS73,'Raw Data'!BY73)</f>
        <v>0.9509365558928371</v>
      </c>
      <c r="O73" s="1">
        <f>AVERAGE('Raw Data'!K255,'Raw Data'!Q255,'Raw Data'!W255)</f>
        <v>0.40233333333333327</v>
      </c>
      <c r="P73" s="9">
        <f>STDEV('Raw Data'!K255,'Raw Data'!Q255,'Raw Data'!W255)</f>
        <v>4.3615746392023771E-2</v>
      </c>
      <c r="Q73" s="1">
        <f>AVERAGE('Raw Data'!AC255,'Raw Data'!AI255,'Raw Data'!AO255)</f>
        <v>0.63633333333333331</v>
      </c>
      <c r="R73" s="9">
        <f>STDEV('Raw Data'!AC255,'Raw Data'!AI255,'Raw Data'!AO255)</f>
        <v>0.13406839050773006</v>
      </c>
      <c r="S73" s="1">
        <f>AVERAGE('Raw Data'!AU255,'Raw Data'!BA255,'Raw Data'!BG255)</f>
        <v>3.6859999999999999</v>
      </c>
      <c r="T73" s="9">
        <f>STDEV('Raw Data'!AU255,'Raw Data'!BA255,'Raw Data'!BG255)</f>
        <v>0.13152566289511711</v>
      </c>
      <c r="U73" s="1">
        <f>AVERAGE('Raw Data'!BM255,'Raw Data'!BS255,'Raw Data'!BY255)</f>
        <v>13.943333333333333</v>
      </c>
      <c r="V73" s="9">
        <f>STDEV('Raw Data'!BM255,'Raw Data'!BS255,'Raw Data'!BY255)</f>
        <v>1.2637342811419394</v>
      </c>
      <c r="X73" s="2">
        <f t="shared" si="24"/>
        <v>0.21000000000000002</v>
      </c>
      <c r="Y73" s="1">
        <f t="shared" si="25"/>
        <v>0.12378475942807619</v>
      </c>
      <c r="Z73" s="2">
        <f t="shared" si="26"/>
        <v>1.6256666666666666</v>
      </c>
      <c r="AA73" s="9">
        <f t="shared" si="27"/>
        <v>0.31064341830036263</v>
      </c>
      <c r="AB73" s="2">
        <f t="shared" si="28"/>
        <v>9.6029999999999998</v>
      </c>
      <c r="AC73" s="9">
        <f t="shared" si="29"/>
        <v>0.98535019155628167</v>
      </c>
      <c r="AD73" s="2">
        <f t="shared" si="30"/>
        <v>9.8573333333333348</v>
      </c>
      <c r="AE73" s="9">
        <f t="shared" si="23"/>
        <v>1.5815513480967556</v>
      </c>
    </row>
    <row r="74" spans="1:31" x14ac:dyDescent="0.25">
      <c r="A74">
        <f>'Raw Data'!B74</f>
        <v>692</v>
      </c>
      <c r="B74">
        <f>'Raw Data'!C74</f>
        <v>707</v>
      </c>
      <c r="C74">
        <f>'Raw Data'!F74</f>
        <v>2</v>
      </c>
      <c r="D74" s="1">
        <f>AVERAGE('Raw Data'!H74:I74)</f>
        <v>9.59</v>
      </c>
      <c r="E74" t="str">
        <f>'Raw Data'!D74</f>
        <v>VALRHLHFKNIVHCDL</v>
      </c>
      <c r="F74" s="1">
        <f>AVERAGE('Raw Data'!K74,'Raw Data'!Q74,'Raw Data'!W74)</f>
        <v>0.73433333333333328</v>
      </c>
      <c r="G74" s="9">
        <f>STDEV('Raw Data'!K74,'Raw Data'!Q74,'Raw Data'!W74)</f>
        <v>0.22344872640794636</v>
      </c>
      <c r="H74" s="1">
        <f>AVERAGE('Raw Data'!AC74,'Raw Data'!AI74,'Raw Data'!AO74)</f>
        <v>1.563666666666667</v>
      </c>
      <c r="I74" s="9">
        <f>STDEV('Raw Data'!AC74,'Raw Data'!AI74,'Raw Data'!AO74)</f>
        <v>0.10893270093655691</v>
      </c>
      <c r="J74" s="1">
        <f>AVERAGE('Raw Data'!AU74,'Raw Data'!BA74,'Raw Data'!BG74)</f>
        <v>11.090999999999999</v>
      </c>
      <c r="K74" s="9">
        <f>STDEV('Raw Data'!AU74,'Raw Data'!BA74,'Raw Data'!BG74)</f>
        <v>0.74805614762529649</v>
      </c>
      <c r="L74" s="1">
        <f>AVERAGE('Raw Data'!BM74,'Raw Data'!BS74,'Raw Data'!BY74)</f>
        <v>20.478333333333335</v>
      </c>
      <c r="M74" s="9">
        <f>STDEV('Raw Data'!BM74,'Raw Data'!BS74,'Raw Data'!BY74)</f>
        <v>0.22119975889076704</v>
      </c>
      <c r="O74" s="1">
        <f>AVERAGE('Raw Data'!K256,'Raw Data'!Q256,'Raw Data'!W256)</f>
        <v>0.48433333333333334</v>
      </c>
      <c r="P74" s="9">
        <f>STDEV('Raw Data'!K256,'Raw Data'!Q256,'Raw Data'!W256)</f>
        <v>0.12846140795325764</v>
      </c>
      <c r="Q74" s="1">
        <f>AVERAGE('Raw Data'!AC256,'Raw Data'!AI256,'Raw Data'!AO256)</f>
        <v>0.51266666666666671</v>
      </c>
      <c r="R74" s="9">
        <f>STDEV('Raw Data'!AC256,'Raw Data'!AI256,'Raw Data'!AO256)</f>
        <v>0.16752711223361214</v>
      </c>
      <c r="S74" s="1">
        <f>AVERAGE('Raw Data'!AU256,'Raw Data'!BA256,'Raw Data'!BG256)</f>
        <v>2.7259999999999995</v>
      </c>
      <c r="T74" s="9">
        <f>STDEV('Raw Data'!AU256,'Raw Data'!BA256,'Raw Data'!BG256)</f>
        <v>0.19810855609993214</v>
      </c>
      <c r="U74" s="1">
        <f>AVERAGE('Raw Data'!BM256,'Raw Data'!BS256,'Raw Data'!BY256)</f>
        <v>12.947333333333333</v>
      </c>
      <c r="V74" s="9">
        <f>STDEV('Raw Data'!BM256,'Raw Data'!BS256,'Raw Data'!BY256)</f>
        <v>0.95134658948951523</v>
      </c>
      <c r="X74" s="2">
        <f t="shared" si="24"/>
        <v>0.24999999999999994</v>
      </c>
      <c r="Y74" s="1">
        <f t="shared" si="25"/>
        <v>0.25774341246027327</v>
      </c>
      <c r="Z74" s="2">
        <f t="shared" si="26"/>
        <v>1.0510000000000002</v>
      </c>
      <c r="AA74" s="9">
        <f t="shared" si="27"/>
        <v>0.19982909364421042</v>
      </c>
      <c r="AB74" s="2">
        <f t="shared" si="28"/>
        <v>8.3650000000000002</v>
      </c>
      <c r="AC74" s="9">
        <f t="shared" si="29"/>
        <v>0.77384429958487089</v>
      </c>
      <c r="AD74" s="2">
        <f t="shared" si="30"/>
        <v>7.5310000000000024</v>
      </c>
      <c r="AE74" s="9">
        <f t="shared" si="23"/>
        <v>0.9767239459881516</v>
      </c>
    </row>
    <row r="75" spans="1:31" x14ac:dyDescent="0.25">
      <c r="A75">
        <f>'Raw Data'!B75</f>
        <v>692</v>
      </c>
      <c r="B75">
        <f>'Raw Data'!C75</f>
        <v>707</v>
      </c>
      <c r="C75">
        <f>'Raw Data'!F75</f>
        <v>4</v>
      </c>
      <c r="D75" s="1">
        <f>AVERAGE('Raw Data'!H75:I75)</f>
        <v>9.61</v>
      </c>
      <c r="E75" t="str">
        <f>'Raw Data'!D75</f>
        <v>VALRHLHFKNIVHCDL</v>
      </c>
      <c r="F75" s="1">
        <f>AVERAGE('Raw Data'!K75,'Raw Data'!Q75,'Raw Data'!W75)</f>
        <v>0.66166666666666674</v>
      </c>
      <c r="G75" s="9">
        <f>STDEV('Raw Data'!K75,'Raw Data'!Q75,'Raw Data'!W75)</f>
        <v>0.14501838963846364</v>
      </c>
      <c r="H75" s="1">
        <f>AVERAGE('Raw Data'!AC75,'Raw Data'!AI75,'Raw Data'!AO75)</f>
        <v>1.4506666666666665</v>
      </c>
      <c r="I75" s="9">
        <f>STDEV('Raw Data'!AC75,'Raw Data'!AI75,'Raw Data'!AO75)</f>
        <v>6.9176103773870803E-2</v>
      </c>
      <c r="J75" s="1">
        <f>AVERAGE('Raw Data'!AU75,'Raw Data'!BA75,'Raw Data'!BG75)</f>
        <v>11.13</v>
      </c>
      <c r="K75" s="9">
        <f>STDEV('Raw Data'!AU75,'Raw Data'!BA75,'Raw Data'!BG75)</f>
        <v>0.6548648715574843</v>
      </c>
      <c r="L75" s="1">
        <f>AVERAGE('Raw Data'!BM75,'Raw Data'!BS75,'Raw Data'!BY75)</f>
        <v>20.505666666666666</v>
      </c>
      <c r="M75" s="9">
        <f>STDEV('Raw Data'!BM75,'Raw Data'!BS75,'Raw Data'!BY75)</f>
        <v>5.251983752196264E-2</v>
      </c>
      <c r="O75" s="1">
        <f>AVERAGE('Raw Data'!K257,'Raw Data'!Q257,'Raw Data'!W257)</f>
        <v>0.48566666666666669</v>
      </c>
      <c r="P75" s="9">
        <f>STDEV('Raw Data'!K257,'Raw Data'!Q257,'Raw Data'!W257)</f>
        <v>0.23848340263702472</v>
      </c>
      <c r="Q75" s="1">
        <f>AVERAGE('Raw Data'!AC257,'Raw Data'!AI257,'Raw Data'!AO257)</f>
        <v>0.65033333333333332</v>
      </c>
      <c r="R75" s="9">
        <f>STDEV('Raw Data'!AC257,'Raw Data'!AI257,'Raw Data'!AO257)</f>
        <v>0.14058567968798738</v>
      </c>
      <c r="S75" s="1">
        <f>AVERAGE('Raw Data'!AU257,'Raw Data'!BA257,'Raw Data'!BG257)</f>
        <v>3.1</v>
      </c>
      <c r="T75" s="9">
        <f>STDEV('Raw Data'!AU257,'Raw Data'!BA257,'Raw Data'!BG257)</f>
        <v>2.0663978319771827E-2</v>
      </c>
      <c r="U75" s="1">
        <f>AVERAGE('Raw Data'!BM257,'Raw Data'!BS257,'Raw Data'!BY257)</f>
        <v>13.292333333333334</v>
      </c>
      <c r="V75" s="9">
        <f>STDEV('Raw Data'!BM257,'Raw Data'!BS257,'Raw Data'!BY257)</f>
        <v>0.90190594483756059</v>
      </c>
      <c r="X75" s="2">
        <f t="shared" si="24"/>
        <v>0.17600000000000005</v>
      </c>
      <c r="Y75" s="1">
        <f t="shared" si="25"/>
        <v>0.27911407464810245</v>
      </c>
      <c r="Z75" s="2">
        <f t="shared" si="26"/>
        <v>0.80033333333333323</v>
      </c>
      <c r="AA75" s="9">
        <f t="shared" si="27"/>
        <v>0.15668333244690302</v>
      </c>
      <c r="AB75" s="2">
        <f t="shared" si="28"/>
        <v>8.0300000000000011</v>
      </c>
      <c r="AC75" s="9">
        <f t="shared" si="29"/>
        <v>0.65519081190138828</v>
      </c>
      <c r="AD75" s="2">
        <f t="shared" si="30"/>
        <v>7.2133333333333329</v>
      </c>
      <c r="AE75" s="9">
        <f t="shared" si="23"/>
        <v>0.9034338197492201</v>
      </c>
    </row>
    <row r="76" spans="1:31" x14ac:dyDescent="0.25">
      <c r="A76">
        <f>'Raw Data'!B76</f>
        <v>692</v>
      </c>
      <c r="B76">
        <f>'Raw Data'!C76</f>
        <v>707</v>
      </c>
      <c r="C76">
        <f>'Raw Data'!F76</f>
        <v>5</v>
      </c>
      <c r="D76" s="1">
        <f>AVERAGE('Raw Data'!H76:I76)</f>
        <v>9.57</v>
      </c>
      <c r="E76" t="str">
        <f>'Raw Data'!D76</f>
        <v>VALRHLHFKNIVHCDL</v>
      </c>
      <c r="F76" s="1">
        <f>AVERAGE('Raw Data'!K76,'Raw Data'!Q76,'Raw Data'!W76)</f>
        <v>0.52566666666666662</v>
      </c>
      <c r="G76" s="9">
        <f>STDEV('Raw Data'!K76,'Raw Data'!Q76,'Raw Data'!W76)</f>
        <v>0.21394002274780977</v>
      </c>
      <c r="H76" s="1">
        <f>AVERAGE('Raw Data'!AC76,'Raw Data'!AI76,'Raw Data'!AO76)</f>
        <v>1.5516666666666665</v>
      </c>
      <c r="I76" s="9">
        <f>STDEV('Raw Data'!AC76,'Raw Data'!AI76,'Raw Data'!AO76)</f>
        <v>0.46700142754956747</v>
      </c>
      <c r="J76" s="1">
        <f>AVERAGE('Raw Data'!AU76,'Raw Data'!BA76,'Raw Data'!BG76)</f>
        <v>10.907666666666666</v>
      </c>
      <c r="K76" s="9">
        <f>STDEV('Raw Data'!AU76,'Raw Data'!BA76,'Raw Data'!BG76)</f>
        <v>0.7637122058297442</v>
      </c>
      <c r="L76" s="1">
        <f>AVERAGE('Raw Data'!BM76,'Raw Data'!BS76,'Raw Data'!BY76)</f>
        <v>20.74</v>
      </c>
      <c r="M76" s="9">
        <f>STDEV('Raw Data'!BM76,'Raw Data'!BS76,'Raw Data'!BY76)</f>
        <v>0.20447249203743784</v>
      </c>
      <c r="O76" s="1">
        <f>AVERAGE('Raw Data'!K258,'Raw Data'!Q258,'Raw Data'!W258)</f>
        <v>0.21533333333333335</v>
      </c>
      <c r="P76" s="9">
        <f>STDEV('Raw Data'!K258,'Raw Data'!Q258,'Raw Data'!W258)</f>
        <v>0.14980765445508235</v>
      </c>
      <c r="Q76" s="1">
        <f>AVERAGE('Raw Data'!AC258,'Raw Data'!AI258,'Raw Data'!AO258)</f>
        <v>0.52566666666666662</v>
      </c>
      <c r="R76" s="9">
        <f>STDEV('Raw Data'!AC258,'Raw Data'!AI258,'Raw Data'!AO258)</f>
        <v>0.25800064599402339</v>
      </c>
      <c r="S76" s="1">
        <f>AVERAGE('Raw Data'!AU258,'Raw Data'!BA258,'Raw Data'!BG258)</f>
        <v>2.9383333333333339</v>
      </c>
      <c r="T76" s="9">
        <f>STDEV('Raw Data'!AU258,'Raw Data'!BA258,'Raw Data'!BG258)</f>
        <v>0.37219931936172368</v>
      </c>
      <c r="U76" s="1">
        <f>AVERAGE('Raw Data'!BM258,'Raw Data'!BS258,'Raw Data'!BY258)</f>
        <v>12.812333333333333</v>
      </c>
      <c r="V76" s="9">
        <f>STDEV('Raw Data'!BM258,'Raw Data'!BS258,'Raw Data'!BY258)</f>
        <v>0.75965408794617417</v>
      </c>
      <c r="X76" s="2">
        <f t="shared" si="24"/>
        <v>0.31033333333333324</v>
      </c>
      <c r="Y76" s="1">
        <f t="shared" si="25"/>
        <v>0.26117554760479916</v>
      </c>
      <c r="Z76" s="2">
        <f t="shared" si="26"/>
        <v>1.0259999999999998</v>
      </c>
      <c r="AA76" s="9">
        <f t="shared" si="27"/>
        <v>0.53353038026589195</v>
      </c>
      <c r="AB76" s="2">
        <f t="shared" si="28"/>
        <v>7.9693333333333314</v>
      </c>
      <c r="AC76" s="9">
        <f t="shared" si="29"/>
        <v>0.84958146558565173</v>
      </c>
      <c r="AD76" s="2">
        <f t="shared" si="30"/>
        <v>7.9276666666666653</v>
      </c>
      <c r="AE76" s="9">
        <f t="shared" si="23"/>
        <v>0.78669138379248427</v>
      </c>
    </row>
    <row r="77" spans="1:31" x14ac:dyDescent="0.25">
      <c r="A77">
        <f>'Raw Data'!B77</f>
        <v>692</v>
      </c>
      <c r="B77">
        <f>'Raw Data'!C77</f>
        <v>711</v>
      </c>
      <c r="C77">
        <f>'Raw Data'!F77</f>
        <v>2</v>
      </c>
      <c r="D77" s="1">
        <f>AVERAGE('Raw Data'!H77:I77)</f>
        <v>8.67</v>
      </c>
      <c r="E77" t="str">
        <f>'Raw Data'!D77</f>
        <v>VALRHLHFKNIVHCDLKPEN</v>
      </c>
      <c r="F77" s="1">
        <f>AVERAGE('Raw Data'!K77,'Raw Data'!Q77,'Raw Data'!W77)</f>
        <v>0.65566666666666673</v>
      </c>
      <c r="G77" s="9">
        <f>STDEV('Raw Data'!K77,'Raw Data'!Q77,'Raw Data'!W77)</f>
        <v>0.22120653998770776</v>
      </c>
      <c r="H77" s="1">
        <f>AVERAGE('Raw Data'!AC77,'Raw Data'!AI77,'Raw Data'!AO77)</f>
        <v>2.4170000000000003</v>
      </c>
      <c r="I77" s="9">
        <f>STDEV('Raw Data'!AC77,'Raw Data'!AI77,'Raw Data'!AO77)</f>
        <v>0.29160418378342928</v>
      </c>
      <c r="J77" s="1">
        <f>AVERAGE('Raw Data'!AU77,'Raw Data'!BA77,'Raw Data'!BG77)</f>
        <v>11.620333333333333</v>
      </c>
      <c r="K77" s="9">
        <f>STDEV('Raw Data'!AU77,'Raw Data'!BA77,'Raw Data'!BG77)</f>
        <v>0.67519059037677198</v>
      </c>
      <c r="L77" s="1">
        <f>AVERAGE('Raw Data'!BM77,'Raw Data'!BS77,'Raw Data'!BY77)</f>
        <v>20.370333333333335</v>
      </c>
      <c r="M77" s="9">
        <f>STDEV('Raw Data'!BM77,'Raw Data'!BS77,'Raw Data'!BY77)</f>
        <v>0.52021373812437255</v>
      </c>
      <c r="O77" s="1">
        <f>AVERAGE('Raw Data'!K259,'Raw Data'!Q259,'Raw Data'!W259)</f>
        <v>0.22033333333333335</v>
      </c>
      <c r="P77" s="9">
        <f>STDEV('Raw Data'!K259,'Raw Data'!Q259,'Raw Data'!W259)</f>
        <v>0.1703946399782966</v>
      </c>
      <c r="Q77" s="1">
        <f>AVERAGE('Raw Data'!AC259,'Raw Data'!AI259,'Raw Data'!AO259)</f>
        <v>1.5350000000000001</v>
      </c>
      <c r="R77" s="9">
        <f>STDEV('Raw Data'!AC259,'Raw Data'!AI259,'Raw Data'!AO259)</f>
        <v>0.189612763283487</v>
      </c>
      <c r="S77" s="1">
        <f>AVERAGE('Raw Data'!AU259,'Raw Data'!BA259,'Raw Data'!BG259)</f>
        <v>4.8503333333333334</v>
      </c>
      <c r="T77" s="9">
        <f>STDEV('Raw Data'!AU259,'Raw Data'!BA259,'Raw Data'!BG259)</f>
        <v>0.23425271254210367</v>
      </c>
      <c r="U77" s="1">
        <f>AVERAGE('Raw Data'!BM259,'Raw Data'!BS259,'Raw Data'!BY259)</f>
        <v>13.291666666666666</v>
      </c>
      <c r="V77" s="9">
        <f>STDEV('Raw Data'!BM259,'Raw Data'!BS259,'Raw Data'!BY259)</f>
        <v>1.2188586190913751</v>
      </c>
      <c r="X77" s="2">
        <f t="shared" si="24"/>
        <v>0.43533333333333335</v>
      </c>
      <c r="Y77" s="1">
        <f t="shared" si="25"/>
        <v>0.27922511825884622</v>
      </c>
      <c r="Z77" s="2">
        <f t="shared" si="26"/>
        <v>0.88200000000000012</v>
      </c>
      <c r="AA77" s="9">
        <f t="shared" si="27"/>
        <v>0.34783041845129026</v>
      </c>
      <c r="AB77" s="2">
        <f t="shared" si="28"/>
        <v>6.77</v>
      </c>
      <c r="AC77" s="9">
        <f t="shared" si="29"/>
        <v>0.71467241913107804</v>
      </c>
      <c r="AD77" s="2">
        <f t="shared" si="30"/>
        <v>7.0786666666666687</v>
      </c>
      <c r="AE77" s="9">
        <f t="shared" si="23"/>
        <v>1.3252315520944506</v>
      </c>
    </row>
    <row r="78" spans="1:31" x14ac:dyDescent="0.25">
      <c r="A78">
        <f>'Raw Data'!B78</f>
        <v>692</v>
      </c>
      <c r="B78">
        <f>'Raw Data'!C78</f>
        <v>711</v>
      </c>
      <c r="C78">
        <f>'Raw Data'!F78</f>
        <v>3</v>
      </c>
      <c r="D78" s="1">
        <f>AVERAGE('Raw Data'!H78:I78)</f>
        <v>8.75</v>
      </c>
      <c r="E78" t="str">
        <f>'Raw Data'!D78</f>
        <v>VALRHLHFKNIVHCDLKPEN</v>
      </c>
      <c r="F78" s="1">
        <f>AVERAGE('Raw Data'!K78,'Raw Data'!Q78,'Raw Data'!W78)</f>
        <v>0.86033333333333328</v>
      </c>
      <c r="G78" s="9">
        <f>STDEV('Raw Data'!K78,'Raw Data'!Q78,'Raw Data'!W78)</f>
        <v>0.11839481970649444</v>
      </c>
      <c r="H78" s="1">
        <f>AVERAGE('Raw Data'!AC78,'Raw Data'!AI78,'Raw Data'!AO78)</f>
        <v>2.6366666666666667</v>
      </c>
      <c r="I78" s="9">
        <f>STDEV('Raw Data'!AC78,'Raw Data'!AI78,'Raw Data'!AO78)</f>
        <v>0.21404983843332684</v>
      </c>
      <c r="J78" s="1">
        <f>AVERAGE('Raw Data'!AU78,'Raw Data'!BA78,'Raw Data'!BG78)</f>
        <v>12.069000000000001</v>
      </c>
      <c r="K78" s="9">
        <f>STDEV('Raw Data'!AU78,'Raw Data'!BA78,'Raw Data'!BG78)</f>
        <v>0.58521363620476163</v>
      </c>
      <c r="L78" s="1">
        <f>AVERAGE('Raw Data'!BM78,'Raw Data'!BS78,'Raw Data'!BY78)</f>
        <v>20.170000000000002</v>
      </c>
      <c r="M78" s="9">
        <f>STDEV('Raw Data'!BM78,'Raw Data'!BS78,'Raw Data'!BY78)</f>
        <v>0.67310920362152316</v>
      </c>
      <c r="O78" s="1">
        <f>AVERAGE('Raw Data'!K260,'Raw Data'!Q260,'Raw Data'!W260)</f>
        <v>0.59366666666666668</v>
      </c>
      <c r="P78" s="9">
        <f>STDEV('Raw Data'!K260,'Raw Data'!Q260,'Raw Data'!W260)</f>
        <v>5.2785730394997225E-2</v>
      </c>
      <c r="Q78" s="1">
        <f>AVERAGE('Raw Data'!AC260,'Raw Data'!AI260,'Raw Data'!AO260)</f>
        <v>1.6870000000000001</v>
      </c>
      <c r="R78" s="9">
        <f>STDEV('Raw Data'!AC260,'Raw Data'!AI260,'Raw Data'!AO260)</f>
        <v>0.17586074036009286</v>
      </c>
      <c r="S78" s="1">
        <f>AVERAGE('Raw Data'!AU260,'Raw Data'!BA260,'Raw Data'!BG260)</f>
        <v>5.3046666666666669</v>
      </c>
      <c r="T78" s="9">
        <f>STDEV('Raw Data'!AU260,'Raw Data'!BA260,'Raw Data'!BG260)</f>
        <v>0.18213822589817141</v>
      </c>
      <c r="U78" s="1">
        <f>AVERAGE('Raw Data'!BM260,'Raw Data'!BS260,'Raw Data'!BY260)</f>
        <v>13.533666666666667</v>
      </c>
      <c r="V78" s="9">
        <f>STDEV('Raw Data'!BM260,'Raw Data'!BS260,'Raw Data'!BY260)</f>
        <v>0.7093844749734326</v>
      </c>
      <c r="X78" s="2">
        <f t="shared" si="24"/>
        <v>0.26666666666666661</v>
      </c>
      <c r="Y78" s="1">
        <f t="shared" si="25"/>
        <v>0.12962895767021604</v>
      </c>
      <c r="Z78" s="2">
        <f t="shared" si="26"/>
        <v>0.94966666666666666</v>
      </c>
      <c r="AA78" s="9">
        <f t="shared" si="27"/>
        <v>0.27702767611437906</v>
      </c>
      <c r="AB78" s="2">
        <f t="shared" si="28"/>
        <v>6.764333333333334</v>
      </c>
      <c r="AC78" s="9">
        <f t="shared" si="29"/>
        <v>0.61290238483247261</v>
      </c>
      <c r="AD78" s="2">
        <f t="shared" si="30"/>
        <v>6.6363333333333347</v>
      </c>
      <c r="AE78" s="9">
        <f t="shared" si="23"/>
        <v>0.97790711897057681</v>
      </c>
    </row>
    <row r="79" spans="1:31" x14ac:dyDescent="0.25">
      <c r="A79">
        <f>'Raw Data'!B79</f>
        <v>692</v>
      </c>
      <c r="B79">
        <f>'Raw Data'!C79</f>
        <v>713</v>
      </c>
      <c r="C79">
        <f>'Raw Data'!F79</f>
        <v>2</v>
      </c>
      <c r="D79" s="1">
        <f>AVERAGE('Raw Data'!H79:I79)</f>
        <v>9.8449999999999989</v>
      </c>
      <c r="E79" t="str">
        <f>'Raw Data'!D79</f>
        <v>VALRHLHFKNIVHCDLKPENVL</v>
      </c>
      <c r="F79" s="1">
        <f>AVERAGE('Raw Data'!K79,'Raw Data'!Q79,'Raw Data'!W79)</f>
        <v>0.52666666666666673</v>
      </c>
      <c r="G79" s="9">
        <f>STDEV('Raw Data'!K79,'Raw Data'!Q79,'Raw Data'!W79)</f>
        <v>0.38336709996207713</v>
      </c>
      <c r="H79" s="1">
        <f>AVERAGE('Raw Data'!AC79,'Raw Data'!AI79,'Raw Data'!AO79)</f>
        <v>2.8403333333333332</v>
      </c>
      <c r="I79" s="9">
        <f>STDEV('Raw Data'!AC79,'Raw Data'!AI79,'Raw Data'!AO79)</f>
        <v>0.29702917926246447</v>
      </c>
      <c r="J79" s="1">
        <f>AVERAGE('Raw Data'!AU79,'Raw Data'!BA79,'Raw Data'!BG79)</f>
        <v>10.725333333333333</v>
      </c>
      <c r="K79" s="9">
        <f>STDEV('Raw Data'!AU79,'Raw Data'!BA79,'Raw Data'!BG79)</f>
        <v>0.38503549619916061</v>
      </c>
      <c r="L79" s="1">
        <f>AVERAGE('Raw Data'!BM79,'Raw Data'!BS79,'Raw Data'!BY79)</f>
        <v>18.190999999999999</v>
      </c>
      <c r="M79" s="9">
        <f>STDEV('Raw Data'!BM79,'Raw Data'!BS79,'Raw Data'!BY79)</f>
        <v>0.13696349878708541</v>
      </c>
      <c r="O79" s="1">
        <f>AVERAGE('Raw Data'!K261,'Raw Data'!Q261,'Raw Data'!W261)</f>
        <v>0.61599999999999999</v>
      </c>
      <c r="P79" s="9">
        <f>STDEV('Raw Data'!K261,'Raw Data'!Q261,'Raw Data'!W261)</f>
        <v>2.868797657556213E-2</v>
      </c>
      <c r="Q79" s="1">
        <f>AVERAGE('Raw Data'!AC261,'Raw Data'!AI261,'Raw Data'!AO261)</f>
        <v>1.9396666666666667</v>
      </c>
      <c r="R79" s="9">
        <f>STDEV('Raw Data'!AC261,'Raw Data'!AI261,'Raw Data'!AO261)</f>
        <v>0.23742437392427371</v>
      </c>
      <c r="S79" s="1">
        <f>AVERAGE('Raw Data'!AU261,'Raw Data'!BA261,'Raw Data'!BG261)</f>
        <v>5.2416666666666671</v>
      </c>
      <c r="T79" s="9">
        <f>STDEV('Raw Data'!AU261,'Raw Data'!BA261,'Raw Data'!BG261)</f>
        <v>0.13312149838900281</v>
      </c>
      <c r="U79" s="1">
        <f>AVERAGE('Raw Data'!BM261,'Raw Data'!BS261,'Raw Data'!BY261)</f>
        <v>12.310666666666668</v>
      </c>
      <c r="V79" s="9">
        <f>STDEV('Raw Data'!BM261,'Raw Data'!BS261,'Raw Data'!BY261)</f>
        <v>0.59664506478586854</v>
      </c>
      <c r="X79" s="2">
        <f t="shared" si="24"/>
        <v>-8.9333333333333265E-2</v>
      </c>
      <c r="Y79" s="1">
        <f t="shared" si="25"/>
        <v>0.38443898518924069</v>
      </c>
      <c r="Z79" s="2">
        <f t="shared" si="26"/>
        <v>0.9006666666666665</v>
      </c>
      <c r="AA79" s="9">
        <f t="shared" si="27"/>
        <v>0.38025868388067957</v>
      </c>
      <c r="AB79" s="2">
        <f t="shared" si="28"/>
        <v>5.4836666666666662</v>
      </c>
      <c r="AC79" s="9">
        <f t="shared" si="29"/>
        <v>0.40739865815521176</v>
      </c>
      <c r="AD79" s="2">
        <f t="shared" si="30"/>
        <v>5.880333333333331</v>
      </c>
      <c r="AE79" s="9">
        <f t="shared" si="23"/>
        <v>0.61216364914402854</v>
      </c>
    </row>
    <row r="80" spans="1:31" x14ac:dyDescent="0.25">
      <c r="A80">
        <f>'Raw Data'!B80</f>
        <v>692</v>
      </c>
      <c r="B80">
        <f>'Raw Data'!C80</f>
        <v>713</v>
      </c>
      <c r="C80">
        <f>'Raw Data'!F80</f>
        <v>5</v>
      </c>
      <c r="D80" s="1">
        <f>AVERAGE('Raw Data'!H80:I80)</f>
        <v>9.86</v>
      </c>
      <c r="E80" t="str">
        <f>'Raw Data'!D80</f>
        <v>VALRHLHFKNIVHCDLKPENVL</v>
      </c>
      <c r="F80" s="1">
        <f>AVERAGE('Raw Data'!K80,'Raw Data'!Q80,'Raw Data'!W80)</f>
        <v>0.66</v>
      </c>
      <c r="G80" s="9">
        <f>STDEV('Raw Data'!K80,'Raw Data'!Q80,'Raw Data'!W80)</f>
        <v>0.11665761869676619</v>
      </c>
      <c r="H80" s="1">
        <f>AVERAGE('Raw Data'!AC80,'Raw Data'!AI80,'Raw Data'!AO80)</f>
        <v>2.7623333333333338</v>
      </c>
      <c r="I80" s="9">
        <f>STDEV('Raw Data'!AC80,'Raw Data'!AI80,'Raw Data'!AO80)</f>
        <v>0.26877561893395996</v>
      </c>
      <c r="J80" s="1">
        <f>AVERAGE('Raw Data'!AU80,'Raw Data'!BA80,'Raw Data'!BG80)</f>
        <v>10.941333333333333</v>
      </c>
      <c r="K80" s="9">
        <f>STDEV('Raw Data'!AU80,'Raw Data'!BA80,'Raw Data'!BG80)</f>
        <v>0.82261797532836223</v>
      </c>
      <c r="L80" s="1">
        <f>AVERAGE('Raw Data'!BM80,'Raw Data'!BS80,'Raw Data'!BY80)</f>
        <v>18.415666666666667</v>
      </c>
      <c r="M80" s="9">
        <f>STDEV('Raw Data'!BM80,'Raw Data'!BS80,'Raw Data'!BY80)</f>
        <v>0.59246462622956186</v>
      </c>
      <c r="O80" s="1">
        <f>AVERAGE('Raw Data'!K262,'Raw Data'!Q262,'Raw Data'!W262)</f>
        <v>0.41966666666666663</v>
      </c>
      <c r="P80" s="9">
        <f>STDEV('Raw Data'!K262,'Raw Data'!Q262,'Raw Data'!W262)</f>
        <v>0.10256867618007658</v>
      </c>
      <c r="Q80" s="1">
        <f>AVERAGE('Raw Data'!AC262,'Raw Data'!AI262,'Raw Data'!AO262)</f>
        <v>1.8760000000000001</v>
      </c>
      <c r="R80" s="9">
        <f>STDEV('Raw Data'!AC262,'Raw Data'!AI262,'Raw Data'!AO262)</f>
        <v>3.3778691508109068E-2</v>
      </c>
      <c r="S80" s="1">
        <f>AVERAGE('Raw Data'!AU262,'Raw Data'!BA262,'Raw Data'!BG262)</f>
        <v>5.2659999999999991</v>
      </c>
      <c r="T80" s="9">
        <f>STDEV('Raw Data'!AU262,'Raw Data'!BA262,'Raw Data'!BG262)</f>
        <v>0.22923568657606533</v>
      </c>
      <c r="U80" s="1">
        <f>AVERAGE('Raw Data'!BM262,'Raw Data'!BS262,'Raw Data'!BY262)</f>
        <v>12.367666666666667</v>
      </c>
      <c r="V80" s="9">
        <f>STDEV('Raw Data'!BM262,'Raw Data'!BS262,'Raw Data'!BY262)</f>
        <v>0.63694138924498644</v>
      </c>
      <c r="X80" s="2">
        <f t="shared" si="24"/>
        <v>0.2403333333333334</v>
      </c>
      <c r="Y80" s="1">
        <f t="shared" si="25"/>
        <v>0.15533619453731157</v>
      </c>
      <c r="Z80" s="2">
        <f t="shared" si="26"/>
        <v>0.88633333333333364</v>
      </c>
      <c r="AA80" s="9">
        <f t="shared" si="27"/>
        <v>0.27088989153036563</v>
      </c>
      <c r="AB80" s="2">
        <f t="shared" si="28"/>
        <v>5.6753333333333336</v>
      </c>
      <c r="AC80" s="9">
        <f t="shared" si="29"/>
        <v>0.85396096710173708</v>
      </c>
      <c r="AD80" s="2">
        <f t="shared" si="30"/>
        <v>6.048</v>
      </c>
      <c r="AE80" s="9">
        <f t="shared" si="23"/>
        <v>0.86989003136411891</v>
      </c>
    </row>
    <row r="81" spans="1:31" x14ac:dyDescent="0.25">
      <c r="A81">
        <f>'Raw Data'!B81</f>
        <v>692</v>
      </c>
      <c r="B81">
        <f>'Raw Data'!C81</f>
        <v>714</v>
      </c>
      <c r="C81">
        <f>'Raw Data'!F81</f>
        <v>2</v>
      </c>
      <c r="D81" s="1">
        <f>AVERAGE('Raw Data'!H81:I81)</f>
        <v>10.29</v>
      </c>
      <c r="E81" t="str">
        <f>'Raw Data'!D81</f>
        <v>VALRHLHFKNIVHCDLKPENVLL</v>
      </c>
      <c r="F81" s="1">
        <f>AVERAGE('Raw Data'!K81,'Raw Data'!Q81,'Raw Data'!W81)</f>
        <v>0.18466666666666667</v>
      </c>
      <c r="G81" s="9">
        <f>STDEV('Raw Data'!K81,'Raw Data'!Q81,'Raw Data'!W81)</f>
        <v>0.25121571076135607</v>
      </c>
      <c r="H81" s="1">
        <f>AVERAGE('Raw Data'!AC81,'Raw Data'!AI81,'Raw Data'!AO81)</f>
        <v>2.1353333333333331</v>
      </c>
      <c r="I81" s="9">
        <f>STDEV('Raw Data'!AC81,'Raw Data'!AI81,'Raw Data'!AO81)</f>
        <v>0.35724548049392219</v>
      </c>
      <c r="J81" s="1">
        <f>AVERAGE('Raw Data'!AU81,'Raw Data'!BA81,'Raw Data'!BG81)</f>
        <v>9.2626666666666662</v>
      </c>
      <c r="K81" s="9">
        <f>STDEV('Raw Data'!AU81,'Raw Data'!BA81,'Raw Data'!BG81)</f>
        <v>0.3770150306464366</v>
      </c>
      <c r="L81" s="1">
        <f>AVERAGE('Raw Data'!BM81,'Raw Data'!BS81,'Raw Data'!BY81)</f>
        <v>16.678333333333331</v>
      </c>
      <c r="M81" s="9">
        <f>STDEV('Raw Data'!BM81,'Raw Data'!BS81,'Raw Data'!BY81)</f>
        <v>0.13146228863568796</v>
      </c>
      <c r="O81" s="1">
        <f>AVERAGE('Raw Data'!K263,'Raw Data'!Q263,'Raw Data'!W263)</f>
        <v>0.13433333333333333</v>
      </c>
      <c r="P81" s="9">
        <f>STDEV('Raw Data'!K263,'Raw Data'!Q263,'Raw Data'!W263)</f>
        <v>0.10707162711630624</v>
      </c>
      <c r="Q81" s="1">
        <f>AVERAGE('Raw Data'!AC263,'Raw Data'!AI263,'Raw Data'!AO263)</f>
        <v>1.103</v>
      </c>
      <c r="R81" s="9">
        <f>STDEV('Raw Data'!AC263,'Raw Data'!AI263,'Raw Data'!AO263)</f>
        <v>0.10095543571299179</v>
      </c>
      <c r="S81" s="1">
        <f>AVERAGE('Raw Data'!AU263,'Raw Data'!BA263,'Raw Data'!BG263)</f>
        <v>4.5093333333333332</v>
      </c>
      <c r="T81" s="9">
        <f>STDEV('Raw Data'!AU263,'Raw Data'!BA263,'Raw Data'!BG263)</f>
        <v>0.12705248259413598</v>
      </c>
      <c r="U81" s="1">
        <f>AVERAGE('Raw Data'!BM263,'Raw Data'!BS263,'Raw Data'!BY263)</f>
        <v>10.811333333333332</v>
      </c>
      <c r="V81" s="9">
        <f>STDEV('Raw Data'!BM263,'Raw Data'!BS263,'Raw Data'!BY263)</f>
        <v>0.42024794268780663</v>
      </c>
      <c r="X81" s="2">
        <f t="shared" si="24"/>
        <v>5.0333333333333341E-2</v>
      </c>
      <c r="Y81" s="1">
        <f t="shared" si="25"/>
        <v>0.27308179482833828</v>
      </c>
      <c r="Z81" s="2">
        <f t="shared" si="26"/>
        <v>1.0323333333333331</v>
      </c>
      <c r="AA81" s="9">
        <f t="shared" si="27"/>
        <v>0.3712362230889294</v>
      </c>
      <c r="AB81" s="2">
        <f t="shared" si="28"/>
        <v>4.753333333333333</v>
      </c>
      <c r="AC81" s="9">
        <f t="shared" si="29"/>
        <v>0.39784754198897193</v>
      </c>
      <c r="AD81" s="2">
        <f t="shared" si="30"/>
        <v>5.8669999999999991</v>
      </c>
      <c r="AE81" s="9">
        <f t="shared" si="23"/>
        <v>0.44033017914590744</v>
      </c>
    </row>
    <row r="82" spans="1:31" x14ac:dyDescent="0.25">
      <c r="A82">
        <f>'Raw Data'!B82</f>
        <v>692</v>
      </c>
      <c r="B82">
        <f>'Raw Data'!C82</f>
        <v>714</v>
      </c>
      <c r="C82">
        <f>'Raw Data'!F82</f>
        <v>3</v>
      </c>
      <c r="D82" s="1">
        <f>AVERAGE('Raw Data'!H82:I82)</f>
        <v>10.355</v>
      </c>
      <c r="E82" t="str">
        <f>'Raw Data'!D82</f>
        <v>VALRHLHFKNIVHCDLKPENVLL</v>
      </c>
      <c r="F82" s="1">
        <f>AVERAGE('Raw Data'!K82,'Raw Data'!Q82,'Raw Data'!W82)</f>
        <v>0.6263333333333333</v>
      </c>
      <c r="G82" s="9">
        <f>STDEV('Raw Data'!K82,'Raw Data'!Q82,'Raw Data'!W82)</f>
        <v>0.17878571904191165</v>
      </c>
      <c r="H82" s="1">
        <f>AVERAGE('Raw Data'!AC82,'Raw Data'!AI82,'Raw Data'!AO82)</f>
        <v>2.5286666666666666</v>
      </c>
      <c r="I82" s="9">
        <f>STDEV('Raw Data'!AC82,'Raw Data'!AI82,'Raw Data'!AO82)</f>
        <v>0.32723437064791372</v>
      </c>
      <c r="J82" s="1">
        <f>AVERAGE('Raw Data'!AU82,'Raw Data'!BA82,'Raw Data'!BG82)</f>
        <v>9.7246666666666659</v>
      </c>
      <c r="K82" s="9">
        <f>STDEV('Raw Data'!AU82,'Raw Data'!BA82,'Raw Data'!BG82)</f>
        <v>0.15692779656049918</v>
      </c>
      <c r="L82" s="1">
        <f>AVERAGE('Raw Data'!BM82,'Raw Data'!BS82,'Raw Data'!BY82)</f>
        <v>16.819666666666667</v>
      </c>
      <c r="M82" s="9">
        <f>STDEV('Raw Data'!BM82,'Raw Data'!BS82,'Raw Data'!BY82)</f>
        <v>0.6059639703260683</v>
      </c>
      <c r="O82" s="1">
        <f>AVERAGE('Raw Data'!K264,'Raw Data'!Q264,'Raw Data'!W264)</f>
        <v>0.39700000000000002</v>
      </c>
      <c r="P82" s="9">
        <f>STDEV('Raw Data'!K264,'Raw Data'!Q264,'Raw Data'!W264)</f>
        <v>0.1145949388062142</v>
      </c>
      <c r="Q82" s="1">
        <f>AVERAGE('Raw Data'!AC264,'Raw Data'!AI264,'Raw Data'!AO264)</f>
        <v>1.3616666666666666</v>
      </c>
      <c r="R82" s="9">
        <f>STDEV('Raw Data'!AC264,'Raw Data'!AI264,'Raw Data'!AO264)</f>
        <v>2.362907813126304E-2</v>
      </c>
      <c r="S82" s="1">
        <f>AVERAGE('Raw Data'!AU264,'Raw Data'!BA264,'Raw Data'!BG264)</f>
        <v>4.7213333333333329</v>
      </c>
      <c r="T82" s="9">
        <f>STDEV('Raw Data'!AU264,'Raw Data'!BA264,'Raw Data'!BG264)</f>
        <v>1.6563010998406638E-2</v>
      </c>
      <c r="U82" s="1">
        <f>AVERAGE('Raw Data'!BM264,'Raw Data'!BS264,'Raw Data'!BY264)</f>
        <v>11.148666666666665</v>
      </c>
      <c r="V82" s="9">
        <f>STDEV('Raw Data'!BM264,'Raw Data'!BS264,'Raw Data'!BY264)</f>
        <v>0.35863677074908684</v>
      </c>
      <c r="X82" s="2">
        <f t="shared" si="24"/>
        <v>0.22933333333333328</v>
      </c>
      <c r="Y82" s="1">
        <f t="shared" si="25"/>
        <v>0.21235897281097718</v>
      </c>
      <c r="Z82" s="2">
        <f t="shared" si="26"/>
        <v>1.167</v>
      </c>
      <c r="AA82" s="9">
        <f t="shared" si="27"/>
        <v>0.32808637074201896</v>
      </c>
      <c r="AB82" s="2">
        <f t="shared" si="28"/>
        <v>5.003333333333333</v>
      </c>
      <c r="AC82" s="9">
        <f t="shared" si="29"/>
        <v>0.15779945078062457</v>
      </c>
      <c r="AD82" s="2">
        <f t="shared" si="30"/>
        <v>5.6710000000000012</v>
      </c>
      <c r="AE82" s="9">
        <f t="shared" si="23"/>
        <v>0.70413966417655049</v>
      </c>
    </row>
    <row r="83" spans="1:31" x14ac:dyDescent="0.25">
      <c r="A83">
        <f>'Raw Data'!B83</f>
        <v>692</v>
      </c>
      <c r="B83">
        <f>'Raw Data'!C83</f>
        <v>714</v>
      </c>
      <c r="C83">
        <f>'Raw Data'!F83</f>
        <v>5</v>
      </c>
      <c r="D83" s="1">
        <f>AVERAGE('Raw Data'!H83:I83)</f>
        <v>10.425000000000001</v>
      </c>
      <c r="E83" t="str">
        <f>'Raw Data'!D83</f>
        <v>VALRHLHFKNIVHCDLKPENVLL</v>
      </c>
      <c r="F83" s="1">
        <f>AVERAGE('Raw Data'!K83,'Raw Data'!Q83,'Raw Data'!W83)</f>
        <v>0.67966666666666675</v>
      </c>
      <c r="G83" s="9">
        <f>STDEV('Raw Data'!K83,'Raw Data'!Q83,'Raw Data'!W83)</f>
        <v>5.0816663933530029E-2</v>
      </c>
      <c r="H83" s="1">
        <f>AVERAGE('Raw Data'!AC83,'Raw Data'!AI83,'Raw Data'!AO83)</f>
        <v>2.5326666666666666</v>
      </c>
      <c r="I83" s="9">
        <f>STDEV('Raw Data'!AC83,'Raw Data'!AI83,'Raw Data'!AO83)</f>
        <v>0.2245491779840961</v>
      </c>
      <c r="J83" s="1">
        <f>AVERAGE('Raw Data'!AU83,'Raw Data'!BA83,'Raw Data'!BG83)</f>
        <v>9.8393333333333342</v>
      </c>
      <c r="K83" s="9">
        <f>STDEV('Raw Data'!AU83,'Raw Data'!BA83,'Raw Data'!BG83)</f>
        <v>0.45370291307565258</v>
      </c>
      <c r="L83" s="1">
        <f>AVERAGE('Raw Data'!BM83,'Raw Data'!BS83,'Raw Data'!BY83)</f>
        <v>16.861666666666665</v>
      </c>
      <c r="M83" s="9">
        <f>STDEV('Raw Data'!BM83,'Raw Data'!BS83,'Raw Data'!BY83)</f>
        <v>5.51392177432126E-2</v>
      </c>
      <c r="O83" s="1">
        <f>AVERAGE('Raw Data'!K265,'Raw Data'!Q265,'Raw Data'!W265)</f>
        <v>0.55166666666666664</v>
      </c>
      <c r="P83" s="9">
        <f>STDEV('Raw Data'!K265,'Raw Data'!Q265,'Raw Data'!W265)</f>
        <v>5.6323470537009097E-2</v>
      </c>
      <c r="Q83" s="1">
        <f>AVERAGE('Raw Data'!AC265,'Raw Data'!AI265,'Raw Data'!AO265)</f>
        <v>1.7009999999999998</v>
      </c>
      <c r="R83" s="9">
        <f>STDEV('Raw Data'!AC265,'Raw Data'!AI265,'Raw Data'!AO265)</f>
        <v>7.6019734279988066E-2</v>
      </c>
      <c r="S83" s="1">
        <f>AVERAGE('Raw Data'!AU265,'Raw Data'!BA265,'Raw Data'!BG265)</f>
        <v>4.6483333333333334</v>
      </c>
      <c r="T83" s="9">
        <f>STDEV('Raw Data'!AU265,'Raw Data'!BA265,'Raw Data'!BG265)</f>
        <v>0.13382202110763869</v>
      </c>
      <c r="U83" s="1">
        <f>AVERAGE('Raw Data'!BM265,'Raw Data'!BS265,'Raw Data'!BY265)</f>
        <v>11.182333333333332</v>
      </c>
      <c r="V83" s="9">
        <f>STDEV('Raw Data'!BM265,'Raw Data'!BS265,'Raw Data'!BY265)</f>
        <v>0.27195097597422457</v>
      </c>
      <c r="X83" s="2">
        <f t="shared" si="24"/>
        <v>0.12800000000000011</v>
      </c>
      <c r="Y83" s="1">
        <f t="shared" si="25"/>
        <v>7.5859519288396918E-2</v>
      </c>
      <c r="Z83" s="2">
        <f t="shared" si="26"/>
        <v>0.83166666666666678</v>
      </c>
      <c r="AA83" s="9">
        <f t="shared" si="27"/>
        <v>0.23706820396951858</v>
      </c>
      <c r="AB83" s="2">
        <f t="shared" si="28"/>
        <v>5.1910000000000007</v>
      </c>
      <c r="AC83" s="9">
        <f t="shared" si="29"/>
        <v>0.47302713100483618</v>
      </c>
      <c r="AD83" s="2">
        <f t="shared" si="30"/>
        <v>5.6793333333333322</v>
      </c>
      <c r="AE83" s="9">
        <f t="shared" si="23"/>
        <v>0.27748453410355445</v>
      </c>
    </row>
    <row r="84" spans="1:31" x14ac:dyDescent="0.25">
      <c r="A84">
        <f>'Raw Data'!B84</f>
        <v>694</v>
      </c>
      <c r="B84">
        <f>'Raw Data'!C84</f>
        <v>705</v>
      </c>
      <c r="C84">
        <f>'Raw Data'!F84</f>
        <v>4</v>
      </c>
      <c r="D84" s="1">
        <f>AVERAGE('Raw Data'!H84:I84)</f>
        <v>7.87</v>
      </c>
      <c r="E84" t="str">
        <f>'Raw Data'!D84</f>
        <v>LRHLHFKNIVHC</v>
      </c>
      <c r="F84" s="1">
        <f>AVERAGE('Raw Data'!K84,'Raw Data'!Q84,'Raw Data'!W84)</f>
        <v>0.86333333333333329</v>
      </c>
      <c r="G84" s="9">
        <f>STDEV('Raw Data'!K84,'Raw Data'!Q84,'Raw Data'!W84)</f>
        <v>0.21362896183180202</v>
      </c>
      <c r="H84" s="1">
        <f>AVERAGE('Raw Data'!AC84,'Raw Data'!AI84,'Raw Data'!AO84)</f>
        <v>2.6336666666666666</v>
      </c>
      <c r="I84" s="9">
        <f>STDEV('Raw Data'!AC84,'Raw Data'!AI84,'Raw Data'!AO84)</f>
        <v>4.822171018673347E-2</v>
      </c>
      <c r="J84" s="1">
        <f>AVERAGE('Raw Data'!AU84,'Raw Data'!BA84,'Raw Data'!BG84)</f>
        <v>16.288666666666668</v>
      </c>
      <c r="K84" s="9">
        <f>STDEV('Raw Data'!AU84,'Raw Data'!BA84,'Raw Data'!BG84)</f>
        <v>1.2303017245104282</v>
      </c>
      <c r="L84" s="1">
        <f>AVERAGE('Raw Data'!BM84,'Raw Data'!BS84,'Raw Data'!BY84)</f>
        <v>29.090666666666667</v>
      </c>
      <c r="M84" s="9">
        <f>STDEV('Raw Data'!BM84,'Raw Data'!BS84,'Raw Data'!BY84)</f>
        <v>1.120112643145025</v>
      </c>
      <c r="O84" s="1">
        <f>AVERAGE('Raw Data'!K266,'Raw Data'!Q266,'Raw Data'!W266)</f>
        <v>0.54833333333333334</v>
      </c>
      <c r="P84" s="9">
        <f>STDEV('Raw Data'!K266,'Raw Data'!Q266,'Raw Data'!W266)</f>
        <v>6.1027316288145367E-2</v>
      </c>
      <c r="Q84" s="1">
        <f>AVERAGE('Raw Data'!AC266,'Raw Data'!AI266,'Raw Data'!AO266)</f>
        <v>0.71</v>
      </c>
      <c r="R84" s="9">
        <f>STDEV('Raw Data'!AC266,'Raw Data'!AI266,'Raw Data'!AO266)</f>
        <v>4.2225584661434806E-2</v>
      </c>
      <c r="S84" s="1">
        <f>AVERAGE('Raw Data'!AU266,'Raw Data'!BA266,'Raw Data'!BG266)</f>
        <v>4.4866666666666672</v>
      </c>
      <c r="T84" s="9">
        <f>STDEV('Raw Data'!AU266,'Raw Data'!BA266,'Raw Data'!BG266)</f>
        <v>0.15577654936906654</v>
      </c>
      <c r="U84" s="1">
        <f>AVERAGE('Raw Data'!BM266,'Raw Data'!BS266,'Raw Data'!BY266)</f>
        <v>16.946999999999999</v>
      </c>
      <c r="V84" s="9">
        <f>STDEV('Raw Data'!BM266,'Raw Data'!BS266,'Raw Data'!BY266)</f>
        <v>1.431521218843786</v>
      </c>
      <c r="X84" s="2">
        <f t="shared" si="24"/>
        <v>0.31499999999999995</v>
      </c>
      <c r="Y84" s="1">
        <f t="shared" si="25"/>
        <v>0.22217485606311724</v>
      </c>
      <c r="Z84" s="2">
        <f t="shared" si="26"/>
        <v>1.9236666666666666</v>
      </c>
      <c r="AA84" s="9">
        <f t="shared" si="27"/>
        <v>6.409628174343121E-2</v>
      </c>
      <c r="AB84" s="2">
        <f t="shared" si="28"/>
        <v>11.802</v>
      </c>
      <c r="AC84" s="9">
        <f t="shared" si="29"/>
        <v>1.2401244561198956</v>
      </c>
      <c r="AD84" s="2">
        <f t="shared" si="30"/>
        <v>12.143666666666668</v>
      </c>
      <c r="AE84" s="9">
        <f t="shared" si="23"/>
        <v>1.81766480224857</v>
      </c>
    </row>
    <row r="85" spans="1:31" x14ac:dyDescent="0.25">
      <c r="A85">
        <f>'Raw Data'!B85</f>
        <v>694</v>
      </c>
      <c r="B85">
        <f>'Raw Data'!C85</f>
        <v>713</v>
      </c>
      <c r="C85">
        <f>'Raw Data'!F85</f>
        <v>2</v>
      </c>
      <c r="D85" s="1">
        <f>AVERAGE('Raw Data'!H85:I85)</f>
        <v>9.57</v>
      </c>
      <c r="E85" t="str">
        <f>'Raw Data'!D85</f>
        <v>LRHLHFKNIVHCDLKPENVL</v>
      </c>
      <c r="F85" s="1">
        <f>AVERAGE('Raw Data'!K85,'Raw Data'!Q85,'Raw Data'!W85)</f>
        <v>0.94166666666666654</v>
      </c>
      <c r="G85" s="9">
        <f>STDEV('Raw Data'!K85,'Raw Data'!Q85,'Raw Data'!W85)</f>
        <v>0.11400146197892966</v>
      </c>
      <c r="H85" s="1">
        <f>AVERAGE('Raw Data'!AC85,'Raw Data'!AI85,'Raw Data'!AO85)</f>
        <v>3.161</v>
      </c>
      <c r="I85" s="9">
        <f>STDEV('Raw Data'!AC85,'Raw Data'!AI85,'Raw Data'!AO85)</f>
        <v>0.46924300740660774</v>
      </c>
      <c r="J85" s="1">
        <f>AVERAGE('Raw Data'!AU85,'Raw Data'!BA85,'Raw Data'!BG85)</f>
        <v>11.926666666666668</v>
      </c>
      <c r="K85" s="9">
        <f>STDEV('Raw Data'!AU85,'Raw Data'!BA85,'Raw Data'!BG85)</f>
        <v>0.47514874863913192</v>
      </c>
      <c r="L85" s="1">
        <f>AVERAGE('Raw Data'!BM85,'Raw Data'!BS85,'Raw Data'!BY85)</f>
        <v>20.416999999999998</v>
      </c>
      <c r="M85" s="9">
        <f>STDEV('Raw Data'!BM85,'Raw Data'!BS85,'Raw Data'!BY85)</f>
        <v>0.14262888907931665</v>
      </c>
      <c r="O85" s="1">
        <f>AVERAGE('Raw Data'!K267,'Raw Data'!Q267,'Raw Data'!W267)</f>
        <v>0.505</v>
      </c>
      <c r="P85" s="9">
        <f>STDEV('Raw Data'!K267,'Raw Data'!Q267,'Raw Data'!W267)</f>
        <v>9.0266272771173689E-2</v>
      </c>
      <c r="Q85" s="1">
        <f>AVERAGE('Raw Data'!AC267,'Raw Data'!AI267,'Raw Data'!AO267)</f>
        <v>2.1376666666666666</v>
      </c>
      <c r="R85" s="9">
        <f>STDEV('Raw Data'!AC267,'Raw Data'!AI267,'Raw Data'!AO267)</f>
        <v>0.18086551172994084</v>
      </c>
      <c r="S85" s="1">
        <f>AVERAGE('Raw Data'!AU267,'Raw Data'!BA267,'Raw Data'!BG267)</f>
        <v>5.8053333333333335</v>
      </c>
      <c r="T85" s="9">
        <f>STDEV('Raw Data'!AU267,'Raw Data'!BA267,'Raw Data'!BG267)</f>
        <v>0.17979525392327048</v>
      </c>
      <c r="U85" s="1">
        <f>AVERAGE('Raw Data'!BM267,'Raw Data'!BS267,'Raw Data'!BY267)</f>
        <v>13.964999999999998</v>
      </c>
      <c r="V85" s="9">
        <f>STDEV('Raw Data'!BM267,'Raw Data'!BS267,'Raw Data'!BY267)</f>
        <v>0.7869999999999997</v>
      </c>
      <c r="X85" s="2">
        <f t="shared" si="24"/>
        <v>0.43666666666666654</v>
      </c>
      <c r="Y85" s="1">
        <f t="shared" si="25"/>
        <v>0.14541091201602885</v>
      </c>
      <c r="Z85" s="2">
        <f t="shared" si="26"/>
        <v>1.0233333333333334</v>
      </c>
      <c r="AA85" s="9">
        <f t="shared" si="27"/>
        <v>0.50289296409209294</v>
      </c>
      <c r="AB85" s="2">
        <f t="shared" si="28"/>
        <v>6.1213333333333342</v>
      </c>
      <c r="AC85" s="9">
        <f t="shared" si="29"/>
        <v>0.50802821443957835</v>
      </c>
      <c r="AD85" s="2">
        <f t="shared" si="30"/>
        <v>6.452</v>
      </c>
      <c r="AE85" s="9">
        <f t="shared" si="23"/>
        <v>0.79981997974544217</v>
      </c>
    </row>
    <row r="86" spans="1:31" x14ac:dyDescent="0.25">
      <c r="A86">
        <f>'Raw Data'!B86</f>
        <v>694</v>
      </c>
      <c r="B86">
        <f>'Raw Data'!C86</f>
        <v>714</v>
      </c>
      <c r="C86">
        <f>'Raw Data'!F86</f>
        <v>4</v>
      </c>
      <c r="D86" s="1">
        <f>AVERAGE('Raw Data'!H86:I86)</f>
        <v>10.15</v>
      </c>
      <c r="E86" t="str">
        <f>'Raw Data'!D86</f>
        <v>LRHLHFKNIVHCDLKPENVLL</v>
      </c>
      <c r="F86" s="1">
        <f>AVERAGE('Raw Data'!K86,'Raw Data'!Q86,'Raw Data'!W86)</f>
        <v>0.7406666666666667</v>
      </c>
      <c r="G86" s="9">
        <f>STDEV('Raw Data'!K86,'Raw Data'!Q86,'Raw Data'!W86)</f>
        <v>4.3096790290383998E-2</v>
      </c>
      <c r="H86" s="1">
        <f>AVERAGE('Raw Data'!AC86,'Raw Data'!AI86,'Raw Data'!AO86)</f>
        <v>2.7096666666666667</v>
      </c>
      <c r="I86" s="9">
        <f>STDEV('Raw Data'!AC86,'Raw Data'!AI86,'Raw Data'!AO86)</f>
        <v>0.47825969235692117</v>
      </c>
      <c r="J86" s="1">
        <f>AVERAGE('Raw Data'!AU86,'Raw Data'!BA86,'Raw Data'!BG86)</f>
        <v>11.046333333333335</v>
      </c>
      <c r="K86" s="9">
        <f>STDEV('Raw Data'!AU86,'Raw Data'!BA86,'Raw Data'!BG86)</f>
        <v>0.29922288236920164</v>
      </c>
      <c r="L86" s="1">
        <f>AVERAGE('Raw Data'!BM86,'Raw Data'!BS86,'Raw Data'!BY86)</f>
        <v>18.804666666666666</v>
      </c>
      <c r="M86" s="9">
        <f>STDEV('Raw Data'!BM86,'Raw Data'!BS86,'Raw Data'!BY86)</f>
        <v>0.4754411986074974</v>
      </c>
      <c r="O86" s="1">
        <f>AVERAGE('Raw Data'!K268,'Raw Data'!Q268,'Raw Data'!W268)</f>
        <v>0.48466666666666658</v>
      </c>
      <c r="P86" s="9">
        <f>STDEV('Raw Data'!K268,'Raw Data'!Q268,'Raw Data'!W268)</f>
        <v>0.16508280750379015</v>
      </c>
      <c r="Q86" s="1">
        <f>AVERAGE('Raw Data'!AC268,'Raw Data'!AI268,'Raw Data'!AO268)</f>
        <v>1.877</v>
      </c>
      <c r="R86" s="9">
        <f>STDEV('Raw Data'!AC268,'Raw Data'!AI268,'Raw Data'!AO268)</f>
        <v>0.33517308961192077</v>
      </c>
      <c r="S86" s="1">
        <f>AVERAGE('Raw Data'!AU268,'Raw Data'!BA268,'Raw Data'!BG268)</f>
        <v>5.3513333333333337</v>
      </c>
      <c r="T86" s="9">
        <f>STDEV('Raw Data'!AU268,'Raw Data'!BA268,'Raw Data'!BG268)</f>
        <v>0.12985504739259598</v>
      </c>
      <c r="U86" s="1">
        <f>AVERAGE('Raw Data'!BM268,'Raw Data'!BS268,'Raw Data'!BY268)</f>
        <v>12.607333333333335</v>
      </c>
      <c r="V86" s="9">
        <f>STDEV('Raw Data'!BM268,'Raw Data'!BS268,'Raw Data'!BY268)</f>
        <v>0.72917784753332504</v>
      </c>
      <c r="X86" s="2">
        <f t="shared" si="24"/>
        <v>0.25600000000000012</v>
      </c>
      <c r="Y86" s="1">
        <f t="shared" si="25"/>
        <v>0.17061555224148461</v>
      </c>
      <c r="Z86" s="2">
        <f t="shared" si="26"/>
        <v>0.83266666666666667</v>
      </c>
      <c r="AA86" s="9">
        <f t="shared" si="27"/>
        <v>0.58401483999410286</v>
      </c>
      <c r="AB86" s="2">
        <f t="shared" si="28"/>
        <v>5.6950000000000012</v>
      </c>
      <c r="AC86" s="9">
        <f t="shared" si="29"/>
        <v>0.32618501907148717</v>
      </c>
      <c r="AD86" s="2">
        <f t="shared" si="30"/>
        <v>6.1973333333333311</v>
      </c>
      <c r="AE86" s="9">
        <f t="shared" si="23"/>
        <v>0.87048530525602019</v>
      </c>
    </row>
    <row r="87" spans="1:31" x14ac:dyDescent="0.25">
      <c r="A87">
        <f>'Raw Data'!B87</f>
        <v>700</v>
      </c>
      <c r="B87">
        <f>'Raw Data'!C87</f>
        <v>711</v>
      </c>
      <c r="C87">
        <f>'Raw Data'!F87</f>
        <v>3</v>
      </c>
      <c r="D87" s="1">
        <f>AVERAGE('Raw Data'!H87:I87)</f>
        <v>6.6899999999999995</v>
      </c>
      <c r="E87" t="str">
        <f>'Raw Data'!D87</f>
        <v>KNIVHCDLKPEN</v>
      </c>
      <c r="F87" s="1">
        <f>AVERAGE('Raw Data'!K87,'Raw Data'!Q87,'Raw Data'!W87)</f>
        <v>1.7906666666666666</v>
      </c>
      <c r="G87" s="9">
        <f>STDEV('Raw Data'!K87,'Raw Data'!Q87,'Raw Data'!W87)</f>
        <v>0.13045050146830919</v>
      </c>
      <c r="H87" s="1">
        <f>AVERAGE('Raw Data'!AC87,'Raw Data'!AI87,'Raw Data'!AO87)</f>
        <v>6.0040000000000004</v>
      </c>
      <c r="I87" s="9">
        <f>STDEV('Raw Data'!AC87,'Raw Data'!AI87,'Raw Data'!AO87)</f>
        <v>0.39676567391849826</v>
      </c>
      <c r="J87" s="1">
        <f>AVERAGE('Raw Data'!AU87,'Raw Data'!BA87,'Raw Data'!BG87)</f>
        <v>23.852666666666668</v>
      </c>
      <c r="K87" s="9">
        <f>STDEV('Raw Data'!AU87,'Raw Data'!BA87,'Raw Data'!BG87)</f>
        <v>0.59732431168782396</v>
      </c>
      <c r="L87" s="1">
        <f>AVERAGE('Raw Data'!BM87,'Raw Data'!BS87,'Raw Data'!BY87)</f>
        <v>39.548999999999999</v>
      </c>
      <c r="M87" s="9">
        <f>STDEV('Raw Data'!BM87,'Raw Data'!BS87,'Raw Data'!BY87)</f>
        <v>0.71947689330512665</v>
      </c>
      <c r="O87" s="1">
        <f>AVERAGE('Raw Data'!K269,'Raw Data'!Q269,'Raw Data'!W269)</f>
        <v>1.272</v>
      </c>
      <c r="P87" s="9">
        <f>STDEV('Raw Data'!K269,'Raw Data'!Q269,'Raw Data'!W269)</f>
        <v>0.14233411397131743</v>
      </c>
      <c r="Q87" s="1">
        <f>AVERAGE('Raw Data'!AC269,'Raw Data'!AI269,'Raw Data'!AO269)</f>
        <v>4.862333333333333</v>
      </c>
      <c r="R87" s="9">
        <f>STDEV('Raw Data'!AC269,'Raw Data'!AI269,'Raw Data'!AO269)</f>
        <v>0.7644647364877819</v>
      </c>
      <c r="S87" s="1">
        <f>AVERAGE('Raw Data'!AU269,'Raw Data'!BA269,'Raw Data'!BG269)</f>
        <v>11.502333333333334</v>
      </c>
      <c r="T87" s="9">
        <f>STDEV('Raw Data'!AU269,'Raw Data'!BA269,'Raw Data'!BG269)</f>
        <v>0.42814055324546624</v>
      </c>
      <c r="U87" s="1">
        <f>AVERAGE('Raw Data'!BM269,'Raw Data'!BS269,'Raw Data'!BY269)</f>
        <v>26.961000000000002</v>
      </c>
      <c r="V87" s="9">
        <f>STDEV('Raw Data'!BM269,'Raw Data'!BS269,'Raw Data'!BY269)</f>
        <v>0.27649050616612414</v>
      </c>
      <c r="X87" s="2">
        <f t="shared" si="24"/>
        <v>0.51866666666666661</v>
      </c>
      <c r="Y87" s="1">
        <f t="shared" si="25"/>
        <v>0.19307079875872818</v>
      </c>
      <c r="Z87" s="2">
        <f t="shared" si="26"/>
        <v>1.1416666666666675</v>
      </c>
      <c r="AA87" s="9">
        <f t="shared" si="27"/>
        <v>0.86129514879240665</v>
      </c>
      <c r="AB87" s="2">
        <f t="shared" si="28"/>
        <v>12.350333333333333</v>
      </c>
      <c r="AC87" s="9">
        <f t="shared" si="29"/>
        <v>0.73491541463400167</v>
      </c>
      <c r="AD87" s="2">
        <f t="shared" si="30"/>
        <v>12.587999999999997</v>
      </c>
      <c r="AE87" s="9">
        <f t="shared" si="23"/>
        <v>0.77077493472478475</v>
      </c>
    </row>
    <row r="88" spans="1:31" x14ac:dyDescent="0.25">
      <c r="A88">
        <f>'Raw Data'!B88</f>
        <v>700</v>
      </c>
      <c r="B88">
        <f>'Raw Data'!C88</f>
        <v>714</v>
      </c>
      <c r="C88">
        <f>'Raw Data'!F88</f>
        <v>3</v>
      </c>
      <c r="D88" s="1">
        <f>AVERAGE('Raw Data'!H88:I88)</f>
        <v>10.245000000000001</v>
      </c>
      <c r="E88" t="str">
        <f>'Raw Data'!D88</f>
        <v>KNIVHCDLKPENVLL</v>
      </c>
      <c r="F88" s="1">
        <f>AVERAGE('Raw Data'!K88,'Raw Data'!Q88,'Raw Data'!W88)</f>
        <v>1.2133333333333334</v>
      </c>
      <c r="G88" s="9">
        <f>STDEV('Raw Data'!K88,'Raw Data'!Q88,'Raw Data'!W88)</f>
        <v>8.9001872639475108E-2</v>
      </c>
      <c r="H88" s="1">
        <f>AVERAGE('Raw Data'!AC88,'Raw Data'!AI88,'Raw Data'!AO88)</f>
        <v>4.1000000000000005</v>
      </c>
      <c r="I88" s="9">
        <f>STDEV('Raw Data'!AC88,'Raw Data'!AI88,'Raw Data'!AO88)</f>
        <v>0.59685257811288372</v>
      </c>
      <c r="J88" s="1">
        <f>AVERAGE('Raw Data'!AU88,'Raw Data'!BA88,'Raw Data'!BG88)</f>
        <v>16.064666666666668</v>
      </c>
      <c r="K88" s="9">
        <f>STDEV('Raw Data'!AU88,'Raw Data'!BA88,'Raw Data'!BG88)</f>
        <v>0.50198240341005285</v>
      </c>
      <c r="L88" s="1">
        <f>AVERAGE('Raw Data'!BM88,'Raw Data'!BS88,'Raw Data'!BY88)</f>
        <v>25.799666666666667</v>
      </c>
      <c r="M88" s="9">
        <f>STDEV('Raw Data'!BM88,'Raw Data'!BS88,'Raw Data'!BY88)</f>
        <v>0.11515352071618613</v>
      </c>
      <c r="O88" s="1">
        <f>AVERAGE('Raw Data'!K270,'Raw Data'!Q270,'Raw Data'!W270)</f>
        <v>0.84199999999999997</v>
      </c>
      <c r="P88" s="9">
        <f>STDEV('Raw Data'!K270,'Raw Data'!Q270,'Raw Data'!W270)</f>
        <v>0.1068597211300875</v>
      </c>
      <c r="Q88" s="1">
        <f>AVERAGE('Raw Data'!AC270,'Raw Data'!AI270,'Raw Data'!AO270)</f>
        <v>2.9973333333333336</v>
      </c>
      <c r="R88" s="9">
        <f>STDEV('Raw Data'!AC270,'Raw Data'!AI270,'Raw Data'!AO270)</f>
        <v>0.2523416995530729</v>
      </c>
      <c r="S88" s="1">
        <f>AVERAGE('Raw Data'!AU270,'Raw Data'!BA270,'Raw Data'!BG270)</f>
        <v>7.7039999999999997</v>
      </c>
      <c r="T88" s="9">
        <f>STDEV('Raw Data'!AU270,'Raw Data'!BA270,'Raw Data'!BG270)</f>
        <v>0.36909077474247454</v>
      </c>
      <c r="U88" s="1">
        <f>AVERAGE('Raw Data'!BM270,'Raw Data'!BS270,'Raw Data'!BY270)</f>
        <v>17.970333333333333</v>
      </c>
      <c r="V88" s="9">
        <f>STDEV('Raw Data'!BM270,'Raw Data'!BS270,'Raw Data'!BY270)</f>
        <v>0.94765095543313471</v>
      </c>
      <c r="X88" s="2">
        <f t="shared" si="24"/>
        <v>0.3713333333333334</v>
      </c>
      <c r="Y88" s="1">
        <f t="shared" si="25"/>
        <v>0.13906952697601807</v>
      </c>
      <c r="Z88" s="2">
        <f t="shared" si="26"/>
        <v>1.1026666666666669</v>
      </c>
      <c r="AA88" s="9">
        <f t="shared" si="27"/>
        <v>0.64800411521326717</v>
      </c>
      <c r="AB88" s="2">
        <f t="shared" si="28"/>
        <v>8.3606666666666669</v>
      </c>
      <c r="AC88" s="9">
        <f t="shared" si="29"/>
        <v>0.6230684820574165</v>
      </c>
      <c r="AD88" s="2">
        <f t="shared" si="30"/>
        <v>7.8293333333333344</v>
      </c>
      <c r="AE88" s="9">
        <f t="shared" si="23"/>
        <v>0.95462174009744094</v>
      </c>
    </row>
    <row r="89" spans="1:31" x14ac:dyDescent="0.25">
      <c r="A89">
        <f>'Raw Data'!B89</f>
        <v>706</v>
      </c>
      <c r="B89">
        <f>'Raw Data'!C89</f>
        <v>713</v>
      </c>
      <c r="C89">
        <f>'Raw Data'!F89</f>
        <v>2</v>
      </c>
      <c r="D89" s="1">
        <f>AVERAGE('Raw Data'!H89:I89)</f>
        <v>9.9250000000000007</v>
      </c>
      <c r="E89" t="str">
        <f>'Raw Data'!D89</f>
        <v>DLKPENVL</v>
      </c>
      <c r="F89" s="1">
        <f>AVERAGE('Raw Data'!K89,'Raw Data'!Q89,'Raw Data'!W89)</f>
        <v>2.3703333333333334</v>
      </c>
      <c r="G89" s="9">
        <f>STDEV('Raw Data'!K89,'Raw Data'!Q89,'Raw Data'!W89)</f>
        <v>0.19812706360649801</v>
      </c>
      <c r="H89" s="1">
        <f>AVERAGE('Raw Data'!AC89,'Raw Data'!AI89,'Raw Data'!AO89)</f>
        <v>10.090333333333334</v>
      </c>
      <c r="I89" s="9">
        <f>STDEV('Raw Data'!AC89,'Raw Data'!AI89,'Raw Data'!AO89)</f>
        <v>0.6489563416234827</v>
      </c>
      <c r="J89" s="1">
        <f>AVERAGE('Raw Data'!AU89,'Raw Data'!BA89,'Raw Data'!BG89)</f>
        <v>16.023666666666667</v>
      </c>
      <c r="K89" s="9">
        <f>STDEV('Raw Data'!AU89,'Raw Data'!BA89,'Raw Data'!BG89)</f>
        <v>0.22402083236461137</v>
      </c>
      <c r="L89" s="1">
        <f>AVERAGE('Raw Data'!BM89,'Raw Data'!BS89,'Raw Data'!BY89)</f>
        <v>17.111666666666665</v>
      </c>
      <c r="M89" s="9">
        <f>STDEV('Raw Data'!BM89,'Raw Data'!BS89,'Raw Data'!BY89)</f>
        <v>0.12573119475028183</v>
      </c>
      <c r="O89" s="1">
        <f>AVERAGE('Raw Data'!K271,'Raw Data'!Q271,'Raw Data'!W271)</f>
        <v>1.857</v>
      </c>
      <c r="P89" s="9">
        <f>STDEV('Raw Data'!K271,'Raw Data'!Q271,'Raw Data'!W271)</f>
        <v>3.4073450074801587E-2</v>
      </c>
      <c r="Q89" s="1">
        <f>AVERAGE('Raw Data'!AC271,'Raw Data'!AI271,'Raw Data'!AO271)</f>
        <v>7.666666666666667</v>
      </c>
      <c r="R89" s="9">
        <f>STDEV('Raw Data'!AC271,'Raw Data'!AI271,'Raw Data'!AO271)</f>
        <v>0.25050016633394318</v>
      </c>
      <c r="S89" s="1">
        <f>AVERAGE('Raw Data'!AU271,'Raw Data'!BA271,'Raw Data'!BG271)</f>
        <v>16.154999999999998</v>
      </c>
      <c r="T89" s="9">
        <f>STDEV('Raw Data'!AU271,'Raw Data'!BA271,'Raw Data'!BG271)</f>
        <v>0.38626804164983664</v>
      </c>
      <c r="U89" s="1">
        <f>AVERAGE('Raw Data'!BM271,'Raw Data'!BS271,'Raw Data'!BY271)</f>
        <v>16.865333333333336</v>
      </c>
      <c r="V89" s="9">
        <f>STDEV('Raw Data'!BM271,'Raw Data'!BS271,'Raw Data'!BY271)</f>
        <v>0.57647578729148219</v>
      </c>
      <c r="X89" s="2">
        <f t="shared" si="24"/>
        <v>0.51333333333333342</v>
      </c>
      <c r="Y89" s="1">
        <f t="shared" si="25"/>
        <v>0.20103565189620795</v>
      </c>
      <c r="Z89" s="2">
        <f t="shared" si="26"/>
        <v>2.4236666666666666</v>
      </c>
      <c r="AA89" s="9">
        <f t="shared" si="27"/>
        <v>0.69562537810711567</v>
      </c>
      <c r="AB89" s="2">
        <f t="shared" si="28"/>
        <v>-0.13133333333333042</v>
      </c>
      <c r="AC89" s="9">
        <f t="shared" si="29"/>
        <v>0.44652920770463966</v>
      </c>
      <c r="AD89" s="2">
        <f t="shared" si="30"/>
        <v>0.24633333333332885</v>
      </c>
      <c r="AE89" s="9">
        <f t="shared" si="23"/>
        <v>0.59002768296637365</v>
      </c>
    </row>
    <row r="90" spans="1:31" x14ac:dyDescent="0.25">
      <c r="A90">
        <f>'Raw Data'!B90</f>
        <v>706</v>
      </c>
      <c r="B90">
        <f>'Raw Data'!C90</f>
        <v>714</v>
      </c>
      <c r="C90">
        <f>'Raw Data'!F90</f>
        <v>2</v>
      </c>
      <c r="D90" s="1">
        <f>AVERAGE('Raw Data'!H90:I90)</f>
        <v>11.370000000000001</v>
      </c>
      <c r="E90" t="str">
        <f>'Raw Data'!D90</f>
        <v>DLKPENVLL</v>
      </c>
      <c r="F90" s="1">
        <f>AVERAGE('Raw Data'!K90,'Raw Data'!Q90,'Raw Data'!W90)</f>
        <v>2.0373333333333332</v>
      </c>
      <c r="G90" s="9">
        <f>STDEV('Raw Data'!K90,'Raw Data'!Q90,'Raw Data'!W90)</f>
        <v>0.17462626759263156</v>
      </c>
      <c r="H90" s="1">
        <f>AVERAGE('Raw Data'!AC90,'Raw Data'!AI90,'Raw Data'!AO90)</f>
        <v>7.4649999999999999</v>
      </c>
      <c r="I90" s="9">
        <f>STDEV('Raw Data'!AC90,'Raw Data'!AI90,'Raw Data'!AO90)</f>
        <v>0.53672432402491299</v>
      </c>
      <c r="J90" s="1">
        <f>AVERAGE('Raw Data'!AU90,'Raw Data'!BA90,'Raw Data'!BG90)</f>
        <v>12.546666666666667</v>
      </c>
      <c r="K90" s="9">
        <f>STDEV('Raw Data'!AU90,'Raw Data'!BA90,'Raw Data'!BG90)</f>
        <v>0.49849406549459835</v>
      </c>
      <c r="L90" s="1">
        <f>AVERAGE('Raw Data'!BM90,'Raw Data'!BS90,'Raw Data'!BY90)</f>
        <v>13.521000000000001</v>
      </c>
      <c r="M90" s="9">
        <f>STDEV('Raw Data'!BM90,'Raw Data'!BS90,'Raw Data'!BY90)</f>
        <v>0.31802987281071532</v>
      </c>
      <c r="O90" s="1">
        <f>AVERAGE('Raw Data'!K272,'Raw Data'!Q272,'Raw Data'!W272)</f>
        <v>1.4653333333333334</v>
      </c>
      <c r="P90" s="9">
        <f>STDEV('Raw Data'!K272,'Raw Data'!Q272,'Raw Data'!W272)</f>
        <v>0.42209280180232139</v>
      </c>
      <c r="Q90" s="1">
        <f>AVERAGE('Raw Data'!AC272,'Raw Data'!AI272,'Raw Data'!AO272)</f>
        <v>5.6386666666666665</v>
      </c>
      <c r="R90" s="9">
        <f>STDEV('Raw Data'!AC272,'Raw Data'!AI272,'Raw Data'!AO272)</f>
        <v>0.47373234355839944</v>
      </c>
      <c r="S90" s="1">
        <f>AVERAGE('Raw Data'!AU272,'Raw Data'!BA272,'Raw Data'!BG272)</f>
        <v>12.136666666666665</v>
      </c>
      <c r="T90" s="9">
        <f>STDEV('Raw Data'!AU272,'Raw Data'!BA272,'Raw Data'!BG272)</f>
        <v>0.34135660727944561</v>
      </c>
      <c r="U90" s="1">
        <f>AVERAGE('Raw Data'!BM272,'Raw Data'!BS272,'Raw Data'!BY272)</f>
        <v>12.348333333333334</v>
      </c>
      <c r="V90" s="9">
        <f>STDEV('Raw Data'!BM272,'Raw Data'!BS272,'Raw Data'!BY272)</f>
        <v>0.30673169600374411</v>
      </c>
      <c r="X90" s="2">
        <f t="shared" si="24"/>
        <v>0.57199999999999984</v>
      </c>
      <c r="Y90" s="1">
        <f t="shared" si="25"/>
        <v>0.45678952118745803</v>
      </c>
      <c r="Z90" s="2">
        <f t="shared" si="26"/>
        <v>1.8263333333333334</v>
      </c>
      <c r="AA90" s="9">
        <f t="shared" si="27"/>
        <v>0.71588779381501766</v>
      </c>
      <c r="AB90" s="2">
        <f t="shared" si="28"/>
        <v>0.41000000000000192</v>
      </c>
      <c r="AC90" s="9">
        <f t="shared" si="29"/>
        <v>0.60416940229265714</v>
      </c>
      <c r="AD90" s="2">
        <f t="shared" si="30"/>
        <v>1.1726666666666663</v>
      </c>
      <c r="AE90" s="9">
        <f t="shared" si="23"/>
        <v>0.44184537265126256</v>
      </c>
    </row>
    <row r="91" spans="1:31" x14ac:dyDescent="0.25">
      <c r="A91">
        <f>'Raw Data'!B91</f>
        <v>708</v>
      </c>
      <c r="B91">
        <f>'Raw Data'!C91</f>
        <v>713</v>
      </c>
      <c r="C91">
        <f>'Raw Data'!F91</f>
        <v>2</v>
      </c>
      <c r="D91" s="1">
        <f>AVERAGE('Raw Data'!H91:I91)</f>
        <v>7.49</v>
      </c>
      <c r="E91" t="str">
        <f>'Raw Data'!D91</f>
        <v>KPENVL</v>
      </c>
      <c r="F91" s="1">
        <f>AVERAGE('Raw Data'!K91,'Raw Data'!Q91,'Raw Data'!W91)</f>
        <v>2.5089999999999999</v>
      </c>
      <c r="G91" s="9">
        <f>STDEV('Raw Data'!K91,'Raw Data'!Q91,'Raw Data'!W91)</f>
        <v>0.44154388230390085</v>
      </c>
      <c r="H91" s="1">
        <f>AVERAGE('Raw Data'!AC91,'Raw Data'!AI91,'Raw Data'!AO91)</f>
        <v>10.747</v>
      </c>
      <c r="I91" s="9">
        <f>STDEV('Raw Data'!AC91,'Raw Data'!AI91,'Raw Data'!AO91)</f>
        <v>0.59896661008774055</v>
      </c>
      <c r="J91" s="1">
        <f>AVERAGE('Raw Data'!AU91,'Raw Data'!BA91,'Raw Data'!BG91)</f>
        <v>17.662666666666667</v>
      </c>
      <c r="K91" s="9">
        <f>STDEV('Raw Data'!AU91,'Raw Data'!BA91,'Raw Data'!BG91)</f>
        <v>0.46410379586180078</v>
      </c>
      <c r="L91" s="1">
        <f>AVERAGE('Raw Data'!BM91,'Raw Data'!BS91,'Raw Data'!BY91)</f>
        <v>18.315000000000001</v>
      </c>
      <c r="M91" s="9">
        <f>STDEV('Raw Data'!BM91,'Raw Data'!BS91,'Raw Data'!BY91)</f>
        <v>0.54846239615856962</v>
      </c>
      <c r="O91" s="1">
        <f>AVERAGE('Raw Data'!K273,'Raw Data'!Q273,'Raw Data'!W273)</f>
        <v>1.5896666666666668</v>
      </c>
      <c r="P91" s="9">
        <f>STDEV('Raw Data'!K273,'Raw Data'!Q273,'Raw Data'!W273)</f>
        <v>0.66148494565888094</v>
      </c>
      <c r="Q91" s="1">
        <f>AVERAGE('Raw Data'!AC273,'Raw Data'!AI273,'Raw Data'!AO273)</f>
        <v>8.173</v>
      </c>
      <c r="R91" s="9">
        <f>STDEV('Raw Data'!AC273,'Raw Data'!AI273,'Raw Data'!AO273)</f>
        <v>0.23341165352226947</v>
      </c>
      <c r="S91" s="1">
        <f>AVERAGE('Raw Data'!AU273,'Raw Data'!BA273,'Raw Data'!BG273)</f>
        <v>18.291</v>
      </c>
      <c r="T91" s="9">
        <f>STDEV('Raw Data'!AU273,'Raw Data'!BA273,'Raw Data'!BG273)</f>
        <v>0.37844021984984516</v>
      </c>
      <c r="U91" s="1">
        <f>AVERAGE('Raw Data'!BM273,'Raw Data'!BS273,'Raw Data'!BY273)</f>
        <v>18.753666666666668</v>
      </c>
      <c r="V91" s="9">
        <f>STDEV('Raw Data'!BM273,'Raw Data'!BS273,'Raw Data'!BY273)</f>
        <v>0.45706053574262201</v>
      </c>
      <c r="X91" s="2">
        <f t="shared" si="24"/>
        <v>0.91933333333333311</v>
      </c>
      <c r="Y91" s="1">
        <f t="shared" si="25"/>
        <v>0.79531335543503467</v>
      </c>
      <c r="Z91" s="2">
        <f t="shared" si="26"/>
        <v>2.5739999999999998</v>
      </c>
      <c r="AA91" s="9">
        <f t="shared" si="27"/>
        <v>0.64283901561744017</v>
      </c>
      <c r="AB91" s="2">
        <f t="shared" si="28"/>
        <v>-0.62833333333333385</v>
      </c>
      <c r="AC91" s="9">
        <f t="shared" si="29"/>
        <v>0.5988399897579747</v>
      </c>
      <c r="AD91" s="2">
        <f t="shared" si="30"/>
        <v>-0.43866666666666632</v>
      </c>
      <c r="AE91" s="9">
        <f t="shared" si="23"/>
        <v>0.71394350850283139</v>
      </c>
    </row>
    <row r="92" spans="1:31" x14ac:dyDescent="0.25">
      <c r="A92">
        <f>'Raw Data'!B92</f>
        <v>712</v>
      </c>
      <c r="B92">
        <f>'Raw Data'!C92</f>
        <v>725</v>
      </c>
      <c r="C92">
        <f>'Raw Data'!F92</f>
        <v>2</v>
      </c>
      <c r="D92" s="1">
        <f>AVERAGE('Raw Data'!H92:I92)</f>
        <v>13.059999999999999</v>
      </c>
      <c r="E92" t="str">
        <f>'Raw Data'!D92</f>
        <v>VLLASADPFPQVKL</v>
      </c>
      <c r="F92" s="1">
        <f>AVERAGE('Raw Data'!K92,'Raw Data'!Q92,'Raw Data'!W92)</f>
        <v>9.3579999999999988</v>
      </c>
      <c r="G92" s="9">
        <f>STDEV('Raw Data'!K92,'Raw Data'!Q92,'Raw Data'!W92)</f>
        <v>0.39924052900475926</v>
      </c>
      <c r="H92" s="1">
        <f>AVERAGE('Raw Data'!AC92,'Raw Data'!AI92,'Raw Data'!AO92)</f>
        <v>11.434333333333333</v>
      </c>
      <c r="I92" s="9">
        <f>STDEV('Raw Data'!AC92,'Raw Data'!AI92,'Raw Data'!AO92)</f>
        <v>0.43107462617664449</v>
      </c>
      <c r="J92" s="1">
        <f>AVERAGE('Raw Data'!AU92,'Raw Data'!BA92,'Raw Data'!BG92)</f>
        <v>24.901666666666667</v>
      </c>
      <c r="K92" s="9">
        <f>STDEV('Raw Data'!AU92,'Raw Data'!BA92,'Raw Data'!BG92)</f>
        <v>0.57742041298635538</v>
      </c>
      <c r="L92" s="1">
        <f>AVERAGE('Raw Data'!BM92,'Raw Data'!BS92,'Raw Data'!BY92)</f>
        <v>34.885333333333335</v>
      </c>
      <c r="M92" s="9">
        <f>STDEV('Raw Data'!BM92,'Raw Data'!BS92,'Raw Data'!BY92)</f>
        <v>0.46312021477510079</v>
      </c>
      <c r="O92" s="1">
        <f>AVERAGE('Raw Data'!K274,'Raw Data'!Q274,'Raw Data'!W274)</f>
        <v>9.5796666666666663</v>
      </c>
      <c r="P92" s="9">
        <f>STDEV('Raw Data'!K274,'Raw Data'!Q274,'Raw Data'!W274)</f>
        <v>0.41255343088299945</v>
      </c>
      <c r="Q92" s="1">
        <f>AVERAGE('Raw Data'!AC274,'Raw Data'!AI274,'Raw Data'!AO274)</f>
        <v>11.988666666666667</v>
      </c>
      <c r="R92" s="9">
        <f>STDEV('Raw Data'!AC274,'Raw Data'!AI274,'Raw Data'!AO274)</f>
        <v>0.32638831678436875</v>
      </c>
      <c r="S92" s="1">
        <f>AVERAGE('Raw Data'!AU274,'Raw Data'!BA274,'Raw Data'!BG274)</f>
        <v>24.319999999999997</v>
      </c>
      <c r="T92" s="9">
        <f>STDEV('Raw Data'!AU274,'Raw Data'!BA274,'Raw Data'!BG274)</f>
        <v>1.1538063095684645</v>
      </c>
      <c r="U92" s="1">
        <f>AVERAGE('Raw Data'!BM274,'Raw Data'!BS274,'Raw Data'!BY274)</f>
        <v>34.741999999999997</v>
      </c>
      <c r="V92" s="9">
        <f>STDEV('Raw Data'!BM274,'Raw Data'!BS274,'Raw Data'!BY274)</f>
        <v>0.94704434954229977</v>
      </c>
      <c r="X92" s="2">
        <f t="shared" si="24"/>
        <v>-0.22166666666666757</v>
      </c>
      <c r="Y92" s="1">
        <f t="shared" si="25"/>
        <v>0.57410219763848136</v>
      </c>
      <c r="Z92" s="2">
        <f t="shared" si="26"/>
        <v>-0.55433333333333401</v>
      </c>
      <c r="AA92" s="9">
        <f t="shared" si="27"/>
        <v>0.54069831391143364</v>
      </c>
      <c r="AB92" s="2">
        <f t="shared" si="28"/>
        <v>0.58166666666667055</v>
      </c>
      <c r="AC92" s="9">
        <f t="shared" si="29"/>
        <v>1.2902260783805808</v>
      </c>
      <c r="AD92" s="2">
        <f t="shared" si="30"/>
        <v>0.14333333333333798</v>
      </c>
      <c r="AE92" s="9">
        <f t="shared" si="23"/>
        <v>1.054216928973033</v>
      </c>
    </row>
    <row r="93" spans="1:31" x14ac:dyDescent="0.25">
      <c r="A93">
        <f>'Raw Data'!B93</f>
        <v>712</v>
      </c>
      <c r="B93">
        <f>'Raw Data'!C93</f>
        <v>725</v>
      </c>
      <c r="C93">
        <f>'Raw Data'!F93</f>
        <v>3</v>
      </c>
      <c r="D93" s="1">
        <f>AVERAGE('Raw Data'!H93:I93)</f>
        <v>13.030000000000001</v>
      </c>
      <c r="E93" t="str">
        <f>'Raw Data'!D93</f>
        <v>VLLASADPFPQVKL</v>
      </c>
      <c r="F93" s="1">
        <f>AVERAGE('Raw Data'!K93,'Raw Data'!Q93,'Raw Data'!W93)</f>
        <v>8.9893333333333327</v>
      </c>
      <c r="G93" s="9">
        <f>STDEV('Raw Data'!K93,'Raw Data'!Q93,'Raw Data'!W93)</f>
        <v>0.47822205441963189</v>
      </c>
      <c r="H93" s="1">
        <f>AVERAGE('Raw Data'!AC93,'Raw Data'!AI93,'Raw Data'!AO93)</f>
        <v>10.978333333333333</v>
      </c>
      <c r="I93" s="9">
        <f>STDEV('Raw Data'!AC93,'Raw Data'!AI93,'Raw Data'!AO93)</f>
        <v>0.52621700213251721</v>
      </c>
      <c r="J93" s="1">
        <f>AVERAGE('Raw Data'!AU93,'Raw Data'!BA93,'Raw Data'!BG93)</f>
        <v>24.641666666666666</v>
      </c>
      <c r="K93" s="9">
        <f>STDEV('Raw Data'!AU93,'Raw Data'!BA93,'Raw Data'!BG93)</f>
        <v>0.46504014163654095</v>
      </c>
      <c r="L93" s="1">
        <f>AVERAGE('Raw Data'!BM93,'Raw Data'!BS93,'Raw Data'!BY93)</f>
        <v>34.454666666666668</v>
      </c>
      <c r="M93" s="9">
        <f>STDEV('Raw Data'!BM93,'Raw Data'!BS93,'Raw Data'!BY93)</f>
        <v>0.53757449096225907</v>
      </c>
      <c r="O93" s="1">
        <f>AVERAGE('Raw Data'!K275,'Raw Data'!Q275,'Raw Data'!W275)</f>
        <v>8.8239999999999998</v>
      </c>
      <c r="P93" s="9">
        <f>STDEV('Raw Data'!K275,'Raw Data'!Q275,'Raw Data'!W275)</f>
        <v>0.37854854378269598</v>
      </c>
      <c r="Q93" s="1">
        <f>AVERAGE('Raw Data'!AC275,'Raw Data'!AI275,'Raw Data'!AO275)</f>
        <v>11.704999999999998</v>
      </c>
      <c r="R93" s="9">
        <f>STDEV('Raw Data'!AC275,'Raw Data'!AI275,'Raw Data'!AO275)</f>
        <v>0.42452208423119769</v>
      </c>
      <c r="S93" s="1">
        <f>AVERAGE('Raw Data'!AU275,'Raw Data'!BA275,'Raw Data'!BG275)</f>
        <v>23.868666666666666</v>
      </c>
      <c r="T93" s="9">
        <f>STDEV('Raw Data'!AU275,'Raw Data'!BA275,'Raw Data'!BG275)</f>
        <v>1.1461807594499807</v>
      </c>
      <c r="U93" s="1">
        <f>AVERAGE('Raw Data'!BM275,'Raw Data'!BS275,'Raw Data'!BY275)</f>
        <v>34.403666666666666</v>
      </c>
      <c r="V93" s="9">
        <f>STDEV('Raw Data'!BM275,'Raw Data'!BS275,'Raw Data'!BY275)</f>
        <v>0.51800804369559161</v>
      </c>
      <c r="X93" s="2">
        <f t="shared" si="24"/>
        <v>0.16533333333333289</v>
      </c>
      <c r="Y93" s="1">
        <f t="shared" si="25"/>
        <v>0.60991420161636922</v>
      </c>
      <c r="Z93" s="2">
        <f t="shared" si="26"/>
        <v>-0.7266666666666648</v>
      </c>
      <c r="AA93" s="9">
        <f t="shared" si="27"/>
        <v>0.67610896557680245</v>
      </c>
      <c r="AB93" s="2">
        <f t="shared" si="28"/>
        <v>0.77299999999999969</v>
      </c>
      <c r="AC93" s="9">
        <f t="shared" si="29"/>
        <v>1.2369287233574409</v>
      </c>
      <c r="AD93" s="2">
        <f t="shared" si="30"/>
        <v>5.1000000000001933E-2</v>
      </c>
      <c r="AE93" s="9">
        <f t="shared" si="23"/>
        <v>0.74653778649621338</v>
      </c>
    </row>
    <row r="94" spans="1:31" x14ac:dyDescent="0.25">
      <c r="A94">
        <f>'Raw Data'!B94</f>
        <v>714</v>
      </c>
      <c r="B94">
        <f>'Raw Data'!C94</f>
        <v>725</v>
      </c>
      <c r="C94">
        <f>'Raw Data'!F94</f>
        <v>2</v>
      </c>
      <c r="D94" s="1">
        <f>AVERAGE('Raw Data'!H94:I94)</f>
        <v>12.155000000000001</v>
      </c>
      <c r="E94" t="str">
        <f>'Raw Data'!D94</f>
        <v>LASADPFPQVKL</v>
      </c>
      <c r="F94" s="1">
        <f>AVERAGE('Raw Data'!K94,'Raw Data'!Q94,'Raw Data'!W94)</f>
        <v>9.9006666666666661</v>
      </c>
      <c r="G94" s="9">
        <f>STDEV('Raw Data'!K94,'Raw Data'!Q94,'Raw Data'!W94)</f>
        <v>0.19276496915501334</v>
      </c>
      <c r="H94" s="1">
        <f>AVERAGE('Raw Data'!AC94,'Raw Data'!AI94,'Raw Data'!AO94)</f>
        <v>12.087333333333333</v>
      </c>
      <c r="I94" s="9">
        <f>STDEV('Raw Data'!AC94,'Raw Data'!AI94,'Raw Data'!AO94)</f>
        <v>0.58944578489741872</v>
      </c>
      <c r="J94" s="1">
        <f>AVERAGE('Raw Data'!AU94,'Raw Data'!BA94,'Raw Data'!BG94)</f>
        <v>27.715</v>
      </c>
      <c r="K94" s="9">
        <f>STDEV('Raw Data'!AU94,'Raw Data'!BA94,'Raw Data'!BG94)</f>
        <v>9.786214794290958E-2</v>
      </c>
      <c r="L94" s="1">
        <f>AVERAGE('Raw Data'!BM94,'Raw Data'!BS94,'Raw Data'!BY94)</f>
        <v>37.537333333333329</v>
      </c>
      <c r="M94" s="9">
        <f>STDEV('Raw Data'!BM94,'Raw Data'!BS94,'Raw Data'!BY94)</f>
        <v>0.49788485951405681</v>
      </c>
      <c r="O94" s="1">
        <f>AVERAGE('Raw Data'!K276,'Raw Data'!Q276,'Raw Data'!W276)</f>
        <v>10.011666666666667</v>
      </c>
      <c r="P94" s="9">
        <f>STDEV('Raw Data'!K276,'Raw Data'!Q276,'Raw Data'!W276)</f>
        <v>0.39497890239015732</v>
      </c>
      <c r="Q94" s="1">
        <f>AVERAGE('Raw Data'!AC276,'Raw Data'!AI276,'Raw Data'!AO276)</f>
        <v>13.031666666666666</v>
      </c>
      <c r="R94" s="9">
        <f>STDEV('Raw Data'!AC276,'Raw Data'!AI276,'Raw Data'!AO276)</f>
        <v>0.24552868128455635</v>
      </c>
      <c r="S94" s="1">
        <f>AVERAGE('Raw Data'!AU276,'Raw Data'!BA276,'Raw Data'!BG276)</f>
        <v>26.994666666666664</v>
      </c>
      <c r="T94" s="9">
        <f>STDEV('Raw Data'!AU276,'Raw Data'!BA276,'Raw Data'!BG276)</f>
        <v>1.5283469283292117</v>
      </c>
      <c r="U94" s="1">
        <f>AVERAGE('Raw Data'!BM276,'Raw Data'!BS276,'Raw Data'!BY276)</f>
        <v>37.768000000000001</v>
      </c>
      <c r="V94" s="9">
        <f>STDEV('Raw Data'!BM276,'Raw Data'!BS276,'Raw Data'!BY276)</f>
        <v>1.5460378391229639</v>
      </c>
      <c r="X94" s="2">
        <f t="shared" si="24"/>
        <v>-0.11100000000000065</v>
      </c>
      <c r="Y94" s="1">
        <f t="shared" si="25"/>
        <v>0.43950729990145404</v>
      </c>
      <c r="Z94" s="2">
        <f t="shared" si="26"/>
        <v>-0.9443333333333328</v>
      </c>
      <c r="AA94" s="9">
        <f t="shared" si="27"/>
        <v>0.63853791325704956</v>
      </c>
      <c r="AB94" s="2">
        <f t="shared" si="28"/>
        <v>0.72033333333333616</v>
      </c>
      <c r="AC94" s="9">
        <f t="shared" si="29"/>
        <v>1.531476847142436</v>
      </c>
      <c r="AD94" s="2">
        <f t="shared" si="30"/>
        <v>-0.23066666666667146</v>
      </c>
      <c r="AE94" s="9">
        <f t="shared" si="23"/>
        <v>1.6242297661763667</v>
      </c>
    </row>
    <row r="95" spans="1:31" x14ac:dyDescent="0.25">
      <c r="A95">
        <f>'Raw Data'!B95</f>
        <v>714</v>
      </c>
      <c r="B95">
        <f>'Raw Data'!C95</f>
        <v>725</v>
      </c>
      <c r="C95">
        <f>'Raw Data'!F95</f>
        <v>3</v>
      </c>
      <c r="D95" s="1">
        <f>AVERAGE('Raw Data'!H95:I95)</f>
        <v>12.105</v>
      </c>
      <c r="E95" t="str">
        <f>'Raw Data'!D95</f>
        <v>LASADPFPQVKL</v>
      </c>
      <c r="F95" s="1">
        <f>AVERAGE('Raw Data'!K95,'Raw Data'!Q95,'Raw Data'!W95)</f>
        <v>9.515666666666668</v>
      </c>
      <c r="G95" s="9">
        <f>STDEV('Raw Data'!K95,'Raw Data'!Q95,'Raw Data'!W95)</f>
        <v>0.8050318834265725</v>
      </c>
      <c r="H95" s="1">
        <f>AVERAGE('Raw Data'!AC95,'Raw Data'!AI95,'Raw Data'!AO95)</f>
        <v>12.187666666666667</v>
      </c>
      <c r="I95" s="9">
        <f>STDEV('Raw Data'!AC95,'Raw Data'!AI95,'Raw Data'!AO95)</f>
        <v>0.60398868642825831</v>
      </c>
      <c r="J95" s="1">
        <f>AVERAGE('Raw Data'!AU95,'Raw Data'!BA95,'Raw Data'!BG95)</f>
        <v>27.208333333333332</v>
      </c>
      <c r="K95" s="9">
        <f>STDEV('Raw Data'!AU95,'Raw Data'!BA95,'Raw Data'!BG95)</f>
        <v>0.44011854463693317</v>
      </c>
      <c r="L95" s="1">
        <f>AVERAGE('Raw Data'!BM95,'Raw Data'!BS95,'Raw Data'!BY95)</f>
        <v>36.851666666666667</v>
      </c>
      <c r="M95" s="9">
        <f>STDEV('Raw Data'!BM95,'Raw Data'!BS95,'Raw Data'!BY95)</f>
        <v>0.25315081144118851</v>
      </c>
      <c r="O95" s="1">
        <f>AVERAGE('Raw Data'!K277,'Raw Data'!Q277,'Raw Data'!W277)</f>
        <v>9.9676666666666662</v>
      </c>
      <c r="P95" s="9">
        <f>STDEV('Raw Data'!K277,'Raw Data'!Q277,'Raw Data'!W277)</f>
        <v>0.28390197838925613</v>
      </c>
      <c r="Q95" s="1">
        <f>AVERAGE('Raw Data'!AC277,'Raw Data'!AI277,'Raw Data'!AO277)</f>
        <v>12.778</v>
      </c>
      <c r="R95" s="9">
        <f>STDEV('Raw Data'!AC277,'Raw Data'!AI277,'Raw Data'!AO277)</f>
        <v>0.20750180722104614</v>
      </c>
      <c r="S95" s="1">
        <f>AVERAGE('Raw Data'!AU277,'Raw Data'!BA277,'Raw Data'!BG277)</f>
        <v>26.653333333333336</v>
      </c>
      <c r="T95" s="9">
        <f>STDEV('Raw Data'!AU277,'Raw Data'!BA277,'Raw Data'!BG277)</f>
        <v>1.3541145938705985</v>
      </c>
      <c r="U95" s="1">
        <f>AVERAGE('Raw Data'!BM277,'Raw Data'!BS277,'Raw Data'!BY277)</f>
        <v>37.172333333333334</v>
      </c>
      <c r="V95" s="9">
        <f>STDEV('Raw Data'!BM277,'Raw Data'!BS277,'Raw Data'!BY277)</f>
        <v>1.132459859479944</v>
      </c>
      <c r="X95" s="2">
        <f t="shared" si="24"/>
        <v>-0.45199999999999818</v>
      </c>
      <c r="Y95" s="1">
        <f t="shared" si="25"/>
        <v>0.85362560099066154</v>
      </c>
      <c r="Z95" s="2">
        <f t="shared" si="26"/>
        <v>-0.5903333333333336</v>
      </c>
      <c r="AA95" s="9">
        <f t="shared" si="27"/>
        <v>0.63863865630991457</v>
      </c>
      <c r="AB95" s="2">
        <f t="shared" si="28"/>
        <v>0.55499999999999616</v>
      </c>
      <c r="AC95" s="9">
        <f t="shared" si="29"/>
        <v>1.4238436243726584</v>
      </c>
      <c r="AD95" s="2">
        <f t="shared" si="30"/>
        <v>-0.32066666666666777</v>
      </c>
      <c r="AE95" s="9">
        <f t="shared" si="23"/>
        <v>1.160409697764831</v>
      </c>
    </row>
    <row r="96" spans="1:31" x14ac:dyDescent="0.25">
      <c r="A96">
        <f>'Raw Data'!B96</f>
        <v>714</v>
      </c>
      <c r="B96">
        <f>'Raw Data'!C96</f>
        <v>727</v>
      </c>
      <c r="C96">
        <f>'Raw Data'!F96</f>
        <v>2</v>
      </c>
      <c r="D96" s="1">
        <f>AVERAGE('Raw Data'!H96:I96)</f>
        <v>11.8</v>
      </c>
      <c r="E96" t="str">
        <f>'Raw Data'!D96</f>
        <v>LASADPFPQVKLCD</v>
      </c>
      <c r="F96" s="1">
        <f>AVERAGE('Raw Data'!K96,'Raw Data'!Q96,'Raw Data'!W96)</f>
        <v>7.8079999999999998</v>
      </c>
      <c r="G96" s="9">
        <f>STDEV('Raw Data'!K96,'Raw Data'!Q96,'Raw Data'!W96)</f>
        <v>0.27954784921369008</v>
      </c>
      <c r="H96" s="1">
        <f>AVERAGE('Raw Data'!AC96,'Raw Data'!AI96,'Raw Data'!AO96)</f>
        <v>10.048</v>
      </c>
      <c r="I96" s="9">
        <f>STDEV('Raw Data'!AC96,'Raw Data'!AI96,'Raw Data'!AO96)</f>
        <v>0.55071680562699321</v>
      </c>
      <c r="J96" s="1">
        <f>AVERAGE('Raw Data'!AU96,'Raw Data'!BA96,'Raw Data'!BG96)</f>
        <v>23.708333333333332</v>
      </c>
      <c r="K96" s="9">
        <f>STDEV('Raw Data'!AU96,'Raw Data'!BA96,'Raw Data'!BG96)</f>
        <v>0.78372018816241673</v>
      </c>
      <c r="L96" s="1">
        <f>AVERAGE('Raw Data'!BM96,'Raw Data'!BS96,'Raw Data'!BY96)</f>
        <v>33.674666666666667</v>
      </c>
      <c r="M96" s="9">
        <f>STDEV('Raw Data'!BM96,'Raw Data'!BS96,'Raw Data'!BY96)</f>
        <v>0.26310707579488035</v>
      </c>
      <c r="O96" s="1">
        <f>AVERAGE('Raw Data'!K278,'Raw Data'!Q278,'Raw Data'!W278)</f>
        <v>7.931</v>
      </c>
      <c r="P96" s="9">
        <f>STDEV('Raw Data'!K278,'Raw Data'!Q278,'Raw Data'!W278)</f>
        <v>0.35518445911948354</v>
      </c>
      <c r="Q96" s="1">
        <f>AVERAGE('Raw Data'!AC278,'Raw Data'!AI278,'Raw Data'!AO278)</f>
        <v>10.559333333333333</v>
      </c>
      <c r="R96" s="9">
        <f>STDEV('Raw Data'!AC278,'Raw Data'!AI278,'Raw Data'!AO278)</f>
        <v>0.45984925066083687</v>
      </c>
      <c r="S96" s="1">
        <f>AVERAGE('Raw Data'!AU278,'Raw Data'!BA278,'Raw Data'!BG278)</f>
        <v>21.98266666666667</v>
      </c>
      <c r="T96" s="9">
        <f>STDEV('Raw Data'!AU278,'Raw Data'!BA278,'Raw Data'!BG278)</f>
        <v>1.3709931923001415</v>
      </c>
      <c r="U96" s="1">
        <f>AVERAGE('Raw Data'!BM278,'Raw Data'!BS278,'Raw Data'!BY278)</f>
        <v>33.401999999999994</v>
      </c>
      <c r="V96" s="9">
        <f>STDEV('Raw Data'!BM278,'Raw Data'!BS278,'Raw Data'!BY278)</f>
        <v>0.88221822697108387</v>
      </c>
      <c r="X96" s="2">
        <f t="shared" si="24"/>
        <v>-0.12300000000000022</v>
      </c>
      <c r="Y96" s="1">
        <f t="shared" si="25"/>
        <v>0.45199889380395619</v>
      </c>
      <c r="Z96" s="2">
        <f t="shared" si="26"/>
        <v>-0.51133333333333297</v>
      </c>
      <c r="AA96" s="9">
        <f t="shared" si="27"/>
        <v>0.71746103262360705</v>
      </c>
      <c r="AB96" s="2">
        <f t="shared" si="28"/>
        <v>1.7256666666666618</v>
      </c>
      <c r="AC96" s="9">
        <f t="shared" si="29"/>
        <v>1.5791895600803174</v>
      </c>
      <c r="AD96" s="2">
        <f t="shared" si="30"/>
        <v>0.27266666666667305</v>
      </c>
      <c r="AE96" s="9">
        <f t="shared" si="23"/>
        <v>0.92061627909424659</v>
      </c>
    </row>
    <row r="97" spans="1:31" x14ac:dyDescent="0.25">
      <c r="A97">
        <f>'Raw Data'!B97</f>
        <v>715</v>
      </c>
      <c r="B97">
        <f>'Raw Data'!C97</f>
        <v>725</v>
      </c>
      <c r="C97">
        <f>'Raw Data'!F97</f>
        <v>1</v>
      </c>
      <c r="D97" s="1">
        <f>AVERAGE('Raw Data'!H97:I97)</f>
        <v>11.844999999999999</v>
      </c>
      <c r="E97" t="str">
        <f>'Raw Data'!D97</f>
        <v>ASADPFPQVKL</v>
      </c>
      <c r="F97" s="1">
        <f>AVERAGE('Raw Data'!K97,'Raw Data'!Q97,'Raw Data'!W97)</f>
        <v>7.3389999999999995</v>
      </c>
      <c r="G97" s="9">
        <f>STDEV('Raw Data'!K97,'Raw Data'!Q97,'Raw Data'!W97)</f>
        <v>7.7543536158728402E-2</v>
      </c>
      <c r="H97" s="1">
        <f>AVERAGE('Raw Data'!AC97,'Raw Data'!AI97,'Raw Data'!AO97)</f>
        <v>10.075666666666665</v>
      </c>
      <c r="I97" s="9">
        <f>STDEV('Raw Data'!AC97,'Raw Data'!AI97,'Raw Data'!AO97)</f>
        <v>0.82881863717784088</v>
      </c>
      <c r="J97" s="1">
        <f>AVERAGE('Raw Data'!AU97,'Raw Data'!BA97,'Raw Data'!BG97)</f>
        <v>24.587999999999997</v>
      </c>
      <c r="K97" s="9">
        <f>STDEV('Raw Data'!AU97,'Raw Data'!BA97,'Raw Data'!BG97)</f>
        <v>0.61670981831003768</v>
      </c>
      <c r="L97" s="1">
        <f>AVERAGE('Raw Data'!BM97,'Raw Data'!BS97,'Raw Data'!BY97)</f>
        <v>32.928666666666665</v>
      </c>
      <c r="M97" s="9">
        <f>STDEV('Raw Data'!BM97,'Raw Data'!BS97,'Raw Data'!BY97)</f>
        <v>0.61875708750149527</v>
      </c>
      <c r="O97" s="1">
        <f>AVERAGE('Raw Data'!K279,'Raw Data'!Q279,'Raw Data'!W279)</f>
        <v>7.3613333333333335</v>
      </c>
      <c r="P97" s="9">
        <f>STDEV('Raw Data'!K279,'Raw Data'!Q279,'Raw Data'!W279)</f>
        <v>0.95916908485069596</v>
      </c>
      <c r="Q97" s="1">
        <f>AVERAGE('Raw Data'!AC279,'Raw Data'!AI279,'Raw Data'!AO279)</f>
        <v>10.696666666666667</v>
      </c>
      <c r="R97" s="9">
        <f>STDEV('Raw Data'!AC279,'Raw Data'!AI279,'Raw Data'!AO279)</f>
        <v>0.65050928766108562</v>
      </c>
      <c r="S97" s="1">
        <f>AVERAGE('Raw Data'!AU279,'Raw Data'!BA279,'Raw Data'!BG279)</f>
        <v>23.706333333333333</v>
      </c>
      <c r="T97" s="9">
        <f>STDEV('Raw Data'!AU279,'Raw Data'!BA279,'Raw Data'!BG279)</f>
        <v>1.179950140189548</v>
      </c>
      <c r="U97" s="1">
        <f>AVERAGE('Raw Data'!BM279,'Raw Data'!BS279,'Raw Data'!BY279)</f>
        <v>32.470333333333336</v>
      </c>
      <c r="V97" s="9">
        <f>STDEV('Raw Data'!BM279,'Raw Data'!BS279,'Raw Data'!BY279)</f>
        <v>1.0188652184333957</v>
      </c>
      <c r="X97" s="2">
        <f t="shared" si="24"/>
        <v>-2.2333333333333982E-2</v>
      </c>
      <c r="Y97" s="1">
        <f t="shared" si="25"/>
        <v>0.96229846374881089</v>
      </c>
      <c r="Z97" s="2">
        <f t="shared" si="26"/>
        <v>-0.62100000000000222</v>
      </c>
      <c r="AA97" s="9">
        <f t="shared" si="27"/>
        <v>1.0536140976024697</v>
      </c>
      <c r="AB97" s="2">
        <f t="shared" si="28"/>
        <v>0.88166666666666416</v>
      </c>
      <c r="AC97" s="9">
        <f t="shared" si="29"/>
        <v>1.3313952581158361</v>
      </c>
      <c r="AD97" s="2">
        <f t="shared" si="30"/>
        <v>0.4583333333333286</v>
      </c>
      <c r="AE97" s="9">
        <f t="shared" si="23"/>
        <v>1.1920346751108646</v>
      </c>
    </row>
    <row r="98" spans="1:31" x14ac:dyDescent="0.25">
      <c r="A98">
        <f>'Raw Data'!B98</f>
        <v>715</v>
      </c>
      <c r="B98">
        <f>'Raw Data'!C98</f>
        <v>725</v>
      </c>
      <c r="C98">
        <f>'Raw Data'!F98</f>
        <v>3</v>
      </c>
      <c r="D98" s="1">
        <f>AVERAGE('Raw Data'!H98:I98)</f>
        <v>11.86</v>
      </c>
      <c r="E98" t="str">
        <f>'Raw Data'!D98</f>
        <v>ASADPFPQVKL</v>
      </c>
      <c r="F98" s="1">
        <f>AVERAGE('Raw Data'!K98,'Raw Data'!Q98,'Raw Data'!W98)</f>
        <v>6.9480000000000004</v>
      </c>
      <c r="G98" s="9">
        <f>STDEV('Raw Data'!K98,'Raw Data'!Q98,'Raw Data'!W98)</f>
        <v>0.31702208124987125</v>
      </c>
      <c r="H98" s="1">
        <f>AVERAGE('Raw Data'!AC98,'Raw Data'!AI98,'Raw Data'!AO98)</f>
        <v>9.604000000000001</v>
      </c>
      <c r="I98" s="9">
        <f>STDEV('Raw Data'!AC98,'Raw Data'!AI98,'Raw Data'!AO98)</f>
        <v>0.86809504087974165</v>
      </c>
      <c r="J98" s="1">
        <f>AVERAGE('Raw Data'!AU98,'Raw Data'!BA98,'Raw Data'!BG98)</f>
        <v>22.697333333333333</v>
      </c>
      <c r="K98" s="9">
        <f>STDEV('Raw Data'!AU98,'Raw Data'!BA98,'Raw Data'!BG98)</f>
        <v>0.93946066087587354</v>
      </c>
      <c r="L98" s="1">
        <f>AVERAGE('Raw Data'!BM98,'Raw Data'!BS98,'Raw Data'!BY98)</f>
        <v>30.285666666666668</v>
      </c>
      <c r="M98" s="9">
        <f>STDEV('Raw Data'!BM98,'Raw Data'!BS98,'Raw Data'!BY98)</f>
        <v>0.24540239064306904</v>
      </c>
      <c r="O98" s="1">
        <f>AVERAGE('Raw Data'!K280,'Raw Data'!Q280,'Raw Data'!W280)</f>
        <v>6.8076666666666661</v>
      </c>
      <c r="P98" s="9">
        <f>STDEV('Raw Data'!K280,'Raw Data'!Q280,'Raw Data'!W280)</f>
        <v>0.42712683518286865</v>
      </c>
      <c r="Q98" s="1">
        <f>AVERAGE('Raw Data'!AC280,'Raw Data'!AI280,'Raw Data'!AO280)</f>
        <v>9.8800000000000008</v>
      </c>
      <c r="R98" s="9">
        <f>STDEV('Raw Data'!AC280,'Raw Data'!AI280,'Raw Data'!AO280)</f>
        <v>0.36837888104504596</v>
      </c>
      <c r="S98" s="1">
        <f>AVERAGE('Raw Data'!AU280,'Raw Data'!BA280,'Raw Data'!BG280)</f>
        <v>22.388333333333332</v>
      </c>
      <c r="T98" s="9">
        <f>STDEV('Raw Data'!AU280,'Raw Data'!BA280,'Raw Data'!BG280)</f>
        <v>1.7986395784962967</v>
      </c>
      <c r="U98" s="1">
        <f>AVERAGE('Raw Data'!BM280,'Raw Data'!BS280,'Raw Data'!BY280)</f>
        <v>30.731666666666666</v>
      </c>
      <c r="V98" s="9">
        <f>STDEV('Raw Data'!BM280,'Raw Data'!BS280,'Raw Data'!BY280)</f>
        <v>1.0645629776266576</v>
      </c>
      <c r="X98" s="2">
        <f t="shared" si="24"/>
        <v>0.14033333333333431</v>
      </c>
      <c r="Y98" s="1">
        <f t="shared" si="25"/>
        <v>0.53192136010253754</v>
      </c>
      <c r="Z98" s="2">
        <f t="shared" si="26"/>
        <v>-0.2759999999999998</v>
      </c>
      <c r="AA98" s="9">
        <f t="shared" si="27"/>
        <v>0.94302279930020805</v>
      </c>
      <c r="AB98" s="2">
        <f t="shared" si="28"/>
        <v>0.30900000000000105</v>
      </c>
      <c r="AC98" s="9">
        <f t="shared" si="29"/>
        <v>2.029209369844982</v>
      </c>
      <c r="AD98" s="2">
        <f t="shared" si="30"/>
        <v>-0.44599999999999795</v>
      </c>
      <c r="AE98" s="9">
        <f t="shared" si="23"/>
        <v>1.0924818839077695</v>
      </c>
    </row>
    <row r="99" spans="1:31" x14ac:dyDescent="0.25">
      <c r="A99">
        <f>'Raw Data'!B99</f>
        <v>715</v>
      </c>
      <c r="B99">
        <f>'Raw Data'!C99</f>
        <v>727</v>
      </c>
      <c r="C99">
        <f>'Raw Data'!F99</f>
        <v>2</v>
      </c>
      <c r="D99" s="1">
        <f>AVERAGE('Raw Data'!H99:I99)</f>
        <v>11.54</v>
      </c>
      <c r="E99" t="str">
        <f>'Raw Data'!D99</f>
        <v>ASADPFPQVKLCD</v>
      </c>
      <c r="F99" s="1">
        <f>AVERAGE('Raw Data'!K99,'Raw Data'!Q99,'Raw Data'!W99)</f>
        <v>5.7973333333333334</v>
      </c>
      <c r="G99" s="9">
        <f>STDEV('Raw Data'!K99,'Raw Data'!Q99,'Raw Data'!W99)</f>
        <v>0.28045379892833211</v>
      </c>
      <c r="H99" s="1">
        <f>AVERAGE('Raw Data'!AC99,'Raw Data'!AI99,'Raw Data'!AO99)</f>
        <v>7.7013333333333334</v>
      </c>
      <c r="I99" s="9">
        <f>STDEV('Raw Data'!AC99,'Raw Data'!AI99,'Raw Data'!AO99)</f>
        <v>0.51577643735763357</v>
      </c>
      <c r="J99" s="1">
        <f>AVERAGE('Raw Data'!AU99,'Raw Data'!BA99,'Raw Data'!BG99)</f>
        <v>20.792666666666666</v>
      </c>
      <c r="K99" s="9">
        <f>STDEV('Raw Data'!AU99,'Raw Data'!BA99,'Raw Data'!BG99)</f>
        <v>0.18923089952048916</v>
      </c>
      <c r="L99" s="1">
        <f>AVERAGE('Raw Data'!BM99,'Raw Data'!BS99,'Raw Data'!BY99)</f>
        <v>29.352999999999998</v>
      </c>
      <c r="M99" s="9">
        <f>STDEV('Raw Data'!BM99,'Raw Data'!BS99,'Raw Data'!BY99)</f>
        <v>0.27323799150191419</v>
      </c>
      <c r="O99" s="1">
        <f>AVERAGE('Raw Data'!K281,'Raw Data'!Q281,'Raw Data'!W281)</f>
        <v>5.8096666666666676</v>
      </c>
      <c r="P99" s="9">
        <f>STDEV('Raw Data'!K281,'Raw Data'!Q281,'Raw Data'!W281)</f>
        <v>0.17492950961268164</v>
      </c>
      <c r="Q99" s="1">
        <f>AVERAGE('Raw Data'!AC281,'Raw Data'!AI281,'Raw Data'!AO281)</f>
        <v>8.0570000000000004</v>
      </c>
      <c r="R99" s="9">
        <f>STDEV('Raw Data'!AC281,'Raw Data'!AI281,'Raw Data'!AO281)</f>
        <v>0.63483147369991078</v>
      </c>
      <c r="S99" s="1">
        <f>AVERAGE('Raw Data'!AU281,'Raw Data'!BA281,'Raw Data'!BG281)</f>
        <v>18.706999999999997</v>
      </c>
      <c r="T99" s="9">
        <f>STDEV('Raw Data'!AU281,'Raw Data'!BA281,'Raw Data'!BG281)</f>
        <v>1.1109486936848145</v>
      </c>
      <c r="U99" s="1">
        <f>AVERAGE('Raw Data'!BM281,'Raw Data'!BS281,'Raw Data'!BY281)</f>
        <v>28.677000000000003</v>
      </c>
      <c r="V99" s="9">
        <f>STDEV('Raw Data'!BM281,'Raw Data'!BS281,'Raw Data'!BY281)</f>
        <v>1.0700714929386719</v>
      </c>
      <c r="X99" s="2">
        <f t="shared" si="24"/>
        <v>-1.2333333333334195E-2</v>
      </c>
      <c r="Y99" s="1">
        <f t="shared" si="25"/>
        <v>0.33053693691729313</v>
      </c>
      <c r="Z99" s="2">
        <f t="shared" si="26"/>
        <v>-0.35566666666666702</v>
      </c>
      <c r="AA99" s="9">
        <f t="shared" si="27"/>
        <v>0.81794641226264531</v>
      </c>
      <c r="AB99" s="2">
        <f t="shared" si="28"/>
        <v>2.0856666666666683</v>
      </c>
      <c r="AC99" s="9">
        <f t="shared" si="29"/>
        <v>1.1269495700045009</v>
      </c>
      <c r="AD99" s="2">
        <f t="shared" si="30"/>
        <v>0.67599999999999483</v>
      </c>
      <c r="AE99" s="9">
        <f t="shared" si="23"/>
        <v>1.1044057225494615</v>
      </c>
    </row>
    <row r="100" spans="1:31" x14ac:dyDescent="0.25">
      <c r="A100">
        <f>'Raw Data'!B100</f>
        <v>716</v>
      </c>
      <c r="B100">
        <f>'Raw Data'!C100</f>
        <v>725</v>
      </c>
      <c r="C100">
        <f>'Raw Data'!F100</f>
        <v>2</v>
      </c>
      <c r="D100" s="1">
        <f>AVERAGE('Raw Data'!H100:I100)</f>
        <v>11.795</v>
      </c>
      <c r="E100" t="str">
        <f>'Raw Data'!D100</f>
        <v>SADPFPQVKL</v>
      </c>
      <c r="F100" s="1">
        <f>AVERAGE('Raw Data'!K100,'Raw Data'!Q100,'Raw Data'!W100)</f>
        <v>1.5073333333333334</v>
      </c>
      <c r="G100" s="9">
        <f>STDEV('Raw Data'!K100,'Raw Data'!Q100,'Raw Data'!W100)</f>
        <v>1.2686072415579748</v>
      </c>
      <c r="H100" s="1">
        <f>AVERAGE('Raw Data'!AC100,'Raw Data'!AI100,'Raw Data'!AO100)</f>
        <v>3.8640000000000003</v>
      </c>
      <c r="I100" s="9">
        <f>STDEV('Raw Data'!AC100,'Raw Data'!AI100,'Raw Data'!AO100)</f>
        <v>0.6350110235263603</v>
      </c>
      <c r="J100" s="1">
        <f>AVERAGE('Raw Data'!AU100,'Raw Data'!BA100,'Raw Data'!BG100)</f>
        <v>19.060666666666666</v>
      </c>
      <c r="K100" s="9">
        <f>STDEV('Raw Data'!AU100,'Raw Data'!BA100,'Raw Data'!BG100)</f>
        <v>0.80285075408405304</v>
      </c>
      <c r="L100" s="1">
        <f>AVERAGE('Raw Data'!BM100,'Raw Data'!BS100,'Raw Data'!BY100)</f>
        <v>28.614333333333335</v>
      </c>
      <c r="M100" s="9">
        <f>STDEV('Raw Data'!BM100,'Raw Data'!BS100,'Raw Data'!BY100)</f>
        <v>0.84584888327249763</v>
      </c>
      <c r="O100" s="1">
        <f>AVERAGE('Raw Data'!K282,'Raw Data'!Q282,'Raw Data'!W282)</f>
        <v>1.3680000000000001</v>
      </c>
      <c r="P100" s="9">
        <f>STDEV('Raw Data'!K282,'Raw Data'!Q282,'Raw Data'!W282)</f>
        <v>0.38887144405317359</v>
      </c>
      <c r="Q100" s="1">
        <f>AVERAGE('Raw Data'!AC282,'Raw Data'!AI282,'Raw Data'!AO282)</f>
        <v>4.8736666666666659</v>
      </c>
      <c r="R100" s="9">
        <f>STDEV('Raw Data'!AC282,'Raw Data'!AI282,'Raw Data'!AO282)</f>
        <v>0.29372152344241526</v>
      </c>
      <c r="S100" s="1">
        <f>AVERAGE('Raw Data'!AU282,'Raw Data'!BA282,'Raw Data'!BG282)</f>
        <v>18.699000000000002</v>
      </c>
      <c r="T100" s="9">
        <f>STDEV('Raw Data'!AU282,'Raw Data'!BA282,'Raw Data'!BG282)</f>
        <v>1.4940130521518213</v>
      </c>
      <c r="U100" s="1">
        <f>AVERAGE('Raw Data'!BM282,'Raw Data'!BS282,'Raw Data'!BY282)</f>
        <v>28.155666666666665</v>
      </c>
      <c r="V100" s="9">
        <f>STDEV('Raw Data'!BM282,'Raw Data'!BS282,'Raw Data'!BY282)</f>
        <v>0.80557453617485453</v>
      </c>
      <c r="X100" s="2">
        <f t="shared" si="24"/>
        <v>0.13933333333333331</v>
      </c>
      <c r="Y100" s="1">
        <f t="shared" si="25"/>
        <v>1.3268705036036239</v>
      </c>
      <c r="Z100" s="2">
        <f t="shared" si="26"/>
        <v>-1.0096666666666656</v>
      </c>
      <c r="AA100" s="9">
        <f t="shared" si="27"/>
        <v>0.69965086531307097</v>
      </c>
      <c r="AB100" s="2">
        <f t="shared" si="28"/>
        <v>0.36166666666666458</v>
      </c>
      <c r="AC100" s="9">
        <f t="shared" si="29"/>
        <v>1.6960673139157343</v>
      </c>
      <c r="AD100" s="2">
        <f t="shared" si="30"/>
        <v>0.45866666666666944</v>
      </c>
      <c r="AE100" s="9">
        <f t="shared" si="23"/>
        <v>1.1680799059425102</v>
      </c>
    </row>
    <row r="101" spans="1:31" x14ac:dyDescent="0.25">
      <c r="A101">
        <f>'Raw Data'!B101</f>
        <v>721</v>
      </c>
      <c r="B101">
        <f>'Raw Data'!C101</f>
        <v>725</v>
      </c>
      <c r="C101">
        <f>'Raw Data'!F101</f>
        <v>2</v>
      </c>
      <c r="D101" s="1">
        <f>AVERAGE('Raw Data'!H101:I101)</f>
        <v>12.115</v>
      </c>
      <c r="E101" t="str">
        <f>'Raw Data'!D101</f>
        <v>PQVKL</v>
      </c>
      <c r="F101" s="1">
        <f>AVERAGE('Raw Data'!K101,'Raw Data'!Q101,'Raw Data'!W101)</f>
        <v>7.2303333333333333</v>
      </c>
      <c r="G101" s="9">
        <f>STDEV('Raw Data'!K101,'Raw Data'!Q101,'Raw Data'!W101)</f>
        <v>0.13576941236277501</v>
      </c>
      <c r="H101" s="1">
        <f>AVERAGE('Raw Data'!AC101,'Raw Data'!AI101,'Raw Data'!AO101)</f>
        <v>10.024666666666667</v>
      </c>
      <c r="I101" s="9">
        <f>STDEV('Raw Data'!AC101,'Raw Data'!AI101,'Raw Data'!AO101)</f>
        <v>0.78533835595451007</v>
      </c>
      <c r="J101" s="1">
        <f>AVERAGE('Raw Data'!AU101,'Raw Data'!BA101,'Raw Data'!BG101)</f>
        <v>29.073666666666668</v>
      </c>
      <c r="K101" s="9">
        <f>STDEV('Raw Data'!AU101,'Raw Data'!BA101,'Raw Data'!BG101)</f>
        <v>1.5957043376933373</v>
      </c>
      <c r="L101" s="1">
        <f>AVERAGE('Raw Data'!BM101,'Raw Data'!BS101,'Raw Data'!BY101)</f>
        <v>42.717666666666666</v>
      </c>
      <c r="M101" s="9">
        <f>STDEV('Raw Data'!BM101,'Raw Data'!BS101,'Raw Data'!BY101)</f>
        <v>0.21564863397047929</v>
      </c>
      <c r="O101" s="1">
        <f>AVERAGE('Raw Data'!K283,'Raw Data'!Q283,'Raw Data'!W283)</f>
        <v>6.806</v>
      </c>
      <c r="P101" s="9">
        <f>STDEV('Raw Data'!K283,'Raw Data'!Q283,'Raw Data'!W283)</f>
        <v>0.75850972307545284</v>
      </c>
      <c r="Q101" s="1">
        <f>AVERAGE('Raw Data'!AC283,'Raw Data'!AI283,'Raw Data'!AO283)</f>
        <v>10.899000000000001</v>
      </c>
      <c r="R101" s="9">
        <f>STDEV('Raw Data'!AC283,'Raw Data'!AI283,'Raw Data'!AO283)</f>
        <v>0.28593181005267704</v>
      </c>
      <c r="S101" s="1">
        <f>AVERAGE('Raw Data'!AU283,'Raw Data'!BA283,'Raw Data'!BG283)</f>
        <v>28.257333333333335</v>
      </c>
      <c r="T101" s="9">
        <f>STDEV('Raw Data'!AU283,'Raw Data'!BA283,'Raw Data'!BG283)</f>
        <v>0.95622713480288468</v>
      </c>
      <c r="U101" s="1">
        <f>AVERAGE('Raw Data'!BM283,'Raw Data'!BS283,'Raw Data'!BY283)</f>
        <v>42.382333333333342</v>
      </c>
      <c r="V101" s="9">
        <f>STDEV('Raw Data'!BM283,'Raw Data'!BS283,'Raw Data'!BY283)</f>
        <v>1.7410598304864</v>
      </c>
      <c r="X101" s="2">
        <f t="shared" si="24"/>
        <v>0.42433333333333323</v>
      </c>
      <c r="Y101" s="1">
        <f t="shared" si="25"/>
        <v>0.77056494426708333</v>
      </c>
      <c r="Z101" s="2">
        <f t="shared" si="26"/>
        <v>-0.87433333333333429</v>
      </c>
      <c r="AA101" s="9">
        <f t="shared" si="27"/>
        <v>0.83577110103983199</v>
      </c>
      <c r="AB101" s="2">
        <f t="shared" si="28"/>
        <v>0.81633333333333269</v>
      </c>
      <c r="AC101" s="9">
        <f t="shared" si="29"/>
        <v>1.860280265623077</v>
      </c>
      <c r="AD101" s="2">
        <f t="shared" si="30"/>
        <v>0.33533333333332394</v>
      </c>
      <c r="AE101" s="9">
        <f t="shared" si="23"/>
        <v>1.7543641773208507</v>
      </c>
    </row>
    <row r="102" spans="1:31" x14ac:dyDescent="0.25">
      <c r="A102">
        <f>'Raw Data'!B102</f>
        <v>726</v>
      </c>
      <c r="B102">
        <f>'Raw Data'!C102</f>
        <v>730</v>
      </c>
      <c r="C102">
        <f>'Raw Data'!F102</f>
        <v>1</v>
      </c>
      <c r="D102" s="1">
        <f>AVERAGE('Raw Data'!H102:I102)</f>
        <v>12.995000000000001</v>
      </c>
      <c r="E102" t="str">
        <f>'Raw Data'!D102</f>
        <v>CDFGF</v>
      </c>
      <c r="F102" s="1">
        <f>AVERAGE('Raw Data'!K102,'Raw Data'!Q102,'Raw Data'!W102)</f>
        <v>1.6866666666666668</v>
      </c>
      <c r="G102" s="9">
        <f>STDEV('Raw Data'!K102,'Raw Data'!Q102,'Raw Data'!W102)</f>
        <v>0.11858470952586317</v>
      </c>
      <c r="H102" s="1">
        <f>AVERAGE('Raw Data'!AC102,'Raw Data'!AI102,'Raw Data'!AO102)</f>
        <v>6.6846666666666676</v>
      </c>
      <c r="I102" s="9">
        <f>STDEV('Raw Data'!AC102,'Raw Data'!AI102,'Raw Data'!AO102)</f>
        <v>0.47873200575408925</v>
      </c>
      <c r="J102" s="1">
        <f>AVERAGE('Raw Data'!AU102,'Raw Data'!BA102,'Raw Data'!BG102)</f>
        <v>45.707666666666661</v>
      </c>
      <c r="K102" s="9">
        <f>STDEV('Raw Data'!AU102,'Raw Data'!BA102,'Raw Data'!BG102)</f>
        <v>1.4632239518724837</v>
      </c>
      <c r="L102" s="1">
        <f>AVERAGE('Raw Data'!BM102,'Raw Data'!BS102,'Raw Data'!BY102)</f>
        <v>62.837333333333333</v>
      </c>
      <c r="M102" s="9">
        <f>STDEV('Raw Data'!BM102,'Raw Data'!BS102,'Raw Data'!BY102)</f>
        <v>0.21418761246471277</v>
      </c>
      <c r="O102" s="1">
        <f>AVERAGE('Raw Data'!K284,'Raw Data'!Q284,'Raw Data'!W284)</f>
        <v>1.0883333333333334</v>
      </c>
      <c r="P102" s="9">
        <f>STDEV('Raw Data'!K284,'Raw Data'!Q284,'Raw Data'!W284)</f>
        <v>0.1187321916471407</v>
      </c>
      <c r="Q102" s="1">
        <f>AVERAGE('Raw Data'!AC284,'Raw Data'!AI284,'Raw Data'!AO284)</f>
        <v>2.3866666666666667</v>
      </c>
      <c r="R102" s="9">
        <f>STDEV('Raw Data'!AC284,'Raw Data'!AI284,'Raw Data'!AO284)</f>
        <v>0.1747064204124546</v>
      </c>
      <c r="S102" s="1">
        <f>AVERAGE('Raw Data'!AU284,'Raw Data'!BA284,'Raw Data'!BG284)</f>
        <v>16.834999999999997</v>
      </c>
      <c r="T102" s="9">
        <f>STDEV('Raw Data'!AU284,'Raw Data'!BA284,'Raw Data'!BG284)</f>
        <v>1.166041165654111</v>
      </c>
      <c r="U102" s="1">
        <f>AVERAGE('Raw Data'!BM284,'Raw Data'!BS284,'Raw Data'!BY284)</f>
        <v>56.75533333333334</v>
      </c>
      <c r="V102" s="9">
        <f>STDEV('Raw Data'!BM284,'Raw Data'!BS284,'Raw Data'!BY284)</f>
        <v>1.4082064242622001</v>
      </c>
      <c r="X102" s="2">
        <f t="shared" si="24"/>
        <v>0.59833333333333338</v>
      </c>
      <c r="Y102" s="1">
        <f t="shared" si="25"/>
        <v>0.16780842251408806</v>
      </c>
      <c r="Z102" s="2">
        <f t="shared" si="26"/>
        <v>4.2980000000000009</v>
      </c>
      <c r="AA102" s="9">
        <f t="shared" si="27"/>
        <v>0.50961423318689469</v>
      </c>
      <c r="AB102" s="2">
        <f t="shared" si="28"/>
        <v>28.872666666666664</v>
      </c>
      <c r="AC102" s="9">
        <f t="shared" si="29"/>
        <v>1.871009442342108</v>
      </c>
      <c r="AD102" s="2">
        <f t="shared" si="30"/>
        <v>6.0819999999999936</v>
      </c>
      <c r="AE102" s="9">
        <f t="shared" si="23"/>
        <v>1.4244022137959016</v>
      </c>
    </row>
    <row r="103" spans="1:31" x14ac:dyDescent="0.25">
      <c r="A103">
        <f>'Raw Data'!B103</f>
        <v>756</v>
      </c>
      <c r="B103">
        <f>'Raw Data'!C103</f>
        <v>766</v>
      </c>
      <c r="C103">
        <f>'Raw Data'!F103</f>
        <v>2</v>
      </c>
      <c r="D103" s="1">
        <f>AVERAGE('Raw Data'!H103:I103)</f>
        <v>6.68</v>
      </c>
      <c r="E103" t="str">
        <f>'Raw Data'!D103</f>
        <v>RNKGYNRSLDM</v>
      </c>
      <c r="F103" s="1">
        <f>AVERAGE('Raw Data'!K103,'Raw Data'!Q103,'Raw Data'!W103)</f>
        <v>31.107333333333333</v>
      </c>
      <c r="G103" s="9">
        <f>STDEV('Raw Data'!K103,'Raw Data'!Q103,'Raw Data'!W103)</f>
        <v>0.73902390579285893</v>
      </c>
      <c r="H103" s="1">
        <f>AVERAGE('Raw Data'!AC103,'Raw Data'!AI103,'Raw Data'!AO103)</f>
        <v>40.155000000000001</v>
      </c>
      <c r="I103" s="9">
        <f>STDEV('Raw Data'!AC103,'Raw Data'!AI103,'Raw Data'!AO103)</f>
        <v>1.3109771165050881</v>
      </c>
      <c r="J103" s="1">
        <f>AVERAGE('Raw Data'!AU103,'Raw Data'!BA103,'Raw Data'!BG103)</f>
        <v>54.824999999999996</v>
      </c>
      <c r="K103" s="9">
        <f>STDEV('Raw Data'!AU103,'Raw Data'!BA103,'Raw Data'!BG103)</f>
        <v>1.0570993330808585</v>
      </c>
      <c r="L103" s="1">
        <f>AVERAGE('Raw Data'!BM103,'Raw Data'!BS103,'Raw Data'!BY103)</f>
        <v>57.331999999999994</v>
      </c>
      <c r="M103" s="9">
        <f>STDEV('Raw Data'!BM103,'Raw Data'!BS103,'Raw Data'!BY103)</f>
        <v>1.1195860842293448</v>
      </c>
      <c r="O103" s="1">
        <f>AVERAGE('Raw Data'!K285,'Raw Data'!Q285,'Raw Data'!W285)</f>
        <v>24.126999999999999</v>
      </c>
      <c r="P103" s="9">
        <f>STDEV('Raw Data'!K285,'Raw Data'!Q285,'Raw Data'!W285)</f>
        <v>1.6243925018295291</v>
      </c>
      <c r="Q103" s="1">
        <f>AVERAGE('Raw Data'!AC285,'Raw Data'!AI285,'Raw Data'!AO285)</f>
        <v>36.193333333333335</v>
      </c>
      <c r="R103" s="9">
        <f>STDEV('Raw Data'!AC285,'Raw Data'!AI285,'Raw Data'!AO285)</f>
        <v>0.43521757011101148</v>
      </c>
      <c r="S103" s="1">
        <f>AVERAGE('Raw Data'!AU285,'Raw Data'!BA285,'Raw Data'!BG285)</f>
        <v>50.589999999999996</v>
      </c>
      <c r="T103" s="9">
        <f>STDEV('Raw Data'!AU285,'Raw Data'!BA285,'Raw Data'!BG285)</f>
        <v>1.4423213927554461</v>
      </c>
      <c r="U103" s="1">
        <f>AVERAGE('Raw Data'!BM285,'Raw Data'!BS285,'Raw Data'!BY285)</f>
        <v>56.656333333333329</v>
      </c>
      <c r="V103" s="9">
        <f>STDEV('Raw Data'!BM285,'Raw Data'!BS285,'Raw Data'!BY285)</f>
        <v>1.2177033026699642</v>
      </c>
      <c r="X103" s="2">
        <f t="shared" si="24"/>
        <v>6.9803333333333342</v>
      </c>
      <c r="Y103" s="1">
        <f t="shared" si="25"/>
        <v>1.7846028503096505</v>
      </c>
      <c r="Z103" s="2">
        <f t="shared" si="26"/>
        <v>3.961666666666666</v>
      </c>
      <c r="AA103" s="9">
        <f t="shared" si="27"/>
        <v>1.3813310006415291</v>
      </c>
      <c r="AB103" s="2">
        <f t="shared" si="28"/>
        <v>4.2349999999999994</v>
      </c>
      <c r="AC103" s="9">
        <f t="shared" si="29"/>
        <v>1.7882253772944858</v>
      </c>
      <c r="AD103" s="2">
        <f t="shared" si="30"/>
        <v>0.67566666666666464</v>
      </c>
      <c r="AE103" s="9">
        <f t="shared" si="23"/>
        <v>1.6541687741380369</v>
      </c>
    </row>
    <row r="104" spans="1:31" x14ac:dyDescent="0.25">
      <c r="A104">
        <f>'Raw Data'!B104</f>
        <v>756</v>
      </c>
      <c r="B104">
        <f>'Raw Data'!C104</f>
        <v>766</v>
      </c>
      <c r="C104">
        <f>'Raw Data'!F104</f>
        <v>3</v>
      </c>
      <c r="D104" s="1">
        <f>AVERAGE('Raw Data'!H104:I104)</f>
        <v>6.6850000000000005</v>
      </c>
      <c r="E104" t="str">
        <f>'Raw Data'!D104</f>
        <v>RNKGYNRSLDM</v>
      </c>
      <c r="F104" s="1">
        <f>AVERAGE('Raw Data'!K104,'Raw Data'!Q104,'Raw Data'!W104)</f>
        <v>31.126000000000001</v>
      </c>
      <c r="G104" s="9">
        <f>STDEV('Raw Data'!K104,'Raw Data'!Q104,'Raw Data'!W104)</f>
        <v>0.92885790086535946</v>
      </c>
      <c r="H104" s="1">
        <f>AVERAGE('Raw Data'!AC104,'Raw Data'!AI104,'Raw Data'!AO104)</f>
        <v>40.046999999999997</v>
      </c>
      <c r="I104" s="9">
        <f>STDEV('Raw Data'!AC104,'Raw Data'!AI104,'Raw Data'!AO104)</f>
        <v>1.4967728618598053</v>
      </c>
      <c r="J104" s="1">
        <f>AVERAGE('Raw Data'!AU104,'Raw Data'!BA104,'Raw Data'!BG104)</f>
        <v>54.814999999999998</v>
      </c>
      <c r="K104" s="9">
        <f>STDEV('Raw Data'!AU104,'Raw Data'!BA104,'Raw Data'!BG104)</f>
        <v>0.94512591753691888</v>
      </c>
      <c r="L104" s="1">
        <f>AVERAGE('Raw Data'!BM104,'Raw Data'!BS104,'Raw Data'!BY104)</f>
        <v>57.351666666666667</v>
      </c>
      <c r="M104" s="9">
        <f>STDEV('Raw Data'!BM104,'Raw Data'!BS104,'Raw Data'!BY104)</f>
        <v>1.0447211749234036</v>
      </c>
      <c r="O104" s="1">
        <f>AVERAGE('Raw Data'!K286,'Raw Data'!Q286,'Raw Data'!W286)</f>
        <v>23.884</v>
      </c>
      <c r="P104" s="9">
        <f>STDEV('Raw Data'!K286,'Raw Data'!Q286,'Raw Data'!W286)</f>
        <v>1.5806748558764376</v>
      </c>
      <c r="Q104" s="1">
        <f>AVERAGE('Raw Data'!AC286,'Raw Data'!AI286,'Raw Data'!AO286)</f>
        <v>36.229666666666667</v>
      </c>
      <c r="R104" s="9">
        <f>STDEV('Raw Data'!AC286,'Raw Data'!AI286,'Raw Data'!AO286)</f>
        <v>0.42148467745973162</v>
      </c>
      <c r="S104" s="1">
        <f>AVERAGE('Raw Data'!AU286,'Raw Data'!BA286,'Raw Data'!BG286)</f>
        <v>50.378999999999998</v>
      </c>
      <c r="T104" s="9">
        <f>STDEV('Raw Data'!AU286,'Raw Data'!BA286,'Raw Data'!BG286)</f>
        <v>1.3967036192406743</v>
      </c>
      <c r="U104" s="1">
        <f>AVERAGE('Raw Data'!BM286,'Raw Data'!BS286,'Raw Data'!BY286)</f>
        <v>56.490666666666662</v>
      </c>
      <c r="V104" s="9">
        <f>STDEV('Raw Data'!BM286,'Raw Data'!BS286,'Raw Data'!BY286)</f>
        <v>1.2103695028103318</v>
      </c>
      <c r="X104" s="2">
        <f t="shared" si="24"/>
        <v>7.2420000000000009</v>
      </c>
      <c r="Y104" s="1">
        <f t="shared" si="25"/>
        <v>1.8333875749551698</v>
      </c>
      <c r="Z104" s="2">
        <f t="shared" si="26"/>
        <v>3.8173333333333304</v>
      </c>
      <c r="AA104" s="9">
        <f t="shared" si="27"/>
        <v>1.554984994568541</v>
      </c>
      <c r="AB104" s="2">
        <f t="shared" si="28"/>
        <v>4.4359999999999999</v>
      </c>
      <c r="AC104" s="9">
        <f t="shared" si="29"/>
        <v>1.6864293640707284</v>
      </c>
      <c r="AD104" s="2">
        <f t="shared" si="30"/>
        <v>0.86100000000000421</v>
      </c>
      <c r="AE104" s="9">
        <f t="shared" si="23"/>
        <v>1.5988860705712169</v>
      </c>
    </row>
    <row r="105" spans="1:31" x14ac:dyDescent="0.25">
      <c r="A105">
        <f>'Raw Data'!B105</f>
        <v>767</v>
      </c>
      <c r="B105">
        <f>'Raw Data'!C105</f>
        <v>771</v>
      </c>
      <c r="C105">
        <f>'Raw Data'!F105</f>
        <v>1</v>
      </c>
      <c r="D105" s="1">
        <f>AVERAGE('Raw Data'!H105:I105)</f>
        <v>11.245000000000001</v>
      </c>
      <c r="E105" t="str">
        <f>'Raw Data'!D105</f>
        <v>WSVGV</v>
      </c>
      <c r="F105" s="1">
        <f>AVERAGE('Raw Data'!K105,'Raw Data'!Q105,'Raw Data'!W105)</f>
        <v>0.94266666666666676</v>
      </c>
      <c r="G105" s="9">
        <f>STDEV('Raw Data'!K105,'Raw Data'!Q105,'Raw Data'!W105)</f>
        <v>0.40107023491320498</v>
      </c>
      <c r="H105" s="1">
        <f>AVERAGE('Raw Data'!AC105,'Raw Data'!AI105,'Raw Data'!AO105)</f>
        <v>1.2363333333333333</v>
      </c>
      <c r="I105" s="9">
        <f>STDEV('Raw Data'!AC105,'Raw Data'!AI105,'Raw Data'!AO105)</f>
        <v>0.31894565890341509</v>
      </c>
      <c r="J105" s="1">
        <f>AVERAGE('Raw Data'!AU105,'Raw Data'!BA105,'Raw Data'!BG105)</f>
        <v>1.4226666666666665</v>
      </c>
      <c r="K105" s="9">
        <f>STDEV('Raw Data'!AU105,'Raw Data'!BA105,'Raw Data'!BG105)</f>
        <v>0.51237616390044294</v>
      </c>
      <c r="L105" s="1">
        <f>AVERAGE('Raw Data'!BM105,'Raw Data'!BS105,'Raw Data'!BY105)</f>
        <v>6.8426666666666671</v>
      </c>
      <c r="M105" s="9">
        <f>STDEV('Raw Data'!BM105,'Raw Data'!BS105,'Raw Data'!BY105)</f>
        <v>0.97850719636256023</v>
      </c>
      <c r="O105" s="1">
        <f>AVERAGE('Raw Data'!K287,'Raw Data'!Q287,'Raw Data'!W287)</f>
        <v>1.2540000000000002</v>
      </c>
      <c r="P105" s="9">
        <f>STDEV('Raw Data'!K287,'Raw Data'!Q287,'Raw Data'!W287)</f>
        <v>0.59759769075858982</v>
      </c>
      <c r="Q105" s="1">
        <f>AVERAGE('Raw Data'!AC287,'Raw Data'!AI287,'Raw Data'!AO287)</f>
        <v>1.2663333333333333</v>
      </c>
      <c r="R105" s="9">
        <f>STDEV('Raw Data'!AC287,'Raw Data'!AI287,'Raw Data'!AO287)</f>
        <v>0.71943890173755121</v>
      </c>
      <c r="S105" s="1">
        <f>AVERAGE('Raw Data'!AU287,'Raw Data'!BA287,'Raw Data'!BG287)</f>
        <v>1.3043333333333333</v>
      </c>
      <c r="T105" s="9">
        <f>STDEV('Raw Data'!AU287,'Raw Data'!BA287,'Raw Data'!BG287)</f>
        <v>0.20257426621694327</v>
      </c>
      <c r="U105" s="1">
        <f>AVERAGE('Raw Data'!BM287,'Raw Data'!BS287,'Raw Data'!BY287)</f>
        <v>1.8446666666666667</v>
      </c>
      <c r="V105" s="9">
        <f>STDEV('Raw Data'!BM287,'Raw Data'!BS287,'Raw Data'!BY287)</f>
        <v>1.0094168283386864</v>
      </c>
      <c r="X105" s="2">
        <f t="shared" si="24"/>
        <v>-0.31133333333333346</v>
      </c>
      <c r="Y105" s="1">
        <f t="shared" si="25"/>
        <v>0.71970850580865908</v>
      </c>
      <c r="Z105" s="2">
        <f t="shared" si="26"/>
        <v>-3.0000000000000027E-2</v>
      </c>
      <c r="AA105" s="9">
        <f t="shared" si="27"/>
        <v>0.78696802137486344</v>
      </c>
      <c r="AB105" s="2">
        <f t="shared" si="28"/>
        <v>0.11833333333333318</v>
      </c>
      <c r="AC105" s="9">
        <f t="shared" si="29"/>
        <v>0.55096793615115802</v>
      </c>
      <c r="AD105" s="2">
        <f t="shared" si="30"/>
        <v>4.9980000000000002</v>
      </c>
      <c r="AE105" s="9">
        <f t="shared" si="23"/>
        <v>1.405844467452446</v>
      </c>
    </row>
    <row r="106" spans="1:31" x14ac:dyDescent="0.25">
      <c r="A106">
        <f>'Raw Data'!B106</f>
        <v>767</v>
      </c>
      <c r="B106">
        <f>'Raw Data'!C106</f>
        <v>773</v>
      </c>
      <c r="C106">
        <f>'Raw Data'!F106</f>
        <v>1</v>
      </c>
      <c r="D106" s="1">
        <f>AVERAGE('Raw Data'!H106:I106)</f>
        <v>14.1</v>
      </c>
      <c r="E106" t="str">
        <f>'Raw Data'!D106</f>
        <v>WSVGVII</v>
      </c>
      <c r="F106" s="1">
        <f>AVERAGE('Raw Data'!K106,'Raw Data'!Q106,'Raw Data'!W106)</f>
        <v>0.56000000000000005</v>
      </c>
      <c r="G106" s="9">
        <f>STDEV('Raw Data'!K106,'Raw Data'!Q106,'Raw Data'!W106)</f>
        <v>0.5074288127412554</v>
      </c>
      <c r="H106" s="1">
        <f>AVERAGE('Raw Data'!AC106,'Raw Data'!AI106,'Raw Data'!AO106)</f>
        <v>0.995</v>
      </c>
      <c r="I106" s="9">
        <f>STDEV('Raw Data'!AC106,'Raw Data'!AI106,'Raw Data'!AO106)</f>
        <v>0.66354577837553907</v>
      </c>
      <c r="J106" s="1">
        <f>AVERAGE('Raw Data'!AU106,'Raw Data'!BA106,'Raw Data'!BG106)</f>
        <v>1.2949999999999999</v>
      </c>
      <c r="K106" s="9">
        <f>STDEV('Raw Data'!AU106,'Raw Data'!BA106,'Raw Data'!BG106)</f>
        <v>0.15385382673173909</v>
      </c>
      <c r="L106" s="1">
        <f>AVERAGE('Raw Data'!BM106,'Raw Data'!BS106,'Raw Data'!BY106)</f>
        <v>3.8740000000000001</v>
      </c>
      <c r="M106" s="9">
        <f>STDEV('Raw Data'!BM106,'Raw Data'!BS106,'Raw Data'!BY106)</f>
        <v>8.8898818889791842E-2</v>
      </c>
      <c r="O106" s="1">
        <f>AVERAGE('Raw Data'!K288,'Raw Data'!Q288,'Raw Data'!W288)</f>
        <v>0.58700000000000008</v>
      </c>
      <c r="P106" s="9">
        <f>STDEV('Raw Data'!K288,'Raw Data'!Q288,'Raw Data'!W288)</f>
        <v>0.47882773520338168</v>
      </c>
      <c r="Q106" s="1">
        <f>AVERAGE('Raw Data'!AC288,'Raw Data'!AI288,'Raw Data'!AO288)</f>
        <v>0.42766666666666664</v>
      </c>
      <c r="R106" s="9">
        <f>STDEV('Raw Data'!AC288,'Raw Data'!AI288,'Raw Data'!AO288)</f>
        <v>0.38565442216229456</v>
      </c>
      <c r="S106" s="1">
        <f>AVERAGE('Raw Data'!AU288,'Raw Data'!BA288,'Raw Data'!BG288)</f>
        <v>0.73533333333333328</v>
      </c>
      <c r="T106" s="9">
        <f>STDEV('Raw Data'!AU288,'Raw Data'!BA288,'Raw Data'!BG288)</f>
        <v>0.43679781745486451</v>
      </c>
      <c r="U106" s="1">
        <f>AVERAGE('Raw Data'!BM288,'Raw Data'!BS288,'Raw Data'!BY288)</f>
        <v>1.6466666666666667</v>
      </c>
      <c r="V106" s="9">
        <f>STDEV('Raw Data'!BM288,'Raw Data'!BS288,'Raw Data'!BY288)</f>
        <v>0.16920500386611895</v>
      </c>
      <c r="X106" s="2">
        <f t="shared" si="24"/>
        <v>-2.7000000000000024E-2</v>
      </c>
      <c r="Y106" s="1">
        <f t="shared" si="25"/>
        <v>0.69768187592913711</v>
      </c>
      <c r="Z106" s="2">
        <f t="shared" si="26"/>
        <v>0.56733333333333336</v>
      </c>
      <c r="AA106" s="9">
        <f t="shared" si="27"/>
        <v>0.76747790413361949</v>
      </c>
      <c r="AB106" s="2">
        <f t="shared" si="28"/>
        <v>0.55966666666666665</v>
      </c>
      <c r="AC106" s="9">
        <f t="shared" si="29"/>
        <v>0.46310186064550979</v>
      </c>
      <c r="AD106" s="2">
        <f t="shared" si="30"/>
        <v>2.2273333333333332</v>
      </c>
      <c r="AE106" s="9">
        <f t="shared" si="23"/>
        <v>0.19113694915775267</v>
      </c>
    </row>
    <row r="107" spans="1:31" x14ac:dyDescent="0.25">
      <c r="A107">
        <f>'Raw Data'!B107</f>
        <v>767</v>
      </c>
      <c r="B107">
        <f>'Raw Data'!C107</f>
        <v>774</v>
      </c>
      <c r="C107">
        <f>'Raw Data'!F107</f>
        <v>2</v>
      </c>
      <c r="D107" s="1">
        <f>AVERAGE('Raw Data'!H107:I107)</f>
        <v>14.25</v>
      </c>
      <c r="E107" t="str">
        <f>'Raw Data'!D107</f>
        <v>WSVGVIIY</v>
      </c>
      <c r="F107" s="1">
        <f>AVERAGE('Raw Data'!K107,'Raw Data'!Q107,'Raw Data'!W107)</f>
        <v>0.72433333333333338</v>
      </c>
      <c r="G107" s="9">
        <f>STDEV('Raw Data'!K107,'Raw Data'!Q107,'Raw Data'!W107)</f>
        <v>3.4312291286554081E-2</v>
      </c>
      <c r="H107" s="1">
        <f>AVERAGE('Raw Data'!AC107,'Raw Data'!AI107,'Raw Data'!AO107)</f>
        <v>0.48233333333333334</v>
      </c>
      <c r="I107" s="9">
        <f>STDEV('Raw Data'!AC107,'Raw Data'!AI107,'Raw Data'!AO107)</f>
        <v>0.1330313246319576</v>
      </c>
      <c r="J107" s="1">
        <f>AVERAGE('Raw Data'!AU107,'Raw Data'!BA107,'Raw Data'!BG107)</f>
        <v>0.71233333333333337</v>
      </c>
      <c r="K107" s="9">
        <f>STDEV('Raw Data'!AU107,'Raw Data'!BA107,'Raw Data'!BG107)</f>
        <v>0.18665833314731328</v>
      </c>
      <c r="L107" s="1">
        <f>AVERAGE('Raw Data'!BM107,'Raw Data'!BS107,'Raw Data'!BY107)</f>
        <v>2.9153333333333333</v>
      </c>
      <c r="M107" s="9">
        <f>STDEV('Raw Data'!BM107,'Raw Data'!BS107,'Raw Data'!BY107)</f>
        <v>0.33746160275405163</v>
      </c>
      <c r="O107" s="1">
        <f>AVERAGE('Raw Data'!K289,'Raw Data'!Q289,'Raw Data'!W289)</f>
        <v>0.52966666666666662</v>
      </c>
      <c r="P107" s="9">
        <f>STDEV('Raw Data'!K289,'Raw Data'!Q289,'Raw Data'!W289)</f>
        <v>0.14784225828001032</v>
      </c>
      <c r="Q107" s="1">
        <f>AVERAGE('Raw Data'!AC289,'Raw Data'!AI289,'Raw Data'!AO289)</f>
        <v>1.4026666666666667</v>
      </c>
      <c r="R107" s="9">
        <f>STDEV('Raw Data'!AC289,'Raw Data'!AI289,'Raw Data'!AO289)</f>
        <v>1.4457075545674283</v>
      </c>
      <c r="S107" s="1">
        <f>AVERAGE('Raw Data'!AU289,'Raw Data'!BA289,'Raw Data'!BG289)</f>
        <v>0.86466666666666658</v>
      </c>
      <c r="T107" s="9">
        <f>STDEV('Raw Data'!AU289,'Raw Data'!BA289,'Raw Data'!BG289)</f>
        <v>0.11927419391189877</v>
      </c>
      <c r="U107" s="1">
        <f>AVERAGE('Raw Data'!BM289,'Raw Data'!BS289,'Raw Data'!BY289)</f>
        <v>0.97833333333333317</v>
      </c>
      <c r="V107" s="9">
        <f>STDEV('Raw Data'!BM289,'Raw Data'!BS289,'Raw Data'!BY289)</f>
        <v>5.2214301999867221E-2</v>
      </c>
      <c r="X107" s="2">
        <f t="shared" si="24"/>
        <v>0.19466666666666677</v>
      </c>
      <c r="Y107" s="1">
        <f t="shared" si="25"/>
        <v>0.15177175846206242</v>
      </c>
      <c r="Z107" s="2">
        <f t="shared" si="26"/>
        <v>-0.92033333333333345</v>
      </c>
      <c r="AA107" s="9">
        <f t="shared" si="27"/>
        <v>1.4518153004658227</v>
      </c>
      <c r="AB107" s="2">
        <f t="shared" si="28"/>
        <v>-0.15233333333333321</v>
      </c>
      <c r="AC107" s="9">
        <f t="shared" si="29"/>
        <v>0.22151222690105984</v>
      </c>
      <c r="AD107" s="2">
        <f t="shared" si="30"/>
        <v>1.9370000000000003</v>
      </c>
      <c r="AE107" s="9">
        <f t="shared" si="23"/>
        <v>0.34147718322995857</v>
      </c>
    </row>
    <row r="108" spans="1:31" x14ac:dyDescent="0.25">
      <c r="A108">
        <f>'Raw Data'!B108</f>
        <v>775</v>
      </c>
      <c r="B108">
        <f>'Raw Data'!C108</f>
        <v>785</v>
      </c>
      <c r="C108">
        <f>'Raw Data'!F108</f>
        <v>2</v>
      </c>
      <c r="D108" s="1">
        <f>AVERAGE('Raw Data'!H108:I108)</f>
        <v>12.425000000000001</v>
      </c>
      <c r="E108" t="str">
        <f>'Raw Data'!D108</f>
        <v>VSLSGTFPFNE</v>
      </c>
      <c r="F108" s="1">
        <f>AVERAGE('Raw Data'!K108,'Raw Data'!Q108,'Raw Data'!W108)</f>
        <v>16.184000000000001</v>
      </c>
      <c r="G108" s="9">
        <f>STDEV('Raw Data'!K108,'Raw Data'!Q108,'Raw Data'!W108)</f>
        <v>0.6374237209266691</v>
      </c>
      <c r="H108" s="1">
        <f>AVERAGE('Raw Data'!AC108,'Raw Data'!AI108,'Raw Data'!AO108)</f>
        <v>25.807666666666666</v>
      </c>
      <c r="I108" s="9">
        <f>STDEV('Raw Data'!AC108,'Raw Data'!AI108,'Raw Data'!AO108)</f>
        <v>1.5463005313758809</v>
      </c>
      <c r="J108" s="1">
        <f>AVERAGE('Raw Data'!AU108,'Raw Data'!BA108,'Raw Data'!BG108)</f>
        <v>36.297666666666665</v>
      </c>
      <c r="K108" s="9">
        <f>STDEV('Raw Data'!AU108,'Raw Data'!BA108,'Raw Data'!BG108)</f>
        <v>0.76117956707555789</v>
      </c>
      <c r="L108" s="1">
        <f>AVERAGE('Raw Data'!BM108,'Raw Data'!BS108,'Raw Data'!BY108)</f>
        <v>41.655000000000001</v>
      </c>
      <c r="M108" s="9">
        <f>STDEV('Raw Data'!BM108,'Raw Data'!BS108,'Raw Data'!BY108)</f>
        <v>0.48601234552220962</v>
      </c>
      <c r="O108" s="1">
        <f>AVERAGE('Raw Data'!K290,'Raw Data'!Q290,'Raw Data'!W290)</f>
        <v>15.539</v>
      </c>
      <c r="P108" s="9">
        <f>STDEV('Raw Data'!K290,'Raw Data'!Q290,'Raw Data'!W290)</f>
        <v>0.84069792434619461</v>
      </c>
      <c r="Q108" s="1">
        <f>AVERAGE('Raw Data'!AC290,'Raw Data'!AI290,'Raw Data'!AO290)</f>
        <v>24.480666666666664</v>
      </c>
      <c r="R108" s="9">
        <f>STDEV('Raw Data'!AC290,'Raw Data'!AI290,'Raw Data'!AO290)</f>
        <v>0.57256120487973428</v>
      </c>
      <c r="S108" s="1">
        <f>AVERAGE('Raw Data'!AU290,'Raw Data'!BA290,'Raw Data'!BG290)</f>
        <v>35.316000000000003</v>
      </c>
      <c r="T108" s="9">
        <f>STDEV('Raw Data'!AU290,'Raw Data'!BA290,'Raw Data'!BG290)</f>
        <v>1.4847568824558453</v>
      </c>
      <c r="U108" s="1">
        <f>AVERAGE('Raw Data'!BM290,'Raw Data'!BS290,'Raw Data'!BY290)</f>
        <v>39.684666666666665</v>
      </c>
      <c r="V108" s="9">
        <f>STDEV('Raw Data'!BM290,'Raw Data'!BS290,'Raw Data'!BY290)</f>
        <v>1.0997592160711049</v>
      </c>
      <c r="X108" s="2">
        <f t="shared" si="24"/>
        <v>0.64500000000000135</v>
      </c>
      <c r="Y108" s="1">
        <f t="shared" si="25"/>
        <v>1.0550270138721567</v>
      </c>
      <c r="Z108" s="2">
        <f t="shared" si="26"/>
        <v>1.3270000000000017</v>
      </c>
      <c r="AA108" s="9">
        <f t="shared" si="27"/>
        <v>1.6489001384761495</v>
      </c>
      <c r="AB108" s="2">
        <f t="shared" si="28"/>
        <v>0.98166666666666202</v>
      </c>
      <c r="AC108" s="9">
        <f t="shared" si="29"/>
        <v>1.6685015233236482</v>
      </c>
      <c r="AD108" s="2">
        <f t="shared" si="30"/>
        <v>1.9703333333333362</v>
      </c>
      <c r="AE108" s="9">
        <f t="shared" si="23"/>
        <v>1.2023636443827346</v>
      </c>
    </row>
    <row r="109" spans="1:31" x14ac:dyDescent="0.25">
      <c r="A109">
        <f>'Raw Data'!B109</f>
        <v>775</v>
      </c>
      <c r="B109">
        <f>'Raw Data'!C109</f>
        <v>786</v>
      </c>
      <c r="C109">
        <f>'Raw Data'!F109</f>
        <v>1</v>
      </c>
      <c r="D109" s="1">
        <f>AVERAGE('Raw Data'!H109:I109)</f>
        <v>12.265000000000001</v>
      </c>
      <c r="E109" t="str">
        <f>'Raw Data'!D109</f>
        <v>VSLSGTFPFNED</v>
      </c>
      <c r="F109" s="1">
        <f>AVERAGE('Raw Data'!K109,'Raw Data'!Q109,'Raw Data'!W109)</f>
        <v>15.014333333333333</v>
      </c>
      <c r="G109" s="9">
        <f>STDEV('Raw Data'!K109,'Raw Data'!Q109,'Raw Data'!W109)</f>
        <v>1.0734287742246029</v>
      </c>
      <c r="H109" s="1">
        <f>AVERAGE('Raw Data'!AC109,'Raw Data'!AI109,'Raw Data'!AO109)</f>
        <v>23.844000000000005</v>
      </c>
      <c r="I109" s="9">
        <f>STDEV('Raw Data'!AC109,'Raw Data'!AI109,'Raw Data'!AO109)</f>
        <v>1.1101693564497273</v>
      </c>
      <c r="J109" s="1">
        <f>AVERAGE('Raw Data'!AU109,'Raw Data'!BA109,'Raw Data'!BG109)</f>
        <v>33.021000000000001</v>
      </c>
      <c r="K109" s="9">
        <f>STDEV('Raw Data'!AU109,'Raw Data'!BA109,'Raw Data'!BG109)</f>
        <v>0.41611176383274751</v>
      </c>
      <c r="L109" s="1">
        <f>AVERAGE('Raw Data'!BM109,'Raw Data'!BS109,'Raw Data'!BY109)</f>
        <v>37.795999999999999</v>
      </c>
      <c r="M109" s="9">
        <f>STDEV('Raw Data'!BM109,'Raw Data'!BS109,'Raw Data'!BY109)</f>
        <v>0.75475757697422419</v>
      </c>
      <c r="O109" s="1">
        <f>AVERAGE('Raw Data'!K291,'Raw Data'!Q291,'Raw Data'!W291)</f>
        <v>14.511333333333333</v>
      </c>
      <c r="P109" s="9">
        <f>STDEV('Raw Data'!K291,'Raw Data'!Q291,'Raw Data'!W291)</f>
        <v>1.0013522523734264</v>
      </c>
      <c r="Q109" s="1">
        <f>AVERAGE('Raw Data'!AC291,'Raw Data'!AI291,'Raw Data'!AO291)</f>
        <v>22.943666666666669</v>
      </c>
      <c r="R109" s="9">
        <f>STDEV('Raw Data'!AC291,'Raw Data'!AI291,'Raw Data'!AO291)</f>
        <v>0.8989495721859676</v>
      </c>
      <c r="S109" s="1">
        <f>AVERAGE('Raw Data'!AU291,'Raw Data'!BA291,'Raw Data'!BG291)</f>
        <v>32.227333333333327</v>
      </c>
      <c r="T109" s="9">
        <f>STDEV('Raw Data'!AU291,'Raw Data'!BA291,'Raw Data'!BG291)</f>
        <v>1.3227192949879172</v>
      </c>
      <c r="U109" s="1">
        <f>AVERAGE('Raw Data'!BM291,'Raw Data'!BS291,'Raw Data'!BY291)</f>
        <v>36.308999999999997</v>
      </c>
      <c r="V109" s="9">
        <f>STDEV('Raw Data'!BM291,'Raw Data'!BS291,'Raw Data'!BY291)</f>
        <v>1.3672786841021125</v>
      </c>
      <c r="X109" s="2">
        <f t="shared" si="24"/>
        <v>0.50300000000000011</v>
      </c>
      <c r="Y109" s="1">
        <f t="shared" si="25"/>
        <v>1.4679767255194027</v>
      </c>
      <c r="Z109" s="2">
        <f t="shared" si="26"/>
        <v>0.90033333333333587</v>
      </c>
      <c r="AA109" s="9">
        <f t="shared" si="27"/>
        <v>1.4284909286843006</v>
      </c>
      <c r="AB109" s="2">
        <f t="shared" si="28"/>
        <v>0.79366666666667385</v>
      </c>
      <c r="AC109" s="9">
        <f t="shared" si="29"/>
        <v>1.3866273231598074</v>
      </c>
      <c r="AD109" s="2">
        <f t="shared" si="30"/>
        <v>1.4870000000000019</v>
      </c>
      <c r="AE109" s="9">
        <f t="shared" si="23"/>
        <v>1.5617650271407688</v>
      </c>
    </row>
    <row r="110" spans="1:31" x14ac:dyDescent="0.25">
      <c r="A110">
        <f>'Raw Data'!B110</f>
        <v>775</v>
      </c>
      <c r="B110">
        <f>'Raw Data'!C110</f>
        <v>786</v>
      </c>
      <c r="C110">
        <f>'Raw Data'!F110</f>
        <v>2</v>
      </c>
      <c r="D110" s="1">
        <f>AVERAGE('Raw Data'!H110:I110)</f>
        <v>12.344999999999999</v>
      </c>
      <c r="E110" t="str">
        <f>'Raw Data'!D110</f>
        <v>VSLSGTFPFNED</v>
      </c>
      <c r="F110" s="1">
        <f>AVERAGE('Raw Data'!K110,'Raw Data'!Q110,'Raw Data'!W110)</f>
        <v>15.449</v>
      </c>
      <c r="G110" s="9">
        <f>STDEV('Raw Data'!K110,'Raw Data'!Q110,'Raw Data'!W110)</f>
        <v>0.84895995194119744</v>
      </c>
      <c r="H110" s="1">
        <f>AVERAGE('Raw Data'!AC110,'Raw Data'!AI110,'Raw Data'!AO110)</f>
        <v>24.295000000000002</v>
      </c>
      <c r="I110" s="9">
        <f>STDEV('Raw Data'!AC110,'Raw Data'!AI110,'Raw Data'!AO110)</f>
        <v>1.3752421604939253</v>
      </c>
      <c r="J110" s="1">
        <f>AVERAGE('Raw Data'!AU110,'Raw Data'!BA110,'Raw Data'!BG110)</f>
        <v>33.173000000000002</v>
      </c>
      <c r="K110" s="9">
        <f>STDEV('Raw Data'!AU110,'Raw Data'!BA110,'Raw Data'!BG110)</f>
        <v>0.52369934122547712</v>
      </c>
      <c r="L110" s="1">
        <f>AVERAGE('Raw Data'!BM110,'Raw Data'!BS110,'Raw Data'!BY110)</f>
        <v>37.809333333333335</v>
      </c>
      <c r="M110" s="9">
        <f>STDEV('Raw Data'!BM110,'Raw Data'!BS110,'Raw Data'!BY110)</f>
        <v>0.62821678848414486</v>
      </c>
      <c r="O110" s="1">
        <f>AVERAGE('Raw Data'!K292,'Raw Data'!Q292,'Raw Data'!W292)</f>
        <v>14.694666666666668</v>
      </c>
      <c r="P110" s="9">
        <f>STDEV('Raw Data'!K292,'Raw Data'!Q292,'Raw Data'!W292)</f>
        <v>1.1751452392505928</v>
      </c>
      <c r="Q110" s="1">
        <f>AVERAGE('Raw Data'!AC292,'Raw Data'!AI292,'Raw Data'!AO292)</f>
        <v>23.136666666666667</v>
      </c>
      <c r="R110" s="9">
        <f>STDEV('Raw Data'!AC292,'Raw Data'!AI292,'Raw Data'!AO292)</f>
        <v>0.35194080941734274</v>
      </c>
      <c r="S110" s="1">
        <f>AVERAGE('Raw Data'!AU292,'Raw Data'!BA292,'Raw Data'!BG292)</f>
        <v>32.764333333333333</v>
      </c>
      <c r="T110" s="9">
        <f>STDEV('Raw Data'!AU292,'Raw Data'!BA292,'Raw Data'!BG292)</f>
        <v>1.3608366299204826</v>
      </c>
      <c r="U110" s="1">
        <f>AVERAGE('Raw Data'!BM292,'Raw Data'!BS292,'Raw Data'!BY292)</f>
        <v>35.882000000000005</v>
      </c>
      <c r="V110" s="9">
        <f>STDEV('Raw Data'!BM292,'Raw Data'!BS292,'Raw Data'!BY292)</f>
        <v>0.68478098688559008</v>
      </c>
      <c r="X110" s="2">
        <f t="shared" si="24"/>
        <v>0.75433333333333152</v>
      </c>
      <c r="Y110" s="1">
        <f t="shared" si="25"/>
        <v>1.4497238817558789</v>
      </c>
      <c r="Z110" s="2">
        <f t="shared" si="26"/>
        <v>1.158333333333335</v>
      </c>
      <c r="AA110" s="9">
        <f t="shared" si="27"/>
        <v>1.4195609649935199</v>
      </c>
      <c r="AB110" s="2">
        <f t="shared" si="28"/>
        <v>0.40866666666666873</v>
      </c>
      <c r="AC110" s="9">
        <f t="shared" si="29"/>
        <v>1.4581280236431009</v>
      </c>
      <c r="AD110" s="2">
        <f t="shared" si="30"/>
        <v>1.9273333333333298</v>
      </c>
      <c r="AE110" s="9">
        <f t="shared" si="23"/>
        <v>0.92929076899178087</v>
      </c>
    </row>
    <row r="111" spans="1:31" x14ac:dyDescent="0.25">
      <c r="A111">
        <f>'Raw Data'!B111</f>
        <v>775</v>
      </c>
      <c r="B111">
        <f>'Raw Data'!C111</f>
        <v>787</v>
      </c>
      <c r="C111">
        <f>'Raw Data'!F111</f>
        <v>1</v>
      </c>
      <c r="D111" s="1">
        <f>AVERAGE('Raw Data'!H111:I111)</f>
        <v>12.274999999999999</v>
      </c>
      <c r="E111" t="str">
        <f>'Raw Data'!D111</f>
        <v>VSLSGTFPFNEDE</v>
      </c>
      <c r="F111" s="1">
        <f>AVERAGE('Raw Data'!K111,'Raw Data'!Q111,'Raw Data'!W111)</f>
        <v>13.148000000000001</v>
      </c>
      <c r="G111" s="9">
        <f>STDEV('Raw Data'!K111,'Raw Data'!Q111,'Raw Data'!W111)</f>
        <v>0.64186914554292163</v>
      </c>
      <c r="H111" s="1">
        <f>AVERAGE('Raw Data'!AC111,'Raw Data'!AI111,'Raw Data'!AO111)</f>
        <v>21.269000000000002</v>
      </c>
      <c r="I111" s="9">
        <f>STDEV('Raw Data'!AC111,'Raw Data'!AI111,'Raw Data'!AO111)</f>
        <v>1.3065477411866746</v>
      </c>
      <c r="J111" s="1">
        <f>AVERAGE('Raw Data'!AU111,'Raw Data'!BA111,'Raw Data'!BG111)</f>
        <v>29.160666666666668</v>
      </c>
      <c r="K111" s="9">
        <f>STDEV('Raw Data'!AU111,'Raw Data'!BA111,'Raw Data'!BG111)</f>
        <v>0.74340724595159446</v>
      </c>
      <c r="L111" s="1">
        <f>AVERAGE('Raw Data'!BM111,'Raw Data'!BS111,'Raw Data'!BY111)</f>
        <v>33.271333333333331</v>
      </c>
      <c r="M111" s="9">
        <f>STDEV('Raw Data'!BM111,'Raw Data'!BS111,'Raw Data'!BY111)</f>
        <v>0.79323724908335802</v>
      </c>
      <c r="O111" s="1">
        <f>AVERAGE('Raw Data'!K293,'Raw Data'!Q293,'Raw Data'!W293)</f>
        <v>12.725333333333333</v>
      </c>
      <c r="P111" s="9">
        <f>STDEV('Raw Data'!K293,'Raw Data'!Q293,'Raw Data'!W293)</f>
        <v>1.1494800273746963</v>
      </c>
      <c r="Q111" s="1">
        <f>AVERAGE('Raw Data'!AC293,'Raw Data'!AI293,'Raw Data'!AO293)</f>
        <v>21.003</v>
      </c>
      <c r="R111" s="9">
        <f>STDEV('Raw Data'!AC293,'Raw Data'!AI293,'Raw Data'!AO293)</f>
        <v>0.85422303879022121</v>
      </c>
      <c r="S111" s="1">
        <f>AVERAGE('Raw Data'!AU293,'Raw Data'!BA293,'Raw Data'!BG293)</f>
        <v>28.591999999999999</v>
      </c>
      <c r="T111" s="9">
        <f>STDEV('Raw Data'!AU293,'Raw Data'!BA293,'Raw Data'!BG293)</f>
        <v>1.4993611973103751</v>
      </c>
      <c r="U111" s="1">
        <f>AVERAGE('Raw Data'!BM293,'Raw Data'!BS293,'Raw Data'!BY293)</f>
        <v>32.086333333333336</v>
      </c>
      <c r="V111" s="9">
        <f>STDEV('Raw Data'!BM293,'Raw Data'!BS293,'Raw Data'!BY293)</f>
        <v>1.0499820633388637</v>
      </c>
      <c r="X111" s="2">
        <f t="shared" si="24"/>
        <v>0.42266666666666808</v>
      </c>
      <c r="Y111" s="1">
        <f t="shared" si="25"/>
        <v>1.3165486444994476</v>
      </c>
      <c r="Z111" s="2">
        <f t="shared" si="26"/>
        <v>0.26600000000000179</v>
      </c>
      <c r="AA111" s="9">
        <f t="shared" si="27"/>
        <v>1.5610137731615314</v>
      </c>
      <c r="AB111" s="2">
        <f t="shared" si="28"/>
        <v>0.56866666666666887</v>
      </c>
      <c r="AC111" s="9">
        <f t="shared" si="29"/>
        <v>1.6735406578070746</v>
      </c>
      <c r="AD111" s="2">
        <f t="shared" si="30"/>
        <v>1.1849999999999952</v>
      </c>
      <c r="AE111" s="9">
        <f t="shared" si="23"/>
        <v>1.315936042012176</v>
      </c>
    </row>
    <row r="112" spans="1:31" x14ac:dyDescent="0.25">
      <c r="A112">
        <f>'Raw Data'!B112</f>
        <v>775</v>
      </c>
      <c r="B112">
        <f>'Raw Data'!C112</f>
        <v>787</v>
      </c>
      <c r="C112">
        <f>'Raw Data'!F112</f>
        <v>2</v>
      </c>
      <c r="D112" s="1">
        <f>AVERAGE('Raw Data'!H112:I112)</f>
        <v>12.35</v>
      </c>
      <c r="E112" t="str">
        <f>'Raw Data'!D112</f>
        <v>VSLSGTFPFNEDE</v>
      </c>
      <c r="F112" s="1">
        <f>AVERAGE('Raw Data'!K112,'Raw Data'!Q112,'Raw Data'!W112)</f>
        <v>13.353</v>
      </c>
      <c r="G112" s="9">
        <f>STDEV('Raw Data'!K112,'Raw Data'!Q112,'Raw Data'!W112)</f>
        <v>0.76790884875745469</v>
      </c>
      <c r="H112" s="1">
        <f>AVERAGE('Raw Data'!AC112,'Raw Data'!AI112,'Raw Data'!AO112)</f>
        <v>21.710333333333335</v>
      </c>
      <c r="I112" s="9">
        <f>STDEV('Raw Data'!AC112,'Raw Data'!AI112,'Raw Data'!AO112)</f>
        <v>1.1800090395133978</v>
      </c>
      <c r="J112" s="1">
        <f>AVERAGE('Raw Data'!AU112,'Raw Data'!BA112,'Raw Data'!BG112)</f>
        <v>29.306000000000001</v>
      </c>
      <c r="K112" s="9">
        <f>STDEV('Raw Data'!AU112,'Raw Data'!BA112,'Raw Data'!BG112)</f>
        <v>0.33169715102786285</v>
      </c>
      <c r="L112" s="1">
        <f>AVERAGE('Raw Data'!BM112,'Raw Data'!BS112,'Raw Data'!BY112)</f>
        <v>33.584666666666664</v>
      </c>
      <c r="M112" s="9">
        <f>STDEV('Raw Data'!BM112,'Raw Data'!BS112,'Raw Data'!BY112)</f>
        <v>0.73331393913748566</v>
      </c>
      <c r="O112" s="1">
        <f>AVERAGE('Raw Data'!K294,'Raw Data'!Q294,'Raw Data'!W294)</f>
        <v>13.452333333333334</v>
      </c>
      <c r="P112" s="9">
        <f>STDEV('Raw Data'!K294,'Raw Data'!Q294,'Raw Data'!W294)</f>
        <v>1.0693298524465378</v>
      </c>
      <c r="Q112" s="1">
        <f>AVERAGE('Raw Data'!AC294,'Raw Data'!AI294,'Raw Data'!AO294)</f>
        <v>21.272333333333336</v>
      </c>
      <c r="R112" s="9">
        <f>STDEV('Raw Data'!AC294,'Raw Data'!AI294,'Raw Data'!AO294)</f>
        <v>0.84192893603518226</v>
      </c>
      <c r="S112" s="1">
        <f>AVERAGE('Raw Data'!AU294,'Raw Data'!BA294,'Raw Data'!BG294)</f>
        <v>28.842333333333332</v>
      </c>
      <c r="T112" s="9">
        <f>STDEV('Raw Data'!AU294,'Raw Data'!BA294,'Raw Data'!BG294)</f>
        <v>1.626010250070193</v>
      </c>
      <c r="U112" s="1">
        <f>AVERAGE('Raw Data'!BM294,'Raw Data'!BS294,'Raw Data'!BY294)</f>
        <v>32.251666666666665</v>
      </c>
      <c r="V112" s="9">
        <f>STDEV('Raw Data'!BM294,'Raw Data'!BS294,'Raw Data'!BY294)</f>
        <v>1.0441840514647482</v>
      </c>
      <c r="X112" s="2">
        <f t="shared" si="24"/>
        <v>-9.933333333333394E-2</v>
      </c>
      <c r="Y112" s="1">
        <f t="shared" si="25"/>
        <v>1.3164916761352248</v>
      </c>
      <c r="Z112" s="2">
        <f t="shared" si="26"/>
        <v>0.43799999999999883</v>
      </c>
      <c r="AA112" s="9">
        <f t="shared" si="27"/>
        <v>1.4495743053278316</v>
      </c>
      <c r="AB112" s="2">
        <f t="shared" si="28"/>
        <v>0.46366666666666845</v>
      </c>
      <c r="AC112" s="9">
        <f t="shared" si="29"/>
        <v>1.659497614741682</v>
      </c>
      <c r="AD112" s="2">
        <f t="shared" si="30"/>
        <v>1.3329999999999984</v>
      </c>
      <c r="AE112" s="9">
        <f t="shared" si="23"/>
        <v>1.2759583326530188</v>
      </c>
    </row>
    <row r="113" spans="1:31" x14ac:dyDescent="0.25">
      <c r="A113">
        <f>'Raw Data'!B113</f>
        <v>775</v>
      </c>
      <c r="B113">
        <f>'Raw Data'!C113</f>
        <v>791</v>
      </c>
      <c r="C113">
        <f>'Raw Data'!F113</f>
        <v>2</v>
      </c>
      <c r="D113" s="1">
        <f>AVERAGE('Raw Data'!H113:I113)</f>
        <v>12.690000000000001</v>
      </c>
      <c r="E113" t="str">
        <f>'Raw Data'!D113</f>
        <v>VSLSGTFPFNEDEDIHD</v>
      </c>
      <c r="F113" s="1">
        <f>AVERAGE('Raw Data'!K113,'Raw Data'!Q113,'Raw Data'!W113)</f>
        <v>20.348333333333333</v>
      </c>
      <c r="G113" s="9">
        <f>STDEV('Raw Data'!K113,'Raw Data'!Q113,'Raw Data'!W113)</f>
        <v>0.70097455969053024</v>
      </c>
      <c r="H113" s="1">
        <f>AVERAGE('Raw Data'!AC113,'Raw Data'!AI113,'Raw Data'!AO113)</f>
        <v>27.337999999999997</v>
      </c>
      <c r="I113" s="9">
        <f>STDEV('Raw Data'!AC113,'Raw Data'!AI113,'Raw Data'!AO113)</f>
        <v>1.3191773951974772</v>
      </c>
      <c r="J113" s="1">
        <f>AVERAGE('Raw Data'!AU113,'Raw Data'!BA113,'Raw Data'!BG113)</f>
        <v>33.940666666666665</v>
      </c>
      <c r="K113" s="9">
        <f>STDEV('Raw Data'!AU113,'Raw Data'!BA113,'Raw Data'!BG113)</f>
        <v>0.91023971201729881</v>
      </c>
      <c r="L113" s="1">
        <f>AVERAGE('Raw Data'!BM113,'Raw Data'!BS113,'Raw Data'!BY113)</f>
        <v>36.949333333333328</v>
      </c>
      <c r="M113" s="9">
        <f>STDEV('Raw Data'!BM113,'Raw Data'!BS113,'Raw Data'!BY113)</f>
        <v>0.58707779155179574</v>
      </c>
      <c r="O113" s="1">
        <f>AVERAGE('Raw Data'!K295,'Raw Data'!Q295,'Raw Data'!W295)</f>
        <v>19.602999999999998</v>
      </c>
      <c r="P113" s="9">
        <f>STDEV('Raw Data'!K295,'Raw Data'!Q295,'Raw Data'!W295)</f>
        <v>1.1124194352850905</v>
      </c>
      <c r="Q113" s="1">
        <f>AVERAGE('Raw Data'!AC295,'Raw Data'!AI295,'Raw Data'!AO295)</f>
        <v>27.582333333333334</v>
      </c>
      <c r="R113" s="9">
        <f>STDEV('Raw Data'!AC295,'Raw Data'!AI295,'Raw Data'!AO295)</f>
        <v>0.51763049884385026</v>
      </c>
      <c r="S113" s="1">
        <f>AVERAGE('Raw Data'!AU295,'Raw Data'!BA295,'Raw Data'!BG295)</f>
        <v>33.56033333333334</v>
      </c>
      <c r="T113" s="9">
        <f>STDEV('Raw Data'!AU295,'Raw Data'!BA295,'Raw Data'!BG295)</f>
        <v>1.0027129865187396</v>
      </c>
      <c r="U113" s="1">
        <f>AVERAGE('Raw Data'!BM295,'Raw Data'!BS295,'Raw Data'!BY295)</f>
        <v>36.355999999999995</v>
      </c>
      <c r="V113" s="9">
        <f>STDEV('Raw Data'!BM295,'Raw Data'!BS295,'Raw Data'!BY295)</f>
        <v>0.90399336280749309</v>
      </c>
      <c r="X113" s="2">
        <f t="shared" si="24"/>
        <v>0.74533333333333474</v>
      </c>
      <c r="Y113" s="1">
        <f t="shared" si="25"/>
        <v>1.3148544913158005</v>
      </c>
      <c r="Z113" s="2">
        <f t="shared" si="26"/>
        <v>-0.24433333333333707</v>
      </c>
      <c r="AA113" s="9">
        <f t="shared" si="27"/>
        <v>1.4170992672827598</v>
      </c>
      <c r="AB113" s="2">
        <f t="shared" si="28"/>
        <v>0.38033333333332564</v>
      </c>
      <c r="AC113" s="9">
        <f t="shared" si="29"/>
        <v>1.3542413620424778</v>
      </c>
      <c r="AD113" s="2">
        <f t="shared" si="30"/>
        <v>0.59333333333333371</v>
      </c>
      <c r="AE113" s="9">
        <f t="shared" si="23"/>
        <v>1.0778981089756738</v>
      </c>
    </row>
    <row r="114" spans="1:31" x14ac:dyDescent="0.25">
      <c r="A114">
        <f>'Raw Data'!B114</f>
        <v>775</v>
      </c>
      <c r="B114">
        <f>'Raw Data'!C114</f>
        <v>798</v>
      </c>
      <c r="C114">
        <f>'Raw Data'!F114</f>
        <v>3</v>
      </c>
      <c r="D114" s="1">
        <f>AVERAGE('Raw Data'!H114:I114)</f>
        <v>13.64</v>
      </c>
      <c r="E114" t="str">
        <f>'Raw Data'!D114</f>
        <v>VSLSGTFPFNEDEDIHDQIQNAAF</v>
      </c>
      <c r="F114" s="1">
        <f>AVERAGE('Raw Data'!K114,'Raw Data'!Q114,'Raw Data'!W114)</f>
        <v>35.835000000000001</v>
      </c>
      <c r="G114" s="9">
        <f>STDEV('Raw Data'!K114,'Raw Data'!Q114,'Raw Data'!W114)</f>
        <v>1.3596367161856113</v>
      </c>
      <c r="H114" s="1">
        <f>AVERAGE('Raw Data'!AC114,'Raw Data'!AI114,'Raw Data'!AO114)</f>
        <v>44.131666666666668</v>
      </c>
      <c r="I114" s="9">
        <f>STDEV('Raw Data'!AC114,'Raw Data'!AI114,'Raw Data'!AO114)</f>
        <v>1.1052630154552978</v>
      </c>
      <c r="J114" s="1">
        <f>AVERAGE('Raw Data'!AU114,'Raw Data'!BA114,'Raw Data'!BG114)</f>
        <v>49.016666666666659</v>
      </c>
      <c r="K114" s="9">
        <f>STDEV('Raw Data'!AU114,'Raw Data'!BA114,'Raw Data'!BG114)</f>
        <v>0.85729944204655673</v>
      </c>
      <c r="L114" s="1">
        <f>AVERAGE('Raw Data'!BM114,'Raw Data'!BS114,'Raw Data'!BY114)</f>
        <v>50.548999999999999</v>
      </c>
      <c r="M114" s="9">
        <f>STDEV('Raw Data'!BM114,'Raw Data'!BS114,'Raw Data'!BY114)</f>
        <v>0.52150071907908147</v>
      </c>
      <c r="O114" s="1">
        <f>AVERAGE('Raw Data'!K296,'Raw Data'!Q296,'Raw Data'!W296)</f>
        <v>36.090000000000003</v>
      </c>
      <c r="P114" s="9">
        <f>STDEV('Raw Data'!K296,'Raw Data'!Q296,'Raw Data'!W296)</f>
        <v>1.7633170446632693</v>
      </c>
      <c r="Q114" s="1">
        <f>AVERAGE('Raw Data'!AC296,'Raw Data'!AI296,'Raw Data'!AO296)</f>
        <v>45.050333333333334</v>
      </c>
      <c r="R114" s="9">
        <f>STDEV('Raw Data'!AC296,'Raw Data'!AI296,'Raw Data'!AO296)</f>
        <v>0.78387902978286872</v>
      </c>
      <c r="S114" s="1">
        <f>AVERAGE('Raw Data'!AU296,'Raw Data'!BA296,'Raw Data'!BG296)</f>
        <v>48.234666666666669</v>
      </c>
      <c r="T114" s="9">
        <f>STDEV('Raw Data'!AU296,'Raw Data'!BA296,'Raw Data'!BG296)</f>
        <v>1.6745749709503399</v>
      </c>
      <c r="U114" s="1">
        <f>AVERAGE('Raw Data'!BM296,'Raw Data'!BS296,'Raw Data'!BY296)</f>
        <v>50.604666666666667</v>
      </c>
      <c r="V114" s="9">
        <f>STDEV('Raw Data'!BM296,'Raw Data'!BS296,'Raw Data'!BY296)</f>
        <v>1.2051457726488255</v>
      </c>
      <c r="X114" s="2">
        <f t="shared" si="24"/>
        <v>-0.25500000000000256</v>
      </c>
      <c r="Y114" s="1">
        <f t="shared" si="25"/>
        <v>2.2266340067465058</v>
      </c>
      <c r="Z114" s="2">
        <f t="shared" si="26"/>
        <v>-0.91866666666666674</v>
      </c>
      <c r="AA114" s="9">
        <f t="shared" si="27"/>
        <v>1.3550175890617322</v>
      </c>
      <c r="AB114" s="2">
        <f t="shared" si="28"/>
        <v>0.78199999999998937</v>
      </c>
      <c r="AC114" s="9">
        <f t="shared" si="29"/>
        <v>1.8812665060183973</v>
      </c>
      <c r="AD114" s="2">
        <f t="shared" si="30"/>
        <v>-5.5666666666667197E-2</v>
      </c>
      <c r="AE114" s="9">
        <f t="shared" si="23"/>
        <v>1.3131410180682552</v>
      </c>
    </row>
    <row r="115" spans="1:31" x14ac:dyDescent="0.25">
      <c r="A115">
        <f>'Raw Data'!B115</f>
        <v>786</v>
      </c>
      <c r="B115">
        <f>'Raw Data'!C115</f>
        <v>797</v>
      </c>
      <c r="C115">
        <f>'Raw Data'!F115</f>
        <v>2</v>
      </c>
      <c r="D115" s="1">
        <f>AVERAGE('Raw Data'!H115:I115)</f>
        <v>8.08</v>
      </c>
      <c r="E115" t="str">
        <f>'Raw Data'!D115</f>
        <v>DEDIHDQIQNAA</v>
      </c>
      <c r="F115" s="1">
        <f>AVERAGE('Raw Data'!K115,'Raw Data'!Q115,'Raw Data'!W115)</f>
        <v>58.428999999999995</v>
      </c>
      <c r="G115" s="9">
        <f>STDEV('Raw Data'!K115,'Raw Data'!Q115,'Raw Data'!W115)</f>
        <v>2.2485424167669121</v>
      </c>
      <c r="H115" s="1">
        <f>AVERAGE('Raw Data'!AC115,'Raw Data'!AI115,'Raw Data'!AO115)</f>
        <v>65.289000000000001</v>
      </c>
      <c r="I115" s="9">
        <f>STDEV('Raw Data'!AC115,'Raw Data'!AI115,'Raw Data'!AO115)</f>
        <v>1.3502603452667918</v>
      </c>
      <c r="J115" s="1">
        <f>AVERAGE('Raw Data'!AU115,'Raw Data'!BA115,'Raw Data'!BG115)</f>
        <v>67.64</v>
      </c>
      <c r="K115" s="9">
        <f>STDEV('Raw Data'!AU115,'Raw Data'!BA115,'Raw Data'!BG115)</f>
        <v>2.5522674232924754</v>
      </c>
      <c r="L115" s="1">
        <f>AVERAGE('Raw Data'!BM115,'Raw Data'!BS115,'Raw Data'!BY115)</f>
        <v>67.73866666666666</v>
      </c>
      <c r="M115" s="9">
        <f>STDEV('Raw Data'!BM115,'Raw Data'!BS115,'Raw Data'!BY115)</f>
        <v>0.9841327823689936</v>
      </c>
      <c r="O115" s="1">
        <f>AVERAGE('Raw Data'!K297,'Raw Data'!Q297,'Raw Data'!W297)</f>
        <v>60.628666666666668</v>
      </c>
      <c r="P115" s="9">
        <f>STDEV('Raw Data'!K297,'Raw Data'!Q297,'Raw Data'!W297)</f>
        <v>3.1588115381157751</v>
      </c>
      <c r="Q115" s="1">
        <f>AVERAGE('Raw Data'!AC297,'Raw Data'!AI297,'Raw Data'!AO297)</f>
        <v>68.278333333333322</v>
      </c>
      <c r="R115" s="9">
        <f>STDEV('Raw Data'!AC297,'Raw Data'!AI297,'Raw Data'!AO297)</f>
        <v>0.66390687097915402</v>
      </c>
      <c r="S115" s="1">
        <f>AVERAGE('Raw Data'!AU297,'Raw Data'!BA297,'Raw Data'!BG297)</f>
        <v>67.846000000000004</v>
      </c>
      <c r="T115" s="9">
        <f>STDEV('Raw Data'!AU297,'Raw Data'!BA297,'Raw Data'!BG297)</f>
        <v>1.6055525528614745</v>
      </c>
      <c r="U115" s="1">
        <f>AVERAGE('Raw Data'!BM297,'Raw Data'!BS297,'Raw Data'!BY297)</f>
        <v>68.576333333333324</v>
      </c>
      <c r="V115" s="9">
        <f>STDEV('Raw Data'!BM297,'Raw Data'!BS297,'Raw Data'!BY297)</f>
        <v>1.7162055044001394</v>
      </c>
      <c r="X115" s="2">
        <f t="shared" si="24"/>
        <v>-2.1996666666666727</v>
      </c>
      <c r="Y115" s="1">
        <f t="shared" si="25"/>
        <v>3.8773745412757501</v>
      </c>
      <c r="Z115" s="2">
        <f t="shared" si="26"/>
        <v>-2.9893333333333203</v>
      </c>
      <c r="AA115" s="9">
        <f t="shared" si="27"/>
        <v>1.5046512331212596</v>
      </c>
      <c r="AB115" s="2">
        <f t="shared" si="28"/>
        <v>-0.20600000000000307</v>
      </c>
      <c r="AC115" s="9">
        <f t="shared" si="29"/>
        <v>3.0152724586677087</v>
      </c>
      <c r="AD115" s="2">
        <f t="shared" si="30"/>
        <v>-0.83766666666666367</v>
      </c>
      <c r="AE115" s="9">
        <f t="shared" si="23"/>
        <v>1.9783525132459772</v>
      </c>
    </row>
    <row r="116" spans="1:31" x14ac:dyDescent="0.25">
      <c r="A116">
        <f>'Raw Data'!B116</f>
        <v>787</v>
      </c>
      <c r="B116">
        <f>'Raw Data'!C116</f>
        <v>797</v>
      </c>
      <c r="C116">
        <f>'Raw Data'!F116</f>
        <v>2</v>
      </c>
      <c r="D116" s="1">
        <f>AVERAGE('Raw Data'!H116:I116)</f>
        <v>8.0399999999999991</v>
      </c>
      <c r="E116" t="str">
        <f>'Raw Data'!D116</f>
        <v>EDIHDQIQNAA</v>
      </c>
      <c r="F116" s="1">
        <f>AVERAGE('Raw Data'!K116,'Raw Data'!Q116,'Raw Data'!W116)</f>
        <v>62.661999999999999</v>
      </c>
      <c r="G116" s="9">
        <f>STDEV('Raw Data'!K116,'Raw Data'!Q116,'Raw Data'!W116)</f>
        <v>2.3302341084105676</v>
      </c>
      <c r="H116" s="1">
        <f>AVERAGE('Raw Data'!AC116,'Raw Data'!AI116,'Raw Data'!AO116)</f>
        <v>70.681333333333328</v>
      </c>
      <c r="I116" s="9">
        <f>STDEV('Raw Data'!AC116,'Raw Data'!AI116,'Raw Data'!AO116)</f>
        <v>1.7188962543834123</v>
      </c>
      <c r="J116" s="1">
        <f>AVERAGE('Raw Data'!AU116,'Raw Data'!BA116,'Raw Data'!BG116)</f>
        <v>72.974666666666678</v>
      </c>
      <c r="K116" s="9">
        <f>STDEV('Raw Data'!AU116,'Raw Data'!BA116,'Raw Data'!BG116)</f>
        <v>2.4474446537834798</v>
      </c>
      <c r="L116" s="1">
        <f>AVERAGE('Raw Data'!BM116,'Raw Data'!BS116,'Raw Data'!BY116)</f>
        <v>73.123666666666665</v>
      </c>
      <c r="M116" s="9">
        <f>STDEV('Raw Data'!BM116,'Raw Data'!BS116,'Raw Data'!BY116)</f>
        <v>1.1960377641752515</v>
      </c>
      <c r="O116" s="1">
        <f>AVERAGE('Raw Data'!K298,'Raw Data'!Q298,'Raw Data'!W298)</f>
        <v>65.14</v>
      </c>
      <c r="P116" s="9">
        <f>STDEV('Raw Data'!K298,'Raw Data'!Q298,'Raw Data'!W298)</f>
        <v>3.4790209829778265</v>
      </c>
      <c r="Q116" s="1">
        <f>AVERAGE('Raw Data'!AC298,'Raw Data'!AI298,'Raw Data'!AO298)</f>
        <v>73.890333333333331</v>
      </c>
      <c r="R116" s="9">
        <f>STDEV('Raw Data'!AC298,'Raw Data'!AI298,'Raw Data'!AO298)</f>
        <v>0.91226987965915574</v>
      </c>
      <c r="S116" s="1">
        <f>AVERAGE('Raw Data'!AU298,'Raw Data'!BA298,'Raw Data'!BG298)</f>
        <v>73.480666666666664</v>
      </c>
      <c r="T116" s="9">
        <f>STDEV('Raw Data'!AU298,'Raw Data'!BA298,'Raw Data'!BG298)</f>
        <v>1.6350407742112509</v>
      </c>
      <c r="U116" s="1">
        <f>AVERAGE('Raw Data'!BM298,'Raw Data'!BS298,'Raw Data'!BY298)</f>
        <v>74.276333333333341</v>
      </c>
      <c r="V116" s="9">
        <f>STDEV('Raw Data'!BM298,'Raw Data'!BS298,'Raw Data'!BY298)</f>
        <v>2.0856333170846075</v>
      </c>
      <c r="X116" s="2">
        <f t="shared" si="24"/>
        <v>-2.4780000000000015</v>
      </c>
      <c r="Y116" s="1">
        <f t="shared" si="25"/>
        <v>4.1873115479983092</v>
      </c>
      <c r="Z116" s="2">
        <f t="shared" si="26"/>
        <v>-3.2090000000000032</v>
      </c>
      <c r="AA116" s="9">
        <f t="shared" si="27"/>
        <v>1.9459806439599174</v>
      </c>
      <c r="AB116" s="2">
        <f t="shared" si="28"/>
        <v>-0.50599999999998602</v>
      </c>
      <c r="AC116" s="9">
        <f t="shared" si="29"/>
        <v>2.9433558511784921</v>
      </c>
      <c r="AD116" s="2">
        <f t="shared" si="30"/>
        <v>-1.1526666666666756</v>
      </c>
      <c r="AE116" s="9">
        <f t="shared" si="23"/>
        <v>2.4042405592341787</v>
      </c>
    </row>
    <row r="117" spans="1:31" x14ac:dyDescent="0.25">
      <c r="A117">
        <f>'Raw Data'!B117</f>
        <v>792</v>
      </c>
      <c r="B117">
        <f>'Raw Data'!C117</f>
        <v>797</v>
      </c>
      <c r="C117">
        <f>'Raw Data'!F117</f>
        <v>1</v>
      </c>
      <c r="D117" s="1">
        <f>AVERAGE('Raw Data'!H117:I117)</f>
        <v>4.8849999999999998</v>
      </c>
      <c r="E117" t="str">
        <f>'Raw Data'!D117</f>
        <v>QIQNAA</v>
      </c>
      <c r="F117" s="1">
        <f>AVERAGE('Raw Data'!K117,'Raw Data'!Q117,'Raw Data'!W117)</f>
        <v>73.987333333333339</v>
      </c>
      <c r="G117" s="9">
        <f>STDEV('Raw Data'!K117,'Raw Data'!Q117,'Raw Data'!W117)</f>
        <v>1.6082388918731356</v>
      </c>
      <c r="H117" s="1">
        <f>AVERAGE('Raw Data'!AC117,'Raw Data'!AI117,'Raw Data'!AO117)</f>
        <v>78.698666666666668</v>
      </c>
      <c r="I117" s="9">
        <f>STDEV('Raw Data'!AC117,'Raw Data'!AI117,'Raw Data'!AO117)</f>
        <v>2.3409810621475158</v>
      </c>
      <c r="J117" s="1">
        <f>AVERAGE('Raw Data'!AU117,'Raw Data'!BA117,'Raw Data'!BG117)</f>
        <v>80.11399999999999</v>
      </c>
      <c r="K117" s="9">
        <f>STDEV('Raw Data'!AU117,'Raw Data'!BA117,'Raw Data'!BG117)</f>
        <v>1.0755133657932834</v>
      </c>
      <c r="L117" s="1">
        <f>AVERAGE('Raw Data'!BM117,'Raw Data'!BS117,'Raw Data'!BY117)</f>
        <v>79.659333333333336</v>
      </c>
      <c r="M117" s="9">
        <f>STDEV('Raw Data'!BM117,'Raw Data'!BS117,'Raw Data'!BY117)</f>
        <v>1.041506761059827</v>
      </c>
      <c r="O117" s="1">
        <f>AVERAGE('Raw Data'!K299,'Raw Data'!Q299,'Raw Data'!W299)</f>
        <v>76.972999999999999</v>
      </c>
      <c r="P117" s="9">
        <f>STDEV('Raw Data'!K299,'Raw Data'!Q299,'Raw Data'!W299)</f>
        <v>3.4710411982573741</v>
      </c>
      <c r="Q117" s="1">
        <f>AVERAGE('Raw Data'!AC299,'Raw Data'!AI299,'Raw Data'!AO299)</f>
        <v>81.010333333333335</v>
      </c>
      <c r="R117" s="9">
        <f>STDEV('Raw Data'!AC299,'Raw Data'!AI299,'Raw Data'!AO299)</f>
        <v>0.58847798033004428</v>
      </c>
      <c r="S117" s="1">
        <f>AVERAGE('Raw Data'!AU299,'Raw Data'!BA299,'Raw Data'!BG299)</f>
        <v>80.791666666666671</v>
      </c>
      <c r="T117" s="9">
        <f>STDEV('Raw Data'!AU299,'Raw Data'!BA299,'Raw Data'!BG299)</f>
        <v>1.8296568895105312</v>
      </c>
      <c r="U117" s="1">
        <f>AVERAGE('Raw Data'!BM299,'Raw Data'!BS299,'Raw Data'!BY299)</f>
        <v>81.995333333333335</v>
      </c>
      <c r="V117" s="9">
        <f>STDEV('Raw Data'!BM299,'Raw Data'!BS299,'Raw Data'!BY299)</f>
        <v>1.8819660818764328</v>
      </c>
      <c r="X117" s="2">
        <f t="shared" si="24"/>
        <v>-2.9856666666666598</v>
      </c>
      <c r="Y117" s="1">
        <f t="shared" si="25"/>
        <v>3.8255142573689773</v>
      </c>
      <c r="Z117" s="2">
        <f t="shared" si="26"/>
        <v>-2.3116666666666674</v>
      </c>
      <c r="AA117" s="9">
        <f t="shared" si="27"/>
        <v>2.4138141325849096</v>
      </c>
      <c r="AB117" s="2">
        <f t="shared" si="28"/>
        <v>-0.67766666666668129</v>
      </c>
      <c r="AC117" s="9">
        <f t="shared" si="29"/>
        <v>2.122350897786073</v>
      </c>
      <c r="AD117" s="2">
        <f t="shared" si="30"/>
        <v>-2.3359999999999985</v>
      </c>
      <c r="AE117" s="9">
        <f t="shared" si="23"/>
        <v>2.1509376250060495</v>
      </c>
    </row>
    <row r="118" spans="1:31" x14ac:dyDescent="0.25">
      <c r="A118">
        <f>'Raw Data'!B118</f>
        <v>792</v>
      </c>
      <c r="B118">
        <f>'Raw Data'!C118</f>
        <v>798</v>
      </c>
      <c r="C118">
        <f>'Raw Data'!F118</f>
        <v>1</v>
      </c>
      <c r="D118" s="1">
        <f>AVERAGE('Raw Data'!H118:I118)</f>
        <v>9.375</v>
      </c>
      <c r="E118" t="str">
        <f>'Raw Data'!D118</f>
        <v>QIQNAAF</v>
      </c>
      <c r="F118" s="1">
        <f>AVERAGE('Raw Data'!K118,'Raw Data'!Q118,'Raw Data'!W118)</f>
        <v>75.165000000000006</v>
      </c>
      <c r="G118" s="9">
        <f>STDEV('Raw Data'!K118,'Raw Data'!Q118,'Raw Data'!W118)</f>
        <v>4.3080943582981108</v>
      </c>
      <c r="H118" s="1">
        <f>AVERAGE('Raw Data'!AC118,'Raw Data'!AI118,'Raw Data'!AO118)</f>
        <v>82.25633333333333</v>
      </c>
      <c r="I118" s="9">
        <f>STDEV('Raw Data'!AC118,'Raw Data'!AI118,'Raw Data'!AO118)</f>
        <v>2.6077456419929708</v>
      </c>
      <c r="J118" s="1">
        <f>AVERAGE('Raw Data'!AU118,'Raw Data'!BA118,'Raw Data'!BG118)</f>
        <v>82.510666666666665</v>
      </c>
      <c r="K118" s="9">
        <f>STDEV('Raw Data'!AU118,'Raw Data'!BA118,'Raw Data'!BG118)</f>
        <v>2.5858040013375634</v>
      </c>
      <c r="L118" s="1">
        <f>AVERAGE('Raw Data'!BM118,'Raw Data'!BS118,'Raw Data'!BY118)</f>
        <v>82.664666666666662</v>
      </c>
      <c r="M118" s="9">
        <f>STDEV('Raw Data'!BM118,'Raw Data'!BS118,'Raw Data'!BY118)</f>
        <v>0.77598281767918986</v>
      </c>
      <c r="O118" s="1">
        <f>AVERAGE('Raw Data'!K300,'Raw Data'!Q300,'Raw Data'!W300)</f>
        <v>77.410333333333327</v>
      </c>
      <c r="P118" s="9">
        <f>STDEV('Raw Data'!K300,'Raw Data'!Q300,'Raw Data'!W300)</f>
        <v>4.6399673849428487</v>
      </c>
      <c r="Q118" s="1">
        <f>AVERAGE('Raw Data'!AC300,'Raw Data'!AI300,'Raw Data'!AO300)</f>
        <v>83.367333333333335</v>
      </c>
      <c r="R118" s="9">
        <f>STDEV('Raw Data'!AC300,'Raw Data'!AI300,'Raw Data'!AO300)</f>
        <v>0.68271980587451553</v>
      </c>
      <c r="S118" s="1">
        <f>AVERAGE('Raw Data'!AU300,'Raw Data'!BA300,'Raw Data'!BG300)</f>
        <v>83.926666666666662</v>
      </c>
      <c r="T118" s="9">
        <f>STDEV('Raw Data'!AU300,'Raw Data'!BA300,'Raw Data'!BG300)</f>
        <v>2.579452332052937</v>
      </c>
      <c r="U118" s="1">
        <f>AVERAGE('Raw Data'!BM300,'Raw Data'!BS300,'Raw Data'!BY300)</f>
        <v>84.479666666666674</v>
      </c>
      <c r="V118" s="9">
        <f>STDEV('Raw Data'!BM300,'Raw Data'!BS300,'Raw Data'!BY300)</f>
        <v>1.9603689278636689</v>
      </c>
      <c r="X118" s="2">
        <f t="shared" si="24"/>
        <v>-2.2453333333333205</v>
      </c>
      <c r="Y118" s="1">
        <f t="shared" si="25"/>
        <v>6.3315854517911534</v>
      </c>
      <c r="Z118" s="2">
        <f t="shared" si="26"/>
        <v>-1.1110000000000042</v>
      </c>
      <c r="AA118" s="9">
        <f t="shared" si="27"/>
        <v>2.6956341863588738</v>
      </c>
      <c r="AB118" s="2">
        <f t="shared" si="28"/>
        <v>-1.4159999999999968</v>
      </c>
      <c r="AC118" s="9">
        <f t="shared" si="29"/>
        <v>3.6523905413669402</v>
      </c>
      <c r="AD118" s="2">
        <f t="shared" si="30"/>
        <v>-1.8150000000000119</v>
      </c>
      <c r="AE118" s="9">
        <f t="shared" si="23"/>
        <v>2.1083632672446857</v>
      </c>
    </row>
    <row r="119" spans="1:31" x14ac:dyDescent="0.25">
      <c r="A119">
        <f>'Raw Data'!B119</f>
        <v>797</v>
      </c>
      <c r="B119">
        <f>'Raw Data'!C119</f>
        <v>811</v>
      </c>
      <c r="C119">
        <f>'Raw Data'!F119</f>
        <v>2</v>
      </c>
      <c r="D119" s="1">
        <f>AVERAGE('Raw Data'!H119:I119)</f>
        <v>12.08</v>
      </c>
      <c r="E119" t="str">
        <f>'Raw Data'!D119</f>
        <v>AFMYPPNPWKEISHE</v>
      </c>
      <c r="F119" s="1">
        <f>AVERAGE('Raw Data'!K119,'Raw Data'!Q119,'Raw Data'!W119)</f>
        <v>19.201333333333334</v>
      </c>
      <c r="G119" s="9">
        <f>STDEV('Raw Data'!K119,'Raw Data'!Q119,'Raw Data'!W119)</f>
        <v>1.3801508371672031</v>
      </c>
      <c r="H119" s="1">
        <f>AVERAGE('Raw Data'!AC119,'Raw Data'!AI119,'Raw Data'!AO119)</f>
        <v>33.104999999999997</v>
      </c>
      <c r="I119" s="9">
        <f>STDEV('Raw Data'!AC119,'Raw Data'!AI119,'Raw Data'!AO119)</f>
        <v>1.7268175931464214</v>
      </c>
      <c r="J119" s="1">
        <f>AVERAGE('Raw Data'!AU119,'Raw Data'!BA119,'Raw Data'!BG119)</f>
        <v>49.591000000000001</v>
      </c>
      <c r="K119" s="9">
        <f>STDEV('Raw Data'!AU119,'Raw Data'!BA119,'Raw Data'!BG119)</f>
        <v>1.0375157830124804</v>
      </c>
      <c r="L119" s="1">
        <f>AVERAGE('Raw Data'!BM119,'Raw Data'!BS119,'Raw Data'!BY119)</f>
        <v>63.94</v>
      </c>
      <c r="M119" s="9">
        <f>STDEV('Raw Data'!BM119,'Raw Data'!BS119,'Raw Data'!BY119)</f>
        <v>0.48555844138476661</v>
      </c>
      <c r="O119" s="1">
        <f>AVERAGE('Raw Data'!K301,'Raw Data'!Q301,'Raw Data'!W301)</f>
        <v>19.309999999999999</v>
      </c>
      <c r="P119" s="9">
        <f>STDEV('Raw Data'!K301,'Raw Data'!Q301,'Raw Data'!W301)</f>
        <v>1.9500623066968905</v>
      </c>
      <c r="Q119" s="1">
        <f>AVERAGE('Raw Data'!AC301,'Raw Data'!AI301,'Raw Data'!AO301)</f>
        <v>34.601999999999997</v>
      </c>
      <c r="R119" s="9">
        <f>STDEV('Raw Data'!AC301,'Raw Data'!AI301,'Raw Data'!AO301)</f>
        <v>0.28719157369254422</v>
      </c>
      <c r="S119" s="1">
        <f>AVERAGE('Raw Data'!AU301,'Raw Data'!BA301,'Raw Data'!BG301)</f>
        <v>48.131666666666661</v>
      </c>
      <c r="T119" s="9">
        <f>STDEV('Raw Data'!AU301,'Raw Data'!BA301,'Raw Data'!BG301)</f>
        <v>1.7452823076320161</v>
      </c>
      <c r="U119" s="1">
        <f>AVERAGE('Raw Data'!BM301,'Raw Data'!BS301,'Raw Data'!BY301)</f>
        <v>63.996000000000002</v>
      </c>
      <c r="V119" s="9">
        <f>STDEV('Raw Data'!BM301,'Raw Data'!BS301,'Raw Data'!BY301)</f>
        <v>1.5009620248360729</v>
      </c>
      <c r="X119" s="2">
        <f t="shared" si="24"/>
        <v>-0.10866666666666447</v>
      </c>
      <c r="Y119" s="1">
        <f t="shared" si="25"/>
        <v>2.3890498808801226</v>
      </c>
      <c r="Z119" s="2">
        <f t="shared" si="26"/>
        <v>-1.4969999999999999</v>
      </c>
      <c r="AA119" s="9">
        <f t="shared" si="27"/>
        <v>1.7505364891940984</v>
      </c>
      <c r="AB119" s="2">
        <f t="shared" si="28"/>
        <v>1.4593333333333405</v>
      </c>
      <c r="AC119" s="9">
        <f t="shared" si="29"/>
        <v>2.0303815733337749</v>
      </c>
      <c r="AD119" s="2">
        <f t="shared" si="30"/>
        <v>-5.6000000000004491E-2</v>
      </c>
      <c r="AE119" s="9">
        <f t="shared" si="23"/>
        <v>1.5775468297327999</v>
      </c>
    </row>
    <row r="120" spans="1:31" x14ac:dyDescent="0.25">
      <c r="A120">
        <f>'Raw Data'!B120</f>
        <v>797</v>
      </c>
      <c r="B120">
        <f>'Raw Data'!C120</f>
        <v>811</v>
      </c>
      <c r="C120">
        <f>'Raw Data'!F120</f>
        <v>3</v>
      </c>
      <c r="D120" s="1">
        <f>AVERAGE('Raw Data'!H120:I120)</f>
        <v>12.065000000000001</v>
      </c>
      <c r="E120" t="str">
        <f>'Raw Data'!D120</f>
        <v>AFMYPPNPWKEISHE</v>
      </c>
      <c r="F120" s="1">
        <f>AVERAGE('Raw Data'!K120,'Raw Data'!Q120,'Raw Data'!W120)</f>
        <v>19.390666666666664</v>
      </c>
      <c r="G120" s="9">
        <f>STDEV('Raw Data'!K120,'Raw Data'!Q120,'Raw Data'!W120)</f>
        <v>1.4057344462356087</v>
      </c>
      <c r="H120" s="1">
        <f>AVERAGE('Raw Data'!AC120,'Raw Data'!AI120,'Raw Data'!AO120)</f>
        <v>33.003999999999998</v>
      </c>
      <c r="I120" s="9">
        <f>STDEV('Raw Data'!AC120,'Raw Data'!AI120,'Raw Data'!AO120)</f>
        <v>1.1814317585032152</v>
      </c>
      <c r="J120" s="1">
        <f>AVERAGE('Raw Data'!AU120,'Raw Data'!BA120,'Raw Data'!BG120)</f>
        <v>49.276999999999994</v>
      </c>
      <c r="K120" s="9">
        <f>STDEV('Raw Data'!AU120,'Raw Data'!BA120,'Raw Data'!BG120)</f>
        <v>1.1216643883087309</v>
      </c>
      <c r="L120" s="1">
        <f>AVERAGE('Raw Data'!BM120,'Raw Data'!BS120,'Raw Data'!BY120)</f>
        <v>63.553333333333342</v>
      </c>
      <c r="M120" s="9">
        <f>STDEV('Raw Data'!BM120,'Raw Data'!BS120,'Raw Data'!BY120)</f>
        <v>0.71728469475747902</v>
      </c>
      <c r="O120" s="1">
        <f>AVERAGE('Raw Data'!K302,'Raw Data'!Q302,'Raw Data'!W302)</f>
        <v>19.169999999999998</v>
      </c>
      <c r="P120" s="9">
        <f>STDEV('Raw Data'!K302,'Raw Data'!Q302,'Raw Data'!W302)</f>
        <v>2.0137400527376914</v>
      </c>
      <c r="Q120" s="1">
        <f>AVERAGE('Raw Data'!AC302,'Raw Data'!AI302,'Raw Data'!AO302)</f>
        <v>34.38966666666667</v>
      </c>
      <c r="R120" s="9">
        <f>STDEV('Raw Data'!AC302,'Raw Data'!AI302,'Raw Data'!AO302)</f>
        <v>0.41214600972632781</v>
      </c>
      <c r="S120" s="1">
        <f>AVERAGE('Raw Data'!AU302,'Raw Data'!BA302,'Raw Data'!BG302)</f>
        <v>47.523333333333333</v>
      </c>
      <c r="T120" s="9">
        <f>STDEV('Raw Data'!AU302,'Raw Data'!BA302,'Raw Data'!BG302)</f>
        <v>1.3001020472768008</v>
      </c>
      <c r="U120" s="1">
        <f>AVERAGE('Raw Data'!BM302,'Raw Data'!BS302,'Raw Data'!BY302)</f>
        <v>63.719666666666662</v>
      </c>
      <c r="V120" s="9">
        <f>STDEV('Raw Data'!BM302,'Raw Data'!BS302,'Raw Data'!BY302)</f>
        <v>1.4011432237046051</v>
      </c>
      <c r="X120" s="2">
        <f t="shared" si="24"/>
        <v>0.22066666666666634</v>
      </c>
      <c r="Y120" s="1">
        <f t="shared" si="25"/>
        <v>2.4558579627766206</v>
      </c>
      <c r="Z120" s="2">
        <f t="shared" si="26"/>
        <v>-1.3856666666666726</v>
      </c>
      <c r="AA120" s="9">
        <f t="shared" si="27"/>
        <v>1.2512575008100186</v>
      </c>
      <c r="AB120" s="2">
        <f t="shared" si="28"/>
        <v>1.7536666666666605</v>
      </c>
      <c r="AC120" s="9">
        <f t="shared" si="29"/>
        <v>1.7170894948526498</v>
      </c>
      <c r="AD120" s="2">
        <f t="shared" si="30"/>
        <v>-0.1663333333333199</v>
      </c>
      <c r="AE120" s="9">
        <f t="shared" si="23"/>
        <v>1.5740710487988345</v>
      </c>
    </row>
    <row r="121" spans="1:31" x14ac:dyDescent="0.25">
      <c r="A121">
        <f>'Raw Data'!B121</f>
        <v>797</v>
      </c>
      <c r="B121">
        <f>'Raw Data'!C121</f>
        <v>815</v>
      </c>
      <c r="C121">
        <f>'Raw Data'!F121</f>
        <v>3</v>
      </c>
      <c r="D121" s="1">
        <f>AVERAGE('Raw Data'!H121:I121)</f>
        <v>13.585000000000001</v>
      </c>
      <c r="E121" t="str">
        <f>'Raw Data'!D121</f>
        <v>AFMYPPNPWKEISHEAIDL</v>
      </c>
      <c r="F121" s="1">
        <f>AVERAGE('Raw Data'!K121,'Raw Data'!Q121,'Raw Data'!W121)</f>
        <v>13.331000000000001</v>
      </c>
      <c r="G121" s="9">
        <f>STDEV('Raw Data'!K121,'Raw Data'!Q121,'Raw Data'!W121)</f>
        <v>0.88117705371849075</v>
      </c>
      <c r="H121" s="1">
        <f>AVERAGE('Raw Data'!AC121,'Raw Data'!AI121,'Raw Data'!AO121)</f>
        <v>21.349333333333334</v>
      </c>
      <c r="I121" s="9">
        <f>STDEV('Raw Data'!AC121,'Raw Data'!AI121,'Raw Data'!AO121)</f>
        <v>0.80462061453416178</v>
      </c>
      <c r="J121" s="1">
        <f>AVERAGE('Raw Data'!AU121,'Raw Data'!BA121,'Raw Data'!BG121)</f>
        <v>32.978333333333332</v>
      </c>
      <c r="K121" s="9">
        <f>STDEV('Raw Data'!AU121,'Raw Data'!BA121,'Raw Data'!BG121)</f>
        <v>1.0305213890712492</v>
      </c>
      <c r="L121" s="1">
        <f>AVERAGE('Raw Data'!BM121,'Raw Data'!BS121,'Raw Data'!BY121)</f>
        <v>42.545999999999999</v>
      </c>
      <c r="M121" s="9">
        <f>STDEV('Raw Data'!BM121,'Raw Data'!BS121,'Raw Data'!BY121)</f>
        <v>0.38510907545785017</v>
      </c>
      <c r="O121" s="1">
        <f>AVERAGE('Raw Data'!K303,'Raw Data'!Q303,'Raw Data'!W303)</f>
        <v>12.872</v>
      </c>
      <c r="P121" s="9">
        <f>STDEV('Raw Data'!K303,'Raw Data'!Q303,'Raw Data'!W303)</f>
        <v>1.3614811787167678</v>
      </c>
      <c r="Q121" s="1">
        <f>AVERAGE('Raw Data'!AC303,'Raw Data'!AI303,'Raw Data'!AO303)</f>
        <v>22.509333333333331</v>
      </c>
      <c r="R121" s="9">
        <f>STDEV('Raw Data'!AC303,'Raw Data'!AI303,'Raw Data'!AO303)</f>
        <v>0.47708734350570714</v>
      </c>
      <c r="S121" s="1">
        <f>AVERAGE('Raw Data'!AU303,'Raw Data'!BA303,'Raw Data'!BG303)</f>
        <v>31.377333333333336</v>
      </c>
      <c r="T121" s="9">
        <f>STDEV('Raw Data'!AU303,'Raw Data'!BA303,'Raw Data'!BG303)</f>
        <v>0.80170588954636868</v>
      </c>
      <c r="U121" s="1">
        <f>AVERAGE('Raw Data'!BM303,'Raw Data'!BS303,'Raw Data'!BY303)</f>
        <v>43.077333333333321</v>
      </c>
      <c r="V121" s="9">
        <f>STDEV('Raw Data'!BM303,'Raw Data'!BS303,'Raw Data'!BY303)</f>
        <v>1.1131762364214084</v>
      </c>
      <c r="X121" s="2">
        <f t="shared" si="24"/>
        <v>0.45900000000000141</v>
      </c>
      <c r="Y121" s="1">
        <f t="shared" si="25"/>
        <v>1.6217595382793342</v>
      </c>
      <c r="Z121" s="2">
        <f t="shared" si="26"/>
        <v>-1.1599999999999966</v>
      </c>
      <c r="AA121" s="9">
        <f t="shared" si="27"/>
        <v>0.93542860051778665</v>
      </c>
      <c r="AB121" s="2">
        <f t="shared" si="28"/>
        <v>1.6009999999999955</v>
      </c>
      <c r="AC121" s="9">
        <f t="shared" si="29"/>
        <v>1.3056441577499864</v>
      </c>
      <c r="AD121" s="2">
        <f t="shared" si="30"/>
        <v>-0.53133333333332189</v>
      </c>
      <c r="AE121" s="9">
        <f t="shared" si="23"/>
        <v>1.1779093060729811</v>
      </c>
    </row>
    <row r="122" spans="1:31" x14ac:dyDescent="0.25">
      <c r="A122">
        <f>'Raw Data'!B122</f>
        <v>798</v>
      </c>
      <c r="B122">
        <f>'Raw Data'!C122</f>
        <v>811</v>
      </c>
      <c r="C122">
        <f>'Raw Data'!F122</f>
        <v>2</v>
      </c>
      <c r="D122" s="1">
        <f>AVERAGE('Raw Data'!H122:I122)</f>
        <v>11.914999999999999</v>
      </c>
      <c r="E122" t="str">
        <f>'Raw Data'!D122</f>
        <v>FMYPPNPWKEISHE</v>
      </c>
      <c r="F122" s="1">
        <f>AVERAGE('Raw Data'!K122,'Raw Data'!Q122,'Raw Data'!W122)</f>
        <v>15.632</v>
      </c>
      <c r="G122" s="9">
        <f>STDEV('Raw Data'!K122,'Raw Data'!Q122,'Raw Data'!W122)</f>
        <v>1.1964735684502188</v>
      </c>
      <c r="H122" s="1">
        <f>AVERAGE('Raw Data'!AC122,'Raw Data'!AI122,'Raw Data'!AO122)</f>
        <v>29.273666666666667</v>
      </c>
      <c r="I122" s="9">
        <f>STDEV('Raw Data'!AC122,'Raw Data'!AI122,'Raw Data'!AO122)</f>
        <v>1.1801247109239483</v>
      </c>
      <c r="J122" s="1">
        <f>AVERAGE('Raw Data'!AU122,'Raw Data'!BA122,'Raw Data'!BG122)</f>
        <v>47.544999999999995</v>
      </c>
      <c r="K122" s="9">
        <f>STDEV('Raw Data'!AU122,'Raw Data'!BA122,'Raw Data'!BG122)</f>
        <v>0.84290628186056071</v>
      </c>
      <c r="L122" s="1">
        <f>AVERAGE('Raw Data'!BM122,'Raw Data'!BS122,'Raw Data'!BY122)</f>
        <v>63.267333333333333</v>
      </c>
      <c r="M122" s="9">
        <f>STDEV('Raw Data'!BM122,'Raw Data'!BS122,'Raw Data'!BY122)</f>
        <v>0.58906055149987169</v>
      </c>
      <c r="O122" s="1">
        <f>AVERAGE('Raw Data'!K304,'Raw Data'!Q304,'Raw Data'!W304)</f>
        <v>15.609666666666667</v>
      </c>
      <c r="P122" s="9">
        <f>STDEV('Raw Data'!K304,'Raw Data'!Q304,'Raw Data'!W304)</f>
        <v>2.2860142898357703</v>
      </c>
      <c r="Q122" s="1">
        <f>AVERAGE('Raw Data'!AC304,'Raw Data'!AI304,'Raw Data'!AO304)</f>
        <v>30.688333333333333</v>
      </c>
      <c r="R122" s="9">
        <f>STDEV('Raw Data'!AC304,'Raw Data'!AI304,'Raw Data'!AO304)</f>
        <v>0.32917523195607123</v>
      </c>
      <c r="S122" s="1">
        <f>AVERAGE('Raw Data'!AU304,'Raw Data'!BA304,'Raw Data'!BG304)</f>
        <v>45.534999999999997</v>
      </c>
      <c r="T122" s="9">
        <f>STDEV('Raw Data'!AU304,'Raw Data'!BA304,'Raw Data'!BG304)</f>
        <v>1.0558484739772118</v>
      </c>
      <c r="U122" s="1">
        <f>AVERAGE('Raw Data'!BM304,'Raw Data'!BS304,'Raw Data'!BY304)</f>
        <v>63.373999999999995</v>
      </c>
      <c r="V122" s="9">
        <f>STDEV('Raw Data'!BM304,'Raw Data'!BS304,'Raw Data'!BY304)</f>
        <v>1.3398331985736134</v>
      </c>
      <c r="X122" s="2">
        <f t="shared" si="24"/>
        <v>2.2333333333332206E-2</v>
      </c>
      <c r="Y122" s="1">
        <f t="shared" si="25"/>
        <v>2.5801957936043034</v>
      </c>
      <c r="Z122" s="2">
        <f t="shared" si="26"/>
        <v>-1.4146666666666654</v>
      </c>
      <c r="AA122" s="9">
        <f t="shared" si="27"/>
        <v>1.2251737291774851</v>
      </c>
      <c r="AB122" s="2">
        <f t="shared" si="28"/>
        <v>2.009999999999998</v>
      </c>
      <c r="AC122" s="9">
        <f t="shared" si="29"/>
        <v>1.351039229630288</v>
      </c>
      <c r="AD122" s="2">
        <f t="shared" si="30"/>
        <v>-0.10666666666666202</v>
      </c>
      <c r="AE122" s="9">
        <f t="shared" si="23"/>
        <v>1.4636069599907391</v>
      </c>
    </row>
    <row r="123" spans="1:31" x14ac:dyDescent="0.25">
      <c r="A123">
        <f>'Raw Data'!B123</f>
        <v>798</v>
      </c>
      <c r="B123">
        <f>'Raw Data'!C123</f>
        <v>811</v>
      </c>
      <c r="C123">
        <f>'Raw Data'!F123</f>
        <v>3</v>
      </c>
      <c r="D123" s="1">
        <f>AVERAGE('Raw Data'!H123:I123)</f>
        <v>11.925000000000001</v>
      </c>
      <c r="E123" t="str">
        <f>'Raw Data'!D123</f>
        <v>FMYPPNPWKEISHE</v>
      </c>
      <c r="F123" s="1">
        <f>AVERAGE('Raw Data'!K123,'Raw Data'!Q123,'Raw Data'!W123)</f>
        <v>15.330666666666666</v>
      </c>
      <c r="G123" s="9">
        <f>STDEV('Raw Data'!K123,'Raw Data'!Q123,'Raw Data'!W123)</f>
        <v>1.4073863482829907</v>
      </c>
      <c r="H123" s="1">
        <f>AVERAGE('Raw Data'!AC123,'Raw Data'!AI123,'Raw Data'!AO123)</f>
        <v>29.077999999999999</v>
      </c>
      <c r="I123" s="9">
        <f>STDEV('Raw Data'!AC123,'Raw Data'!AI123,'Raw Data'!AO123)</f>
        <v>1.37160818020308</v>
      </c>
      <c r="J123" s="1">
        <f>AVERAGE('Raw Data'!AU123,'Raw Data'!BA123,'Raw Data'!BG123)</f>
        <v>47.298333333333325</v>
      </c>
      <c r="K123" s="9">
        <f>STDEV('Raw Data'!AU123,'Raw Data'!BA123,'Raw Data'!BG123)</f>
        <v>0.83263757621988876</v>
      </c>
      <c r="L123" s="1">
        <f>AVERAGE('Raw Data'!BM123,'Raw Data'!BS123,'Raw Data'!BY123)</f>
        <v>63.263333333333328</v>
      </c>
      <c r="M123" s="9">
        <f>STDEV('Raw Data'!BM123,'Raw Data'!BS123,'Raw Data'!BY123)</f>
        <v>0.602848516074588</v>
      </c>
      <c r="O123" s="1">
        <f>AVERAGE('Raw Data'!K305,'Raw Data'!Q305,'Raw Data'!W305)</f>
        <v>15.026666666666666</v>
      </c>
      <c r="P123" s="9">
        <f>STDEV('Raw Data'!K305,'Raw Data'!Q305,'Raw Data'!W305)</f>
        <v>1.6973609908718106</v>
      </c>
      <c r="Q123" s="1">
        <f>AVERAGE('Raw Data'!AC305,'Raw Data'!AI305,'Raw Data'!AO305)</f>
        <v>30.762333333333334</v>
      </c>
      <c r="R123" s="9">
        <f>STDEV('Raw Data'!AC305,'Raw Data'!AI305,'Raw Data'!AO305)</f>
        <v>0.79385913947836617</v>
      </c>
      <c r="S123" s="1">
        <f>AVERAGE('Raw Data'!AU305,'Raw Data'!BA305,'Raw Data'!BG305)</f>
        <v>45.523666666666664</v>
      </c>
      <c r="T123" s="9">
        <f>STDEV('Raw Data'!AU305,'Raw Data'!BA305,'Raw Data'!BG305)</f>
        <v>0.94312477081949708</v>
      </c>
      <c r="U123" s="1">
        <f>AVERAGE('Raw Data'!BM305,'Raw Data'!BS305,'Raw Data'!BY305)</f>
        <v>62.416999999999994</v>
      </c>
      <c r="V123" s="9">
        <f>STDEV('Raw Data'!BM305,'Raw Data'!BS305,'Raw Data'!BY305)</f>
        <v>0.89242814836825823</v>
      </c>
      <c r="X123" s="2">
        <f t="shared" si="24"/>
        <v>0.30400000000000027</v>
      </c>
      <c r="Y123" s="1">
        <f t="shared" si="25"/>
        <v>2.204942327288101</v>
      </c>
      <c r="Z123" s="2">
        <f t="shared" si="26"/>
        <v>-1.6843333333333348</v>
      </c>
      <c r="AA123" s="9">
        <f t="shared" si="27"/>
        <v>1.5847780075876043</v>
      </c>
      <c r="AB123" s="2">
        <f t="shared" si="28"/>
        <v>1.7746666666666613</v>
      </c>
      <c r="AC123" s="9">
        <f t="shared" si="29"/>
        <v>1.2580817408525806</v>
      </c>
      <c r="AD123" s="2">
        <f t="shared" si="30"/>
        <v>0.84633333333333383</v>
      </c>
      <c r="AE123" s="9">
        <f t="shared" si="23"/>
        <v>1.076965335251479</v>
      </c>
    </row>
    <row r="124" spans="1:31" x14ac:dyDescent="0.25">
      <c r="A124">
        <f>'Raw Data'!B124</f>
        <v>798</v>
      </c>
      <c r="B124">
        <f>'Raw Data'!C124</f>
        <v>814</v>
      </c>
      <c r="C124">
        <f>'Raw Data'!F124</f>
        <v>2</v>
      </c>
      <c r="D124" s="1">
        <f>AVERAGE('Raw Data'!H124:I124)</f>
        <v>12.32</v>
      </c>
      <c r="E124" t="str">
        <f>'Raw Data'!D124</f>
        <v>FMYPPNPWKEISHEAID</v>
      </c>
      <c r="F124" s="1">
        <f>AVERAGE('Raw Data'!K124,'Raw Data'!Q124,'Raw Data'!W124)</f>
        <v>10.833333333333334</v>
      </c>
      <c r="G124" s="9">
        <f>STDEV('Raw Data'!K124,'Raw Data'!Q124,'Raw Data'!W124)</f>
        <v>0.97925294655330719</v>
      </c>
      <c r="H124" s="1">
        <f>AVERAGE('Raw Data'!AC124,'Raw Data'!AI124,'Raw Data'!AO124)</f>
        <v>20.861000000000001</v>
      </c>
      <c r="I124" s="9">
        <f>STDEV('Raw Data'!AC124,'Raw Data'!AI124,'Raw Data'!AO124)</f>
        <v>0.87635666255241129</v>
      </c>
      <c r="J124" s="1">
        <f>AVERAGE('Raw Data'!AU124,'Raw Data'!BA124,'Raw Data'!BG124)</f>
        <v>34.100666666666662</v>
      </c>
      <c r="K124" s="9">
        <f>STDEV('Raw Data'!AU124,'Raw Data'!BA124,'Raw Data'!BG124)</f>
        <v>0.64565186697889698</v>
      </c>
      <c r="L124" s="1">
        <f>AVERAGE('Raw Data'!BM124,'Raw Data'!BS124,'Raw Data'!BY124)</f>
        <v>46.281666666666666</v>
      </c>
      <c r="M124" s="9">
        <f>STDEV('Raw Data'!BM124,'Raw Data'!BS124,'Raw Data'!BY124)</f>
        <v>0.58170124061525885</v>
      </c>
      <c r="O124" s="1">
        <f>AVERAGE('Raw Data'!K306,'Raw Data'!Q306,'Raw Data'!W306)</f>
        <v>10.381</v>
      </c>
      <c r="P124" s="9">
        <f>STDEV('Raw Data'!K306,'Raw Data'!Q306,'Raw Data'!W306)</f>
        <v>1.1535566739436771</v>
      </c>
      <c r="Q124" s="1">
        <f>AVERAGE('Raw Data'!AC306,'Raw Data'!AI306,'Raw Data'!AO306)</f>
        <v>21.746333333333336</v>
      </c>
      <c r="R124" s="9">
        <f>STDEV('Raw Data'!AC306,'Raw Data'!AI306,'Raw Data'!AO306)</f>
        <v>0.40379739143948612</v>
      </c>
      <c r="S124" s="1">
        <f>AVERAGE('Raw Data'!AU306,'Raw Data'!BA306,'Raw Data'!BG306)</f>
        <v>32.511999999999993</v>
      </c>
      <c r="T124" s="9">
        <f>STDEV('Raw Data'!AU306,'Raw Data'!BA306,'Raw Data'!BG306)</f>
        <v>1.0901362300189819</v>
      </c>
      <c r="U124" s="1">
        <f>AVERAGE('Raw Data'!BM306,'Raw Data'!BS306,'Raw Data'!BY306)</f>
        <v>46.221333333333327</v>
      </c>
      <c r="V124" s="9">
        <f>STDEV('Raw Data'!BM306,'Raw Data'!BS306,'Raw Data'!BY306)</f>
        <v>0.94370881808602869</v>
      </c>
      <c r="X124" s="2">
        <f t="shared" si="24"/>
        <v>0.4523333333333337</v>
      </c>
      <c r="Y124" s="1">
        <f t="shared" si="25"/>
        <v>1.5131521183718883</v>
      </c>
      <c r="Z124" s="2">
        <f t="shared" si="26"/>
        <v>-0.8853333333333353</v>
      </c>
      <c r="AA124" s="9">
        <f t="shared" si="27"/>
        <v>0.96491104944100126</v>
      </c>
      <c r="AB124" s="2">
        <f t="shared" si="28"/>
        <v>1.5886666666666684</v>
      </c>
      <c r="AC124" s="9">
        <f t="shared" si="29"/>
        <v>1.2669898710460687</v>
      </c>
      <c r="AD124" s="2">
        <f t="shared" si="30"/>
        <v>6.0333333333339567E-2</v>
      </c>
      <c r="AE124" s="9">
        <f t="shared" si="23"/>
        <v>1.108585886012744</v>
      </c>
    </row>
    <row r="125" spans="1:31" x14ac:dyDescent="0.25">
      <c r="A125">
        <f>'Raw Data'!B125</f>
        <v>798</v>
      </c>
      <c r="B125">
        <f>'Raw Data'!C125</f>
        <v>814</v>
      </c>
      <c r="C125">
        <f>'Raw Data'!F125</f>
        <v>3</v>
      </c>
      <c r="D125" s="1">
        <f>AVERAGE('Raw Data'!H125:I125)</f>
        <v>12.225</v>
      </c>
      <c r="E125" t="str">
        <f>'Raw Data'!D125</f>
        <v>FMYPPNPWKEISHEAID</v>
      </c>
      <c r="F125" s="1">
        <f>AVERAGE('Raw Data'!K125,'Raw Data'!Q125,'Raw Data'!W125)</f>
        <v>11.186333333333335</v>
      </c>
      <c r="G125" s="9">
        <f>STDEV('Raw Data'!K125,'Raw Data'!Q125,'Raw Data'!W125)</f>
        <v>1.1653575989083067</v>
      </c>
      <c r="H125" s="1">
        <f>AVERAGE('Raw Data'!AC125,'Raw Data'!AI125,'Raw Data'!AO125)</f>
        <v>21.081333333333333</v>
      </c>
      <c r="I125" s="9">
        <f>STDEV('Raw Data'!AC125,'Raw Data'!AI125,'Raw Data'!AO125)</f>
        <v>1.0047120648889096</v>
      </c>
      <c r="J125" s="1">
        <f>AVERAGE('Raw Data'!AU125,'Raw Data'!BA125,'Raw Data'!BG125)</f>
        <v>34.841333333333331</v>
      </c>
      <c r="K125" s="9">
        <f>STDEV('Raw Data'!AU125,'Raw Data'!BA125,'Raw Data'!BG125)</f>
        <v>0.82594027225540689</v>
      </c>
      <c r="L125" s="1">
        <f>AVERAGE('Raw Data'!BM125,'Raw Data'!BS125,'Raw Data'!BY125)</f>
        <v>47.194999999999993</v>
      </c>
      <c r="M125" s="9">
        <f>STDEV('Raw Data'!BM125,'Raw Data'!BS125,'Raw Data'!BY125)</f>
        <v>0.64032101324257773</v>
      </c>
      <c r="O125" s="1">
        <f>AVERAGE('Raw Data'!K307,'Raw Data'!Q307,'Raw Data'!W307)</f>
        <v>10.726333333333335</v>
      </c>
      <c r="P125" s="9">
        <f>STDEV('Raw Data'!K307,'Raw Data'!Q307,'Raw Data'!W307)</f>
        <v>1.228683984323607</v>
      </c>
      <c r="Q125" s="1">
        <f>AVERAGE('Raw Data'!AC307,'Raw Data'!AI307,'Raw Data'!AO307)</f>
        <v>22.023333333333337</v>
      </c>
      <c r="R125" s="9">
        <f>STDEV('Raw Data'!AC307,'Raw Data'!AI307,'Raw Data'!AO307)</f>
        <v>0.25707067770038033</v>
      </c>
      <c r="S125" s="1">
        <f>AVERAGE('Raw Data'!AU307,'Raw Data'!BA307,'Raw Data'!BG307)</f>
        <v>33.135666666666673</v>
      </c>
      <c r="T125" s="9">
        <f>STDEV('Raw Data'!AU307,'Raw Data'!BA307,'Raw Data'!BG307)</f>
        <v>0.95829136139972204</v>
      </c>
      <c r="U125" s="1">
        <f>AVERAGE('Raw Data'!BM307,'Raw Data'!BS307,'Raw Data'!BY307)</f>
        <v>46.905333333333338</v>
      </c>
      <c r="V125" s="9">
        <f>STDEV('Raw Data'!BM307,'Raw Data'!BS307,'Raw Data'!BY307)</f>
        <v>0.98426232953076942</v>
      </c>
      <c r="X125" s="2">
        <f t="shared" si="24"/>
        <v>0.46000000000000085</v>
      </c>
      <c r="Y125" s="1">
        <f t="shared" si="25"/>
        <v>1.6934351675416059</v>
      </c>
      <c r="Z125" s="2">
        <f t="shared" si="26"/>
        <v>-0.94200000000000372</v>
      </c>
      <c r="AA125" s="9">
        <f t="shared" si="27"/>
        <v>1.0370784284067764</v>
      </c>
      <c r="AB125" s="2">
        <f t="shared" si="28"/>
        <v>1.7056666666666587</v>
      </c>
      <c r="AC125" s="9">
        <f t="shared" si="29"/>
        <v>1.2651085592417231</v>
      </c>
      <c r="AD125" s="2">
        <f t="shared" si="30"/>
        <v>0.28966666666665475</v>
      </c>
      <c r="AE125" s="9">
        <f t="shared" si="23"/>
        <v>1.1742160505347123</v>
      </c>
    </row>
    <row r="126" spans="1:31" x14ac:dyDescent="0.25">
      <c r="A126">
        <f>'Raw Data'!B126</f>
        <v>798</v>
      </c>
      <c r="B126">
        <f>'Raw Data'!C126</f>
        <v>815</v>
      </c>
      <c r="C126">
        <f>'Raw Data'!F126</f>
        <v>2</v>
      </c>
      <c r="D126" s="1">
        <f>AVERAGE('Raw Data'!H126:I126)</f>
        <v>13.515000000000001</v>
      </c>
      <c r="E126" t="str">
        <f>'Raw Data'!D126</f>
        <v>FMYPPNPWKEISHEAIDL</v>
      </c>
      <c r="F126" s="1">
        <f>AVERAGE('Raw Data'!K126,'Raw Data'!Q126,'Raw Data'!W126)</f>
        <v>9.4983333333333331</v>
      </c>
      <c r="G126" s="9">
        <f>STDEV('Raw Data'!K126,'Raw Data'!Q126,'Raw Data'!W126)</f>
        <v>0.91608205600444537</v>
      </c>
      <c r="H126" s="1">
        <f>AVERAGE('Raw Data'!AC126,'Raw Data'!AI126,'Raw Data'!AO126)</f>
        <v>18.523666666666667</v>
      </c>
      <c r="I126" s="9">
        <f>STDEV('Raw Data'!AC126,'Raw Data'!AI126,'Raw Data'!AO126)</f>
        <v>0.37317600851787514</v>
      </c>
      <c r="J126" s="1">
        <f>AVERAGE('Raw Data'!AU126,'Raw Data'!BA126,'Raw Data'!BG126)</f>
        <v>30.164333333333332</v>
      </c>
      <c r="K126" s="9">
        <f>STDEV('Raw Data'!AU126,'Raw Data'!BA126,'Raw Data'!BG126)</f>
        <v>0.7889767634939161</v>
      </c>
      <c r="L126" s="1">
        <f>AVERAGE('Raw Data'!BM126,'Raw Data'!BS126,'Raw Data'!BY126)</f>
        <v>41.009666666666668</v>
      </c>
      <c r="M126" s="9">
        <f>STDEV('Raw Data'!BM126,'Raw Data'!BS126,'Raw Data'!BY126)</f>
        <v>0.25825633261032332</v>
      </c>
      <c r="O126" s="1">
        <f>AVERAGE('Raw Data'!K308,'Raw Data'!Q308,'Raw Data'!W308)</f>
        <v>9.451666666666668</v>
      </c>
      <c r="P126" s="9">
        <f>STDEV('Raw Data'!K308,'Raw Data'!Q308,'Raw Data'!W308)</f>
        <v>0.90914098649952768</v>
      </c>
      <c r="Q126" s="1">
        <f>AVERAGE('Raw Data'!AC308,'Raw Data'!AI308,'Raw Data'!AO308)</f>
        <v>19.22366666666667</v>
      </c>
      <c r="R126" s="9">
        <f>STDEV('Raw Data'!AC308,'Raw Data'!AI308,'Raw Data'!AO308)</f>
        <v>0.36657104813846508</v>
      </c>
      <c r="S126" s="1">
        <f>AVERAGE('Raw Data'!AU308,'Raw Data'!BA308,'Raw Data'!BG308)</f>
        <v>28.788666666666668</v>
      </c>
      <c r="T126" s="9">
        <f>STDEV('Raw Data'!AU308,'Raw Data'!BA308,'Raw Data'!BG308)</f>
        <v>0.6072580450956041</v>
      </c>
      <c r="U126" s="1">
        <f>AVERAGE('Raw Data'!BM308,'Raw Data'!BS308,'Raw Data'!BY308)</f>
        <v>41.388666666666666</v>
      </c>
      <c r="V126" s="9">
        <f>STDEV('Raw Data'!BM308,'Raw Data'!BS308,'Raw Data'!BY308)</f>
        <v>0.92615351499269916</v>
      </c>
      <c r="X126" s="2">
        <f t="shared" si="24"/>
        <v>4.666666666666508E-2</v>
      </c>
      <c r="Y126" s="1">
        <f t="shared" si="25"/>
        <v>1.2906369228666388</v>
      </c>
      <c r="Z126" s="2">
        <f t="shared" si="26"/>
        <v>-0.70000000000000284</v>
      </c>
      <c r="AA126" s="9">
        <f t="shared" si="27"/>
        <v>0.52310101000348497</v>
      </c>
      <c r="AB126" s="2">
        <f t="shared" si="28"/>
        <v>1.3756666666666639</v>
      </c>
      <c r="AC126" s="9">
        <f t="shared" si="29"/>
        <v>0.99561371357905148</v>
      </c>
      <c r="AD126" s="2">
        <f t="shared" si="30"/>
        <v>-0.37899999999999778</v>
      </c>
      <c r="AE126" s="9">
        <f t="shared" si="23"/>
        <v>0.96148669604247028</v>
      </c>
    </row>
    <row r="127" spans="1:31" x14ac:dyDescent="0.25">
      <c r="A127">
        <f>'Raw Data'!B127</f>
        <v>798</v>
      </c>
      <c r="B127">
        <f>'Raw Data'!C127</f>
        <v>815</v>
      </c>
      <c r="C127">
        <f>'Raw Data'!F127</f>
        <v>3</v>
      </c>
      <c r="D127" s="1">
        <f>AVERAGE('Raw Data'!H127:I127)</f>
        <v>13.515000000000001</v>
      </c>
      <c r="E127" t="str">
        <f>'Raw Data'!D127</f>
        <v>FMYPPNPWKEISHEAIDL</v>
      </c>
      <c r="F127" s="1">
        <f>AVERAGE('Raw Data'!K127,'Raw Data'!Q127,'Raw Data'!W127)</f>
        <v>9.8800000000000008</v>
      </c>
      <c r="G127" s="9">
        <f>STDEV('Raw Data'!K127,'Raw Data'!Q127,'Raw Data'!W127)</f>
        <v>0.96562311488489094</v>
      </c>
      <c r="H127" s="1">
        <f>AVERAGE('Raw Data'!AC127,'Raw Data'!AI127,'Raw Data'!AO127)</f>
        <v>18.613</v>
      </c>
      <c r="I127" s="9">
        <f>STDEV('Raw Data'!AC127,'Raw Data'!AI127,'Raw Data'!AO127)</f>
        <v>0.48231110292009766</v>
      </c>
      <c r="J127" s="1">
        <f>AVERAGE('Raw Data'!AU127,'Raw Data'!BA127,'Raw Data'!BG127)</f>
        <v>30.304333333333332</v>
      </c>
      <c r="K127" s="9">
        <f>STDEV('Raw Data'!AU127,'Raw Data'!BA127,'Raw Data'!BG127)</f>
        <v>0.76137332060779139</v>
      </c>
      <c r="L127" s="1">
        <f>AVERAGE('Raw Data'!BM127,'Raw Data'!BS127,'Raw Data'!BY127)</f>
        <v>41.018666666666668</v>
      </c>
      <c r="M127" s="9">
        <f>STDEV('Raw Data'!BM127,'Raw Data'!BS127,'Raw Data'!BY127)</f>
        <v>0.34386092149782499</v>
      </c>
      <c r="O127" s="1">
        <f>AVERAGE('Raw Data'!K309,'Raw Data'!Q309,'Raw Data'!W309)</f>
        <v>9.4990000000000006</v>
      </c>
      <c r="P127" s="9">
        <f>STDEV('Raw Data'!K309,'Raw Data'!Q309,'Raw Data'!W309)</f>
        <v>1.1529557667144039</v>
      </c>
      <c r="Q127" s="1">
        <f>AVERAGE('Raw Data'!AC309,'Raw Data'!AI309,'Raw Data'!AO309)</f>
        <v>19.215666666666667</v>
      </c>
      <c r="R127" s="9">
        <f>STDEV('Raw Data'!AC309,'Raw Data'!AI309,'Raw Data'!AO309)</f>
        <v>0.51121847906089268</v>
      </c>
      <c r="S127" s="1">
        <f>AVERAGE('Raw Data'!AU309,'Raw Data'!BA309,'Raw Data'!BG309)</f>
        <v>28.776333333333337</v>
      </c>
      <c r="T127" s="9">
        <f>STDEV('Raw Data'!AU309,'Raw Data'!BA309,'Raw Data'!BG309)</f>
        <v>0.6391762928436352</v>
      </c>
      <c r="U127" s="1">
        <f>AVERAGE('Raw Data'!BM309,'Raw Data'!BS309,'Raw Data'!BY309)</f>
        <v>41.400666666666666</v>
      </c>
      <c r="V127" s="9">
        <f>STDEV('Raw Data'!BM309,'Raw Data'!BS309,'Raw Data'!BY309)</f>
        <v>1.0027234580547786</v>
      </c>
      <c r="X127" s="2">
        <f t="shared" si="24"/>
        <v>0.38100000000000023</v>
      </c>
      <c r="Y127" s="1">
        <f t="shared" si="25"/>
        <v>1.5039065795454178</v>
      </c>
      <c r="Z127" s="2">
        <f t="shared" si="26"/>
        <v>-0.60266666666666779</v>
      </c>
      <c r="AA127" s="9">
        <f t="shared" si="27"/>
        <v>0.70282880798479896</v>
      </c>
      <c r="AB127" s="2">
        <f t="shared" si="28"/>
        <v>1.5279999999999951</v>
      </c>
      <c r="AC127" s="9">
        <f t="shared" si="29"/>
        <v>0.99410043087540567</v>
      </c>
      <c r="AD127" s="2">
        <f t="shared" si="30"/>
        <v>-0.3819999999999979</v>
      </c>
      <c r="AE127" s="9">
        <f t="shared" si="23"/>
        <v>1.0600446531475296</v>
      </c>
    </row>
    <row r="128" spans="1:31" x14ac:dyDescent="0.25">
      <c r="A128">
        <f>'Raw Data'!B128</f>
        <v>799</v>
      </c>
      <c r="B128">
        <f>'Raw Data'!C128</f>
        <v>811</v>
      </c>
      <c r="C128">
        <f>'Raw Data'!F128</f>
        <v>3</v>
      </c>
      <c r="D128" s="1">
        <f>AVERAGE('Raw Data'!H128:I128)</f>
        <v>11.055</v>
      </c>
      <c r="E128" t="str">
        <f>'Raw Data'!D128</f>
        <v>MYPPNPWKEISHE</v>
      </c>
      <c r="F128" s="1">
        <f>AVERAGE('Raw Data'!K128,'Raw Data'!Q128,'Raw Data'!W128)</f>
        <v>13.168666666666667</v>
      </c>
      <c r="G128" s="9">
        <f>STDEV('Raw Data'!K128,'Raw Data'!Q128,'Raw Data'!W128)</f>
        <v>0.77450780069237113</v>
      </c>
      <c r="H128" s="1">
        <f>AVERAGE('Raw Data'!AC128,'Raw Data'!AI128,'Raw Data'!AO128)</f>
        <v>22.948666666666668</v>
      </c>
      <c r="I128" s="9">
        <f>STDEV('Raw Data'!AC128,'Raw Data'!AI128,'Raw Data'!AO128)</f>
        <v>1.1975284269416457</v>
      </c>
      <c r="J128" s="1">
        <f>AVERAGE('Raw Data'!AU128,'Raw Data'!BA128,'Raw Data'!BG128)</f>
        <v>42.850333333333332</v>
      </c>
      <c r="K128" s="9">
        <f>STDEV('Raw Data'!AU128,'Raw Data'!BA128,'Raw Data'!BG128)</f>
        <v>0.76301791154161991</v>
      </c>
      <c r="L128" s="1">
        <f>AVERAGE('Raw Data'!BM128,'Raw Data'!BS128,'Raw Data'!BY128)</f>
        <v>60.835666666666668</v>
      </c>
      <c r="M128" s="9">
        <f>STDEV('Raw Data'!BM128,'Raw Data'!BS128,'Raw Data'!BY128)</f>
        <v>0.23788722818456035</v>
      </c>
      <c r="O128" s="1">
        <f>AVERAGE('Raw Data'!K310,'Raw Data'!Q310,'Raw Data'!W310)</f>
        <v>12.733333333333334</v>
      </c>
      <c r="P128" s="9">
        <f>STDEV('Raw Data'!K310,'Raw Data'!Q310,'Raw Data'!W310)</f>
        <v>1.5492015147595655</v>
      </c>
      <c r="Q128" s="1">
        <f>AVERAGE('Raw Data'!AC310,'Raw Data'!AI310,'Raw Data'!AO310)</f>
        <v>23.522000000000002</v>
      </c>
      <c r="R128" s="9">
        <f>STDEV('Raw Data'!AC310,'Raw Data'!AI310,'Raw Data'!AO310)</f>
        <v>0.14576350709282415</v>
      </c>
      <c r="S128" s="1">
        <f>AVERAGE('Raw Data'!AU310,'Raw Data'!BA310,'Raw Data'!BG310)</f>
        <v>40.79</v>
      </c>
      <c r="T128" s="9">
        <f>STDEV('Raw Data'!AU310,'Raw Data'!BA310,'Raw Data'!BG310)</f>
        <v>1.421624774685643</v>
      </c>
      <c r="U128" s="1">
        <f>AVERAGE('Raw Data'!BM310,'Raw Data'!BS310,'Raw Data'!BY310)</f>
        <v>60.628666666666668</v>
      </c>
      <c r="V128" s="9">
        <f>STDEV('Raw Data'!BM310,'Raw Data'!BS310,'Raw Data'!BY310)</f>
        <v>1.6555414018783514</v>
      </c>
      <c r="X128" s="2">
        <f t="shared" si="24"/>
        <v>0.43533333333333246</v>
      </c>
      <c r="Y128" s="1">
        <f t="shared" si="25"/>
        <v>1.7320183794251913</v>
      </c>
      <c r="Z128" s="2">
        <f t="shared" si="26"/>
        <v>-0.57333333333333414</v>
      </c>
      <c r="AA128" s="9">
        <f t="shared" si="27"/>
        <v>1.2063669977802494</v>
      </c>
      <c r="AB128" s="2">
        <f t="shared" si="28"/>
        <v>2.0603333333333325</v>
      </c>
      <c r="AC128" s="9">
        <f t="shared" si="29"/>
        <v>1.6134476543518046</v>
      </c>
      <c r="AD128" s="2">
        <f t="shared" si="30"/>
        <v>0.20700000000000074</v>
      </c>
      <c r="AE128" s="9">
        <f t="shared" si="23"/>
        <v>1.6725452659544586</v>
      </c>
    </row>
    <row r="129" spans="1:31" x14ac:dyDescent="0.25">
      <c r="A129">
        <f>'Raw Data'!B129</f>
        <v>799</v>
      </c>
      <c r="B129">
        <f>'Raw Data'!C129</f>
        <v>815</v>
      </c>
      <c r="C129">
        <f>'Raw Data'!F129</f>
        <v>2</v>
      </c>
      <c r="D129" s="1">
        <f>AVERAGE('Raw Data'!H129:I129)</f>
        <v>12.995000000000001</v>
      </c>
      <c r="E129" t="str">
        <f>'Raw Data'!D129</f>
        <v>MYPPNPWKEISHEAIDL</v>
      </c>
      <c r="F129" s="1">
        <f>AVERAGE('Raw Data'!K129,'Raw Data'!Q129,'Raw Data'!W129)</f>
        <v>7.2429999999999994</v>
      </c>
      <c r="G129" s="9">
        <f>STDEV('Raw Data'!K129,'Raw Data'!Q129,'Raw Data'!W129)</f>
        <v>0.47965299957364999</v>
      </c>
      <c r="H129" s="1">
        <f>AVERAGE('Raw Data'!AC129,'Raw Data'!AI129,'Raw Data'!AO129)</f>
        <v>13.008000000000001</v>
      </c>
      <c r="I129" s="9">
        <f>STDEV('Raw Data'!AC129,'Raw Data'!AI129,'Raw Data'!AO129)</f>
        <v>0.42450912828819132</v>
      </c>
      <c r="J129" s="1">
        <f>AVERAGE('Raw Data'!AU129,'Raw Data'!BA129,'Raw Data'!BG129)</f>
        <v>25.608000000000004</v>
      </c>
      <c r="K129" s="9">
        <f>STDEV('Raw Data'!AU129,'Raw Data'!BA129,'Raw Data'!BG129)</f>
        <v>0.22612385986445532</v>
      </c>
      <c r="L129" s="1">
        <f>AVERAGE('Raw Data'!BM129,'Raw Data'!BS129,'Raw Data'!BY129)</f>
        <v>37.182333333333332</v>
      </c>
      <c r="M129" s="9">
        <f>STDEV('Raw Data'!BM129,'Raw Data'!BS129,'Raw Data'!BY129)</f>
        <v>1.0356979933037085</v>
      </c>
      <c r="O129" s="1">
        <f>AVERAGE('Raw Data'!K311,'Raw Data'!Q311,'Raw Data'!W311)</f>
        <v>6.9746666666666668</v>
      </c>
      <c r="P129" s="9">
        <f>STDEV('Raw Data'!K311,'Raw Data'!Q311,'Raw Data'!W311)</f>
        <v>0.33527650280527171</v>
      </c>
      <c r="Q129" s="1">
        <f>AVERAGE('Raw Data'!AC311,'Raw Data'!AI311,'Raw Data'!AO311)</f>
        <v>13.329333333333333</v>
      </c>
      <c r="R129" s="9">
        <f>STDEV('Raw Data'!AC311,'Raw Data'!AI311,'Raw Data'!AO311)</f>
        <v>0.40552969476147283</v>
      </c>
      <c r="S129" s="1">
        <f>AVERAGE('Raw Data'!AU311,'Raw Data'!BA311,'Raw Data'!BG311)</f>
        <v>23.387333333333334</v>
      </c>
      <c r="T129" s="9">
        <f>STDEV('Raw Data'!AU311,'Raw Data'!BA311,'Raw Data'!BG311)</f>
        <v>0.72057777743511686</v>
      </c>
      <c r="U129" s="1">
        <f>AVERAGE('Raw Data'!BM311,'Raw Data'!BS311,'Raw Data'!BY311)</f>
        <v>37.770333333333333</v>
      </c>
      <c r="V129" s="9">
        <f>STDEV('Raw Data'!BM311,'Raw Data'!BS311,'Raw Data'!BY311)</f>
        <v>0.74037175346803341</v>
      </c>
      <c r="X129" s="2">
        <f t="shared" si="24"/>
        <v>0.26833333333333265</v>
      </c>
      <c r="Y129" s="1">
        <f t="shared" si="25"/>
        <v>0.58521562977532759</v>
      </c>
      <c r="Z129" s="2">
        <f t="shared" si="26"/>
        <v>-0.32133333333333169</v>
      </c>
      <c r="AA129" s="9">
        <f t="shared" si="27"/>
        <v>0.58707949490110234</v>
      </c>
      <c r="AB129" s="2">
        <f t="shared" si="28"/>
        <v>2.2206666666666699</v>
      </c>
      <c r="AC129" s="9">
        <f t="shared" si="29"/>
        <v>0.75522469062745334</v>
      </c>
      <c r="AD129" s="2">
        <f t="shared" si="30"/>
        <v>-0.58800000000000097</v>
      </c>
      <c r="AE129" s="9">
        <f t="shared" si="23"/>
        <v>1.2731145536308424</v>
      </c>
    </row>
    <row r="130" spans="1:31" x14ac:dyDescent="0.25">
      <c r="A130">
        <f>'Raw Data'!B130</f>
        <v>799</v>
      </c>
      <c r="B130">
        <f>'Raw Data'!C130</f>
        <v>815</v>
      </c>
      <c r="C130">
        <f>'Raw Data'!F130</f>
        <v>3</v>
      </c>
      <c r="D130" s="1">
        <f>AVERAGE('Raw Data'!H130:I130)</f>
        <v>13</v>
      </c>
      <c r="E130" t="str">
        <f>'Raw Data'!D130</f>
        <v>MYPPNPWKEISHEAIDL</v>
      </c>
      <c r="F130" s="1">
        <f>AVERAGE('Raw Data'!K130,'Raw Data'!Q130,'Raw Data'!W130)</f>
        <v>7.2523333333333326</v>
      </c>
      <c r="G130" s="9">
        <f>STDEV('Raw Data'!K130,'Raw Data'!Q130,'Raw Data'!W130)</f>
        <v>0.40937798344968834</v>
      </c>
      <c r="H130" s="1">
        <f>AVERAGE('Raw Data'!AC130,'Raw Data'!AI130,'Raw Data'!AO130)</f>
        <v>13.114333333333335</v>
      </c>
      <c r="I130" s="9">
        <f>STDEV('Raw Data'!AC130,'Raw Data'!AI130,'Raw Data'!AO130)</f>
        <v>0.29468005248630874</v>
      </c>
      <c r="J130" s="1">
        <f>AVERAGE('Raw Data'!AU130,'Raw Data'!BA130,'Raw Data'!BG130)</f>
        <v>26.033333333333331</v>
      </c>
      <c r="K130" s="9">
        <f>STDEV('Raw Data'!AU130,'Raw Data'!BA130,'Raw Data'!BG130)</f>
        <v>0.79026409087932925</v>
      </c>
      <c r="L130" s="1">
        <f>AVERAGE('Raw Data'!BM130,'Raw Data'!BS130,'Raw Data'!BY130)</f>
        <v>37.809333333333335</v>
      </c>
      <c r="M130" s="9">
        <f>STDEV('Raw Data'!BM130,'Raw Data'!BS130,'Raw Data'!BY130)</f>
        <v>0.49807763785712372</v>
      </c>
      <c r="O130" s="1">
        <f>AVERAGE('Raw Data'!K312,'Raw Data'!Q312,'Raw Data'!W312)</f>
        <v>6.9903333333333331</v>
      </c>
      <c r="P130" s="9">
        <f>STDEV('Raw Data'!K312,'Raw Data'!Q312,'Raw Data'!W312)</f>
        <v>0.63268422876924391</v>
      </c>
      <c r="Q130" s="1">
        <f>AVERAGE('Raw Data'!AC312,'Raw Data'!AI312,'Raw Data'!AO312)</f>
        <v>13.545666666666667</v>
      </c>
      <c r="R130" s="9">
        <f>STDEV('Raw Data'!AC312,'Raw Data'!AI312,'Raw Data'!AO312)</f>
        <v>0.30108525924284812</v>
      </c>
      <c r="S130" s="1">
        <f>AVERAGE('Raw Data'!AU312,'Raw Data'!BA312,'Raw Data'!BG312)</f>
        <v>23.765000000000001</v>
      </c>
      <c r="T130" s="9">
        <f>STDEV('Raw Data'!AU312,'Raw Data'!BA312,'Raw Data'!BG312)</f>
        <v>1.4052017648722199</v>
      </c>
      <c r="U130" s="1">
        <f>AVERAGE('Raw Data'!BM312,'Raw Data'!BS312,'Raw Data'!BY312)</f>
        <v>37.895333333333333</v>
      </c>
      <c r="V130" s="9">
        <f>STDEV('Raw Data'!BM312,'Raw Data'!BS312,'Raw Data'!BY312)</f>
        <v>0.96735171128878072</v>
      </c>
      <c r="X130" s="2">
        <f t="shared" si="24"/>
        <v>0.26199999999999957</v>
      </c>
      <c r="Y130" s="1">
        <f t="shared" si="25"/>
        <v>0.75357791015041453</v>
      </c>
      <c r="Z130" s="2">
        <f t="shared" si="26"/>
        <v>-0.4313333333333329</v>
      </c>
      <c r="AA130" s="9">
        <f t="shared" si="27"/>
        <v>0.42129403825198708</v>
      </c>
      <c r="AB130" s="2">
        <f t="shared" si="28"/>
        <v>2.2683333333333309</v>
      </c>
      <c r="AC130" s="9">
        <f t="shared" si="29"/>
        <v>1.6121753419939577</v>
      </c>
      <c r="AD130" s="2">
        <f t="shared" si="30"/>
        <v>-8.5999999999998522E-2</v>
      </c>
      <c r="AE130" s="9">
        <f t="shared" si="23"/>
        <v>1.088049018503608</v>
      </c>
    </row>
    <row r="131" spans="1:31" x14ac:dyDescent="0.25">
      <c r="A131">
        <f>'Raw Data'!B131</f>
        <v>812</v>
      </c>
      <c r="B131">
        <f>'Raw Data'!C131</f>
        <v>819</v>
      </c>
      <c r="C131">
        <f>'Raw Data'!F131</f>
        <v>2</v>
      </c>
      <c r="D131" s="1">
        <f>AVERAGE('Raw Data'!H131:I131)</f>
        <v>12.785</v>
      </c>
      <c r="E131" t="str">
        <f>'Raw Data'!D131</f>
        <v>AIDLINNL</v>
      </c>
      <c r="F131" s="1">
        <f>AVERAGE('Raw Data'!K131,'Raw Data'!Q131,'Raw Data'!W131)</f>
        <v>0.72199999999999998</v>
      </c>
      <c r="G131" s="9">
        <f>STDEV('Raw Data'!K131,'Raw Data'!Q131,'Raw Data'!W131)</f>
        <v>1.9697715603592226E-2</v>
      </c>
      <c r="H131" s="1">
        <f>AVERAGE('Raw Data'!AC131,'Raw Data'!AI131,'Raw Data'!AO131)</f>
        <v>0.69600000000000006</v>
      </c>
      <c r="I131" s="9">
        <f>STDEV('Raw Data'!AC131,'Raw Data'!AI131,'Raw Data'!AO131)</f>
        <v>0.17125711664044746</v>
      </c>
      <c r="J131" s="1">
        <f>AVERAGE('Raw Data'!AU131,'Raw Data'!BA131,'Raw Data'!BG131)</f>
        <v>0.59766666666666668</v>
      </c>
      <c r="K131" s="9">
        <f>STDEV('Raw Data'!AU131,'Raw Data'!BA131,'Raw Data'!BG131)</f>
        <v>0.24635814038373735</v>
      </c>
      <c r="L131" s="1">
        <f>AVERAGE('Raw Data'!BM131,'Raw Data'!BS131,'Raw Data'!BY131)</f>
        <v>1.6319999999999999</v>
      </c>
      <c r="M131" s="9">
        <f>STDEV('Raw Data'!BM131,'Raw Data'!BS131,'Raw Data'!BY131)</f>
        <v>0.13163965967746949</v>
      </c>
      <c r="O131" s="1">
        <f>AVERAGE('Raw Data'!K313,'Raw Data'!Q313,'Raw Data'!W313)</f>
        <v>0.62166666666666659</v>
      </c>
      <c r="P131" s="9">
        <f>STDEV('Raw Data'!K313,'Raw Data'!Q313,'Raw Data'!W313)</f>
        <v>0.33762454492132737</v>
      </c>
      <c r="Q131" s="1">
        <f>AVERAGE('Raw Data'!AC313,'Raw Data'!AI313,'Raw Data'!AO313)</f>
        <v>0.53800000000000003</v>
      </c>
      <c r="R131" s="9">
        <f>STDEV('Raw Data'!AC313,'Raw Data'!AI313,'Raw Data'!AO313)</f>
        <v>0.4995077576975156</v>
      </c>
      <c r="S131" s="1">
        <f>AVERAGE('Raw Data'!AU313,'Raw Data'!BA313,'Raw Data'!BG313)</f>
        <v>0.80100000000000005</v>
      </c>
      <c r="T131" s="9">
        <f>STDEV('Raw Data'!AU313,'Raw Data'!BA313,'Raw Data'!BG313)</f>
        <v>6.2745517768203959E-2</v>
      </c>
      <c r="U131" s="1">
        <f>AVERAGE('Raw Data'!BM313,'Raw Data'!BS313,'Raw Data'!BY313)</f>
        <v>1.8756666666666666</v>
      </c>
      <c r="V131" s="9">
        <f>STDEV('Raw Data'!BM313,'Raw Data'!BS313,'Raw Data'!BY313)</f>
        <v>6.6725807101400678E-2</v>
      </c>
      <c r="X131" s="2">
        <f t="shared" si="24"/>
        <v>0.10033333333333339</v>
      </c>
      <c r="Y131" s="1">
        <f t="shared" si="25"/>
        <v>0.33819865956761774</v>
      </c>
      <c r="Z131" s="2">
        <f t="shared" si="26"/>
        <v>0.15800000000000003</v>
      </c>
      <c r="AA131" s="9">
        <f t="shared" si="27"/>
        <v>0.52805018700877271</v>
      </c>
      <c r="AB131" s="2">
        <f t="shared" si="28"/>
        <v>-0.20333333333333337</v>
      </c>
      <c r="AC131" s="9">
        <f t="shared" si="29"/>
        <v>0.25422299922181163</v>
      </c>
      <c r="AD131" s="2">
        <f t="shared" si="30"/>
        <v>-0.2436666666666667</v>
      </c>
      <c r="AE131" s="9">
        <f t="shared" ref="AE131:AE184" si="31">SQRT((M131^2)+(V131^2))</f>
        <v>0.14758500375489822</v>
      </c>
    </row>
    <row r="132" spans="1:31" x14ac:dyDescent="0.25">
      <c r="A132">
        <f>'Raw Data'!B132</f>
        <v>812</v>
      </c>
      <c r="B132">
        <f>'Raw Data'!C132</f>
        <v>820</v>
      </c>
      <c r="C132">
        <f>'Raw Data'!F132</f>
        <v>2</v>
      </c>
      <c r="D132" s="1">
        <f>AVERAGE('Raw Data'!H132:I132)</f>
        <v>14.29</v>
      </c>
      <c r="E132" t="str">
        <f>'Raw Data'!D132</f>
        <v>AIDLINNLL</v>
      </c>
      <c r="F132" s="1">
        <f>AVERAGE('Raw Data'!K132,'Raw Data'!Q132,'Raw Data'!W132)</f>
        <v>0.58300000000000007</v>
      </c>
      <c r="G132" s="9">
        <f>STDEV('Raw Data'!K132,'Raw Data'!Q132,'Raw Data'!W132)</f>
        <v>0.15593588426016639</v>
      </c>
      <c r="H132" s="1">
        <f>AVERAGE('Raw Data'!AC132,'Raw Data'!AI132,'Raw Data'!AO132)</f>
        <v>0.49699999999999994</v>
      </c>
      <c r="I132" s="9">
        <f>STDEV('Raw Data'!AC132,'Raw Data'!AI132,'Raw Data'!AO132)</f>
        <v>0.1051332487845783</v>
      </c>
      <c r="J132" s="1">
        <f>AVERAGE('Raw Data'!AU132,'Raw Data'!BA132,'Raw Data'!BG132)</f>
        <v>0.71</v>
      </c>
      <c r="K132" s="9">
        <f>STDEV('Raw Data'!AU132,'Raw Data'!BA132,'Raw Data'!BG132)</f>
        <v>0.23912549006745398</v>
      </c>
      <c r="L132" s="1">
        <f>AVERAGE('Raw Data'!BM132,'Raw Data'!BS132,'Raw Data'!BY132)</f>
        <v>1.5646666666666667</v>
      </c>
      <c r="M132" s="9">
        <f>STDEV('Raw Data'!BM132,'Raw Data'!BS132,'Raw Data'!BY132)</f>
        <v>0.1908856551271817</v>
      </c>
      <c r="O132" s="1">
        <f>AVERAGE('Raw Data'!K314,'Raw Data'!Q314,'Raw Data'!W314)</f>
        <v>0.54566666666666663</v>
      </c>
      <c r="P132" s="9">
        <f>STDEV('Raw Data'!K314,'Raw Data'!Q314,'Raw Data'!W314)</f>
        <v>0.1738658486688324</v>
      </c>
      <c r="Q132" s="1">
        <f>AVERAGE('Raw Data'!AC314,'Raw Data'!AI314,'Raw Data'!AO314)</f>
        <v>0.54166666666666663</v>
      </c>
      <c r="R132" s="9">
        <f>STDEV('Raw Data'!AC314,'Raw Data'!AI314,'Raw Data'!AO314)</f>
        <v>8.4198178919340866E-2</v>
      </c>
      <c r="S132" s="1">
        <f>AVERAGE('Raw Data'!AU314,'Raw Data'!BA314,'Raw Data'!BG314)</f>
        <v>0.84399999999999997</v>
      </c>
      <c r="T132" s="9">
        <f>STDEV('Raw Data'!AU314,'Raw Data'!BA314,'Raw Data'!BG314)</f>
        <v>0.17106431539043968</v>
      </c>
      <c r="U132" s="1">
        <f>AVERAGE('Raw Data'!BM314,'Raw Data'!BS314,'Raw Data'!BY314)</f>
        <v>2.0299999999999998</v>
      </c>
      <c r="V132" s="9">
        <f>STDEV('Raw Data'!BM314,'Raw Data'!BS314,'Raw Data'!BY314)</f>
        <v>0.14327944723511468</v>
      </c>
      <c r="X132" s="2">
        <f t="shared" si="24"/>
        <v>3.7333333333333441E-2</v>
      </c>
      <c r="Y132" s="1">
        <f t="shared" si="25"/>
        <v>0.23354942374866466</v>
      </c>
      <c r="Z132" s="2">
        <f t="shared" si="26"/>
        <v>-4.4666666666666688E-2</v>
      </c>
      <c r="AA132" s="9">
        <f t="shared" si="27"/>
        <v>0.13469347917896163</v>
      </c>
      <c r="AB132" s="2">
        <f t="shared" si="28"/>
        <v>-0.13400000000000001</v>
      </c>
      <c r="AC132" s="9">
        <f t="shared" si="29"/>
        <v>0.29401360512738156</v>
      </c>
      <c r="AD132" s="2">
        <f t="shared" si="30"/>
        <v>-0.46533333333333315</v>
      </c>
      <c r="AE132" s="9">
        <f t="shared" si="31"/>
        <v>0.23867621023749594</v>
      </c>
    </row>
    <row r="133" spans="1:31" x14ac:dyDescent="0.25">
      <c r="A133">
        <f>'Raw Data'!B133</f>
        <v>813</v>
      </c>
      <c r="B133">
        <f>'Raw Data'!C133</f>
        <v>819</v>
      </c>
      <c r="C133">
        <f>'Raw Data'!F133</f>
        <v>2</v>
      </c>
      <c r="D133" s="1">
        <f>AVERAGE('Raw Data'!H133:I133)</f>
        <v>12.43</v>
      </c>
      <c r="E133" t="str">
        <f>'Raw Data'!D133</f>
        <v>IDLINNL</v>
      </c>
      <c r="F133" s="1">
        <f>AVERAGE('Raw Data'!K133,'Raw Data'!Q133,'Raw Data'!W133)</f>
        <v>3.8286666666666669</v>
      </c>
      <c r="G133" s="9">
        <f>STDEV('Raw Data'!K133,'Raw Data'!Q133,'Raw Data'!W133)</f>
        <v>2.2934197900369946</v>
      </c>
      <c r="H133" s="1">
        <f>AVERAGE('Raw Data'!AC133,'Raw Data'!AI133,'Raw Data'!AO133)</f>
        <v>1.6366666666666667</v>
      </c>
      <c r="I133" s="9">
        <f>STDEV('Raw Data'!AC133,'Raw Data'!AI133,'Raw Data'!AO133)</f>
        <v>0.74890342056458359</v>
      </c>
      <c r="J133" s="1">
        <f>AVERAGE('Raw Data'!AU133,'Raw Data'!BA133,'Raw Data'!BG133)</f>
        <v>2.2296666666666667</v>
      </c>
      <c r="K133" s="9">
        <f>STDEV('Raw Data'!AU133,'Raw Data'!BA133,'Raw Data'!BG133)</f>
        <v>1.4461664265683021</v>
      </c>
      <c r="L133" s="1">
        <f>AVERAGE('Raw Data'!BM133,'Raw Data'!BS133,'Raw Data'!BY133)</f>
        <v>1.8650000000000002</v>
      </c>
      <c r="M133" s="9">
        <f>STDEV('Raw Data'!BM133,'Raw Data'!BS133,'Raw Data'!BY133)</f>
        <v>0.33655460181075963</v>
      </c>
      <c r="O133" s="1">
        <f>AVERAGE('Raw Data'!K315,'Raw Data'!Q315,'Raw Data'!W315)</f>
        <v>1.6420000000000001</v>
      </c>
      <c r="P133" s="9">
        <f>STDEV('Raw Data'!K315,'Raw Data'!Q315,'Raw Data'!W315)</f>
        <v>0.64694899335264489</v>
      </c>
      <c r="Q133" s="1">
        <f>AVERAGE('Raw Data'!AC315,'Raw Data'!AI315,'Raw Data'!AO315)</f>
        <v>2.0293333333333332</v>
      </c>
      <c r="R133" s="9">
        <f>STDEV('Raw Data'!AC315,'Raw Data'!AI315,'Raw Data'!AO315)</f>
        <v>8.2306338354548023E-2</v>
      </c>
      <c r="S133" s="1">
        <f>AVERAGE('Raw Data'!AU315,'Raw Data'!BA315,'Raw Data'!BG315)</f>
        <v>0.77499999999999991</v>
      </c>
      <c r="T133" s="9">
        <f>STDEV('Raw Data'!AU315,'Raw Data'!BA315,'Raw Data'!BG315)</f>
        <v>1.0325855896728366</v>
      </c>
      <c r="U133" s="1">
        <f>AVERAGE('Raw Data'!BM315,'Raw Data'!BS315,'Raw Data'!BY315)</f>
        <v>2.74</v>
      </c>
      <c r="V133" s="9">
        <f>STDEV('Raw Data'!BM315,'Raw Data'!BS315,'Raw Data'!BY315)</f>
        <v>0.94536395107915971</v>
      </c>
      <c r="X133" s="2">
        <f t="shared" si="24"/>
        <v>2.1866666666666665</v>
      </c>
      <c r="Y133" s="1">
        <f t="shared" si="25"/>
        <v>2.3829220157892985</v>
      </c>
      <c r="Z133" s="2">
        <f t="shared" si="26"/>
        <v>-0.3926666666666665</v>
      </c>
      <c r="AA133" s="9">
        <f t="shared" si="27"/>
        <v>0.75341268018707175</v>
      </c>
      <c r="AB133" s="2">
        <f t="shared" si="28"/>
        <v>1.4546666666666668</v>
      </c>
      <c r="AC133" s="9">
        <f t="shared" si="29"/>
        <v>1.7769722376371928</v>
      </c>
      <c r="AD133" s="2">
        <f t="shared" si="30"/>
        <v>-0.875</v>
      </c>
      <c r="AE133" s="9">
        <f t="shared" si="31"/>
        <v>1.0034849276396727</v>
      </c>
    </row>
    <row r="134" spans="1:31" x14ac:dyDescent="0.25">
      <c r="A134">
        <f>'Raw Data'!B134</f>
        <v>815</v>
      </c>
      <c r="B134">
        <f>'Raw Data'!C134</f>
        <v>819</v>
      </c>
      <c r="C134">
        <f>'Raw Data'!F134</f>
        <v>1</v>
      </c>
      <c r="D134" s="1">
        <f>AVERAGE('Raw Data'!H134:I134)</f>
        <v>9.57</v>
      </c>
      <c r="E134" t="str">
        <f>'Raw Data'!D134</f>
        <v>LINNL</v>
      </c>
      <c r="F134" s="1">
        <f>AVERAGE('Raw Data'!K134,'Raw Data'!Q134,'Raw Data'!W134)</f>
        <v>0.69799999999999995</v>
      </c>
      <c r="G134" s="9">
        <f>STDEV('Raw Data'!K134,'Raw Data'!Q134,'Raw Data'!W134)</f>
        <v>0.49577313360044034</v>
      </c>
      <c r="H134" s="1">
        <f>AVERAGE('Raw Data'!AC134,'Raw Data'!AI134,'Raw Data'!AO134)</f>
        <v>1.5536666666666665</v>
      </c>
      <c r="I134" s="9">
        <f>STDEV('Raw Data'!AC134,'Raw Data'!AI134,'Raw Data'!AO134)</f>
        <v>0.71821468471017313</v>
      </c>
      <c r="J134" s="1">
        <f>AVERAGE('Raw Data'!AU134,'Raw Data'!BA134,'Raw Data'!BG134)</f>
        <v>1.6539999999999999</v>
      </c>
      <c r="K134" s="9">
        <f>STDEV('Raw Data'!AU134,'Raw Data'!BA134,'Raw Data'!BG134)</f>
        <v>0.30273916165570747</v>
      </c>
      <c r="L134" s="1">
        <f>AVERAGE('Raw Data'!BM134,'Raw Data'!BS134,'Raw Data'!BY134)</f>
        <v>5.3449999999999998</v>
      </c>
      <c r="M134" s="9">
        <f>STDEV('Raw Data'!BM134,'Raw Data'!BS134,'Raw Data'!BY134)</f>
        <v>1.3749701814948574</v>
      </c>
      <c r="O134" s="1">
        <f>AVERAGE('Raw Data'!K316,'Raw Data'!Q316,'Raw Data'!W316)</f>
        <v>0.35566666666666663</v>
      </c>
      <c r="P134" s="9">
        <f>STDEV('Raw Data'!K316,'Raw Data'!Q316,'Raw Data'!W316)</f>
        <v>8.7922314194596785E-2</v>
      </c>
      <c r="Q134" s="1">
        <f>AVERAGE('Raw Data'!AC316,'Raw Data'!AI316,'Raw Data'!AO316)</f>
        <v>1.724</v>
      </c>
      <c r="R134" s="9">
        <f>STDEV('Raw Data'!AC316,'Raw Data'!AI316,'Raw Data'!AO316)</f>
        <v>0.72070867900976432</v>
      </c>
      <c r="S134" s="1">
        <f>AVERAGE('Raw Data'!AU316,'Raw Data'!BA316,'Raw Data'!BG316)</f>
        <v>1.343</v>
      </c>
      <c r="T134" s="9">
        <f>STDEV('Raw Data'!AU316,'Raw Data'!BA316,'Raw Data'!BG316)</f>
        <v>0.46559961340190131</v>
      </c>
      <c r="U134" s="1">
        <f>AVERAGE('Raw Data'!BM316,'Raw Data'!BS316,'Raw Data'!BY316)</f>
        <v>4.1829999999999998</v>
      </c>
      <c r="V134" s="9">
        <f>STDEV('Raw Data'!BM316,'Raw Data'!BS316,'Raw Data'!BY316)</f>
        <v>0.21502790516581782</v>
      </c>
      <c r="X134" s="2">
        <f t="shared" ref="X134:X184" si="32">F134-O134</f>
        <v>0.34233333333333332</v>
      </c>
      <c r="Y134" s="1">
        <f t="shared" ref="Y134:Y184" si="33">SQRT((G134^2)+(P134^2))</f>
        <v>0.5035090201111927</v>
      </c>
      <c r="Z134" s="2">
        <f t="shared" ref="Z134:Z184" si="34">H134-Q134</f>
        <v>-0.17033333333333345</v>
      </c>
      <c r="AA134" s="9">
        <f t="shared" ref="AA134:AA184" si="35">SQRT((I134^2)+(R134^2))</f>
        <v>1.0174739963917176</v>
      </c>
      <c r="AB134" s="2">
        <f t="shared" ref="AB134:AB184" si="36">J134-S134</f>
        <v>0.31099999999999994</v>
      </c>
      <c r="AC134" s="9">
        <f t="shared" ref="AC134:AC184" si="37">SQRT((K134^2)+(T134^2))</f>
        <v>0.55536834623518161</v>
      </c>
      <c r="AD134" s="2">
        <f t="shared" ref="AD134:AD184" si="38">L134-U134</f>
        <v>1.1619999999999999</v>
      </c>
      <c r="AE134" s="9">
        <f t="shared" si="31"/>
        <v>1.3916824350404084</v>
      </c>
    </row>
    <row r="135" spans="1:31" x14ac:dyDescent="0.25">
      <c r="A135">
        <f>'Raw Data'!B135</f>
        <v>816</v>
      </c>
      <c r="B135">
        <f>'Raw Data'!C135</f>
        <v>820</v>
      </c>
      <c r="C135">
        <f>'Raw Data'!F135</f>
        <v>1</v>
      </c>
      <c r="D135" s="1">
        <f>AVERAGE('Raw Data'!H135:I135)</f>
        <v>10.68</v>
      </c>
      <c r="E135" t="str">
        <f>'Raw Data'!D135</f>
        <v>INNLL</v>
      </c>
      <c r="F135" s="1">
        <f>AVERAGE('Raw Data'!K135,'Raw Data'!Q135,'Raw Data'!W135)</f>
        <v>0.91099999999999992</v>
      </c>
      <c r="G135" s="9">
        <f>STDEV('Raw Data'!K135,'Raw Data'!Q135,'Raw Data'!W135)</f>
        <v>0.90378592598026219</v>
      </c>
      <c r="H135" s="1">
        <f>AVERAGE('Raw Data'!AC135,'Raw Data'!AI135,'Raw Data'!AO135)</f>
        <v>1.111</v>
      </c>
      <c r="I135" s="9">
        <f>STDEV('Raw Data'!AC135,'Raw Data'!AI135,'Raw Data'!AO135)</f>
        <v>0.8565027729085295</v>
      </c>
      <c r="J135" s="1">
        <f>AVERAGE('Raw Data'!AU135,'Raw Data'!BA135,'Raw Data'!BG135)</f>
        <v>0.8879999999999999</v>
      </c>
      <c r="K135" s="9">
        <f>STDEV('Raw Data'!AU135,'Raw Data'!BA135,'Raw Data'!BG135)</f>
        <v>0.16374370216896977</v>
      </c>
      <c r="L135" s="1">
        <f>AVERAGE('Raw Data'!BM135,'Raw Data'!BS135,'Raw Data'!BY135)</f>
        <v>1.2173333333333334</v>
      </c>
      <c r="M135" s="9">
        <f>STDEV('Raw Data'!BM135,'Raw Data'!BS135,'Raw Data'!BY135)</f>
        <v>0.28864568822924219</v>
      </c>
      <c r="O135" s="1">
        <f>AVERAGE('Raw Data'!K317,'Raw Data'!Q317,'Raw Data'!W317)</f>
        <v>0.40366666666666662</v>
      </c>
      <c r="P135" s="9">
        <f>STDEV('Raw Data'!K317,'Raw Data'!Q317,'Raw Data'!W317)</f>
        <v>0.24836733547979567</v>
      </c>
      <c r="Q135" s="1">
        <f>AVERAGE('Raw Data'!AC317,'Raw Data'!AI317,'Raw Data'!AO317)</f>
        <v>0.76266666666666671</v>
      </c>
      <c r="R135" s="9">
        <f>STDEV('Raw Data'!AC317,'Raw Data'!AI317,'Raw Data'!AO317)</f>
        <v>0.37223693171598793</v>
      </c>
      <c r="S135" s="1">
        <f>AVERAGE('Raw Data'!AU317,'Raw Data'!BA317,'Raw Data'!BG317)</f>
        <v>1.2660000000000002</v>
      </c>
      <c r="T135" s="9">
        <f>STDEV('Raw Data'!AU317,'Raw Data'!BA317,'Raw Data'!BG317)</f>
        <v>0.68485545920288882</v>
      </c>
      <c r="U135" s="1">
        <f>AVERAGE('Raw Data'!BM317,'Raw Data'!BS317,'Raw Data'!BY317)</f>
        <v>1.0266666666666666</v>
      </c>
      <c r="V135" s="9">
        <f>STDEV('Raw Data'!BM317,'Raw Data'!BS317,'Raw Data'!BY317)</f>
        <v>0.24364386578227967</v>
      </c>
      <c r="X135" s="2">
        <f t="shared" si="32"/>
        <v>0.5073333333333333</v>
      </c>
      <c r="Y135" s="1">
        <f t="shared" si="33"/>
        <v>0.93729148792322525</v>
      </c>
      <c r="Z135" s="2">
        <f t="shared" si="34"/>
        <v>0.34833333333333327</v>
      </c>
      <c r="AA135" s="9">
        <f t="shared" si="35"/>
        <v>0.93389364133895525</v>
      </c>
      <c r="AB135" s="2">
        <f t="shared" si="36"/>
        <v>-0.37800000000000034</v>
      </c>
      <c r="AC135" s="9">
        <f t="shared" si="37"/>
        <v>0.70415836287017142</v>
      </c>
      <c r="AD135" s="2">
        <f t="shared" si="38"/>
        <v>0.19066666666666676</v>
      </c>
      <c r="AE135" s="9">
        <f t="shared" si="31"/>
        <v>0.37772829741318881</v>
      </c>
    </row>
    <row r="136" spans="1:31" x14ac:dyDescent="0.25">
      <c r="A136">
        <f>'Raw Data'!B136</f>
        <v>816</v>
      </c>
      <c r="B136">
        <f>'Raw Data'!C136</f>
        <v>841</v>
      </c>
      <c r="C136">
        <f>'Raw Data'!F136</f>
        <v>3</v>
      </c>
      <c r="D136" s="1">
        <f>AVERAGE('Raw Data'!H136:I136)</f>
        <v>9.620000000000001</v>
      </c>
      <c r="E136" t="str">
        <f>'Raw Data'!D136</f>
        <v>INNLLQVKMRKRYSVDKTLSHPWLQD</v>
      </c>
      <c r="F136" s="1">
        <f>AVERAGE('Raw Data'!K136,'Raw Data'!Q136,'Raw Data'!W136)</f>
        <v>14.884333333333332</v>
      </c>
      <c r="G136" s="9">
        <f>STDEV('Raw Data'!K136,'Raw Data'!Q136,'Raw Data'!W136)</f>
        <v>0.43109898322001805</v>
      </c>
      <c r="H136" s="1">
        <f>AVERAGE('Raw Data'!AC136,'Raw Data'!AI136,'Raw Data'!AO136)</f>
        <v>18.553333333333331</v>
      </c>
      <c r="I136" s="9">
        <f>STDEV('Raw Data'!AC136,'Raw Data'!AI136,'Raw Data'!AO136)</f>
        <v>0.69546555150728617</v>
      </c>
      <c r="J136" s="1">
        <f>AVERAGE('Raw Data'!AU136,'Raw Data'!BA136,'Raw Data'!BG136)</f>
        <v>26.608999999999998</v>
      </c>
      <c r="K136" s="9">
        <f>STDEV('Raw Data'!AU136,'Raw Data'!BA136,'Raw Data'!BG136)</f>
        <v>1.189547392918836</v>
      </c>
      <c r="L136" s="1">
        <f>AVERAGE('Raw Data'!BM136,'Raw Data'!BS136,'Raw Data'!BY136)</f>
        <v>34.359333333333332</v>
      </c>
      <c r="M136" s="9">
        <f>STDEV('Raw Data'!BM136,'Raw Data'!BS136,'Raw Data'!BY136)</f>
        <v>0.36182914936932853</v>
      </c>
      <c r="O136" s="1">
        <f>AVERAGE('Raw Data'!K318,'Raw Data'!Q318,'Raw Data'!W318)</f>
        <v>15.168666666666667</v>
      </c>
      <c r="P136" s="9">
        <f>STDEV('Raw Data'!K318,'Raw Data'!Q318,'Raw Data'!W318)</f>
        <v>0.88253970637775492</v>
      </c>
      <c r="Q136" s="1">
        <f>AVERAGE('Raw Data'!AC318,'Raw Data'!AI318,'Raw Data'!AO318)</f>
        <v>19.492333333333335</v>
      </c>
      <c r="R136" s="9">
        <f>STDEV('Raw Data'!AC318,'Raw Data'!AI318,'Raw Data'!AO318)</f>
        <v>0.55408422945733882</v>
      </c>
      <c r="S136" s="1">
        <f>AVERAGE('Raw Data'!AU318,'Raw Data'!BA318,'Raw Data'!BG318)</f>
        <v>25.657666666666668</v>
      </c>
      <c r="T136" s="9">
        <f>STDEV('Raw Data'!AU318,'Raw Data'!BA318,'Raw Data'!BG318)</f>
        <v>1.008306666314041</v>
      </c>
      <c r="U136" s="1">
        <f>AVERAGE('Raw Data'!BM318,'Raw Data'!BS318,'Raw Data'!BY318)</f>
        <v>34.984333333333332</v>
      </c>
      <c r="V136" s="9">
        <f>STDEV('Raw Data'!BM318,'Raw Data'!BS318,'Raw Data'!BY318)</f>
        <v>1.1113416816323132</v>
      </c>
      <c r="X136" s="2">
        <f t="shared" si="32"/>
        <v>-0.28433333333333444</v>
      </c>
      <c r="Y136" s="1">
        <f t="shared" si="33"/>
        <v>0.98220296612597713</v>
      </c>
      <c r="Z136" s="2">
        <f t="shared" si="34"/>
        <v>-0.93900000000000361</v>
      </c>
      <c r="AA136" s="9">
        <f t="shared" si="35"/>
        <v>0.88920282650622895</v>
      </c>
      <c r="AB136" s="2">
        <f t="shared" si="36"/>
        <v>0.9513333333333307</v>
      </c>
      <c r="AC136" s="9">
        <f t="shared" si="37"/>
        <v>1.5593926168009564</v>
      </c>
      <c r="AD136" s="2">
        <f t="shared" si="38"/>
        <v>-0.625</v>
      </c>
      <c r="AE136" s="9">
        <f t="shared" si="31"/>
        <v>1.1687603118974692</v>
      </c>
    </row>
    <row r="137" spans="1:31" x14ac:dyDescent="0.25">
      <c r="A137">
        <f>'Raw Data'!B137</f>
        <v>816</v>
      </c>
      <c r="B137">
        <f>'Raw Data'!C137</f>
        <v>841</v>
      </c>
      <c r="C137">
        <f>'Raw Data'!F137</f>
        <v>4</v>
      </c>
      <c r="D137" s="1">
        <f>AVERAGE('Raw Data'!H137:I137)</f>
        <v>9.6</v>
      </c>
      <c r="E137" t="str">
        <f>'Raw Data'!D137</f>
        <v>INNLLQVKMRKRYSVDKTLSHPWLQD</v>
      </c>
      <c r="F137" s="1">
        <f>AVERAGE('Raw Data'!K137,'Raw Data'!Q137,'Raw Data'!W137)</f>
        <v>15.128666666666666</v>
      </c>
      <c r="G137" s="9">
        <f>STDEV('Raw Data'!K137,'Raw Data'!Q137,'Raw Data'!W137)</f>
        <v>0.34501062785562647</v>
      </c>
      <c r="H137" s="1">
        <f>AVERAGE('Raw Data'!AC137,'Raw Data'!AI137,'Raw Data'!AO137)</f>
        <v>18.770333333333337</v>
      </c>
      <c r="I137" s="9">
        <f>STDEV('Raw Data'!AC137,'Raw Data'!AI137,'Raw Data'!AO137)</f>
        <v>0.57583794016488077</v>
      </c>
      <c r="J137" s="1">
        <f>AVERAGE('Raw Data'!AU137,'Raw Data'!BA137,'Raw Data'!BG137)</f>
        <v>26.808333333333337</v>
      </c>
      <c r="K137" s="9">
        <f>STDEV('Raw Data'!AU137,'Raw Data'!BA137,'Raw Data'!BG137)</f>
        <v>0.86194218676970225</v>
      </c>
      <c r="L137" s="1">
        <f>AVERAGE('Raw Data'!BM137,'Raw Data'!BS137,'Raw Data'!BY137)</f>
        <v>34.386999999999993</v>
      </c>
      <c r="M137" s="9">
        <f>STDEV('Raw Data'!BM137,'Raw Data'!BS137,'Raw Data'!BY137)</f>
        <v>0.41447919127502664</v>
      </c>
      <c r="O137" s="1">
        <f>AVERAGE('Raw Data'!K319,'Raw Data'!Q319,'Raw Data'!W319)</f>
        <v>15.157999999999999</v>
      </c>
      <c r="P137" s="9">
        <f>STDEV('Raw Data'!K319,'Raw Data'!Q319,'Raw Data'!W319)</f>
        <v>0.87525024992855582</v>
      </c>
      <c r="Q137" s="1">
        <f>AVERAGE('Raw Data'!AC319,'Raw Data'!AI319,'Raw Data'!AO319)</f>
        <v>19.478666666666665</v>
      </c>
      <c r="R137" s="9">
        <f>STDEV('Raw Data'!AC319,'Raw Data'!AI319,'Raw Data'!AO319)</f>
        <v>0.31455577141952729</v>
      </c>
      <c r="S137" s="1">
        <f>AVERAGE('Raw Data'!AU319,'Raw Data'!BA319,'Raw Data'!BG319)</f>
        <v>25.507666666666665</v>
      </c>
      <c r="T137" s="9">
        <f>STDEV('Raw Data'!AU319,'Raw Data'!BA319,'Raw Data'!BG319)</f>
        <v>0.98681626118205645</v>
      </c>
      <c r="U137" s="1">
        <f>AVERAGE('Raw Data'!BM319,'Raw Data'!BS319,'Raw Data'!BY319)</f>
        <v>35.094666666666669</v>
      </c>
      <c r="V137" s="9">
        <f>STDEV('Raw Data'!BM319,'Raw Data'!BS319,'Raw Data'!BY319)</f>
        <v>1.2172552457612718</v>
      </c>
      <c r="X137" s="2">
        <f t="shared" si="32"/>
        <v>-2.9333333333333655E-2</v>
      </c>
      <c r="Y137" s="1">
        <f t="shared" si="33"/>
        <v>0.94079505384187312</v>
      </c>
      <c r="Z137" s="2">
        <f t="shared" si="34"/>
        <v>-0.7083333333333286</v>
      </c>
      <c r="AA137" s="9">
        <f t="shared" si="35"/>
        <v>0.65615140529200022</v>
      </c>
      <c r="AB137" s="2">
        <f t="shared" si="36"/>
        <v>1.3006666666666717</v>
      </c>
      <c r="AC137" s="9">
        <f t="shared" si="37"/>
        <v>1.3102483225200745</v>
      </c>
      <c r="AD137" s="2">
        <f t="shared" si="38"/>
        <v>-0.70766666666667533</v>
      </c>
      <c r="AE137" s="9">
        <f t="shared" si="31"/>
        <v>1.2858862054370652</v>
      </c>
    </row>
    <row r="138" spans="1:31" x14ac:dyDescent="0.25">
      <c r="A138">
        <f>'Raw Data'!B138</f>
        <v>820</v>
      </c>
      <c r="B138">
        <f>'Raw Data'!C138</f>
        <v>841</v>
      </c>
      <c r="C138">
        <f>'Raw Data'!F138</f>
        <v>2</v>
      </c>
      <c r="D138" s="1">
        <f>AVERAGE('Raw Data'!H138:I138)</f>
        <v>8.68</v>
      </c>
      <c r="E138" t="str">
        <f>'Raw Data'!D138</f>
        <v>LQVKMRKRYSVDKTLSHPWLQD</v>
      </c>
      <c r="F138" s="1">
        <f>AVERAGE('Raw Data'!K138,'Raw Data'!Q138,'Raw Data'!W138)</f>
        <v>15.033666666666667</v>
      </c>
      <c r="G138" s="9">
        <f>STDEV('Raw Data'!K138,'Raw Data'!Q138,'Raw Data'!W138)</f>
        <v>0.63987993665478615</v>
      </c>
      <c r="H138" s="1">
        <f>AVERAGE('Raw Data'!AC138,'Raw Data'!AI138,'Raw Data'!AO138)</f>
        <v>18.201666666666668</v>
      </c>
      <c r="I138" s="9">
        <f>STDEV('Raw Data'!AC138,'Raw Data'!AI138,'Raw Data'!AO138)</f>
        <v>0.90215316511850407</v>
      </c>
      <c r="J138" s="1">
        <f>AVERAGE('Raw Data'!AU138,'Raw Data'!BA138,'Raw Data'!BG138)</f>
        <v>28.318333333333332</v>
      </c>
      <c r="K138" s="9">
        <f>STDEV('Raw Data'!AU138,'Raw Data'!BA138,'Raw Data'!BG138)</f>
        <v>2.0423443229126033</v>
      </c>
      <c r="L138" s="1">
        <f>AVERAGE('Raw Data'!BM138,'Raw Data'!BS138,'Raw Data'!BY138)</f>
        <v>34.787999999999997</v>
      </c>
      <c r="M138" s="9">
        <f>STDEV('Raw Data'!BM138,'Raw Data'!BS138,'Raw Data'!BY138)</f>
        <v>1.4745646815246869</v>
      </c>
      <c r="O138" s="1">
        <f>AVERAGE('Raw Data'!K320,'Raw Data'!Q320,'Raw Data'!W320)</f>
        <v>15.369666666666667</v>
      </c>
      <c r="P138" s="9">
        <f>STDEV('Raw Data'!K320,'Raw Data'!Q320,'Raw Data'!W320)</f>
        <v>0.47696366039074056</v>
      </c>
      <c r="Q138" s="1">
        <f>AVERAGE('Raw Data'!AC320,'Raw Data'!AI320,'Raw Data'!AO320)</f>
        <v>20.341333333333335</v>
      </c>
      <c r="R138" s="9">
        <f>STDEV('Raw Data'!AC320,'Raw Data'!AI320,'Raw Data'!AO320)</f>
        <v>0.45673770736970432</v>
      </c>
      <c r="S138" s="1">
        <f>AVERAGE('Raw Data'!AU320,'Raw Data'!BA320,'Raw Data'!BG320)</f>
        <v>28.132666666666665</v>
      </c>
      <c r="T138" s="9">
        <f>STDEV('Raw Data'!AU320,'Raw Data'!BA320,'Raw Data'!BG320)</f>
        <v>0.46307702742992291</v>
      </c>
      <c r="U138" s="1">
        <f>AVERAGE('Raw Data'!BM320,'Raw Data'!BS320,'Raw Data'!BY320)</f>
        <v>35.842000000000006</v>
      </c>
      <c r="V138" s="9">
        <f>STDEV('Raw Data'!BM320,'Raw Data'!BS320,'Raw Data'!BY320)</f>
        <v>2.0334728913855722</v>
      </c>
      <c r="X138" s="2">
        <f t="shared" si="32"/>
        <v>-0.3360000000000003</v>
      </c>
      <c r="Y138" s="1">
        <f t="shared" si="33"/>
        <v>0.7980856261496424</v>
      </c>
      <c r="Z138" s="2">
        <f t="shared" si="34"/>
        <v>-2.1396666666666668</v>
      </c>
      <c r="AA138" s="9">
        <f t="shared" si="35"/>
        <v>1.0111823112904361</v>
      </c>
      <c r="AB138" s="2">
        <f t="shared" si="36"/>
        <v>0.1856666666666662</v>
      </c>
      <c r="AC138" s="9">
        <f t="shared" si="37"/>
        <v>2.0941849647695099</v>
      </c>
      <c r="AD138" s="2">
        <f t="shared" si="38"/>
        <v>-1.0540000000000092</v>
      </c>
      <c r="AE138" s="9">
        <f t="shared" si="31"/>
        <v>2.5118425507981188</v>
      </c>
    </row>
    <row r="139" spans="1:31" x14ac:dyDescent="0.25">
      <c r="A139">
        <f>'Raw Data'!B139</f>
        <v>820</v>
      </c>
      <c r="B139">
        <f>'Raw Data'!C139</f>
        <v>841</v>
      </c>
      <c r="C139">
        <f>'Raw Data'!F139</f>
        <v>3</v>
      </c>
      <c r="D139" s="1">
        <f>AVERAGE('Raw Data'!H139:I139)</f>
        <v>8.6900000000000013</v>
      </c>
      <c r="E139" t="str">
        <f>'Raw Data'!D139</f>
        <v>LQVKMRKRYSVDKTLSHPWLQD</v>
      </c>
      <c r="F139" s="1">
        <f>AVERAGE('Raw Data'!K139,'Raw Data'!Q139,'Raw Data'!W139)</f>
        <v>15.412999999999998</v>
      </c>
      <c r="G139" s="9">
        <f>STDEV('Raw Data'!K139,'Raw Data'!Q139,'Raw Data'!W139)</f>
        <v>0.52344722752155237</v>
      </c>
      <c r="H139" s="1">
        <f>AVERAGE('Raw Data'!AC139,'Raw Data'!AI139,'Raw Data'!AO139)</f>
        <v>19.466333333333331</v>
      </c>
      <c r="I139" s="9">
        <f>STDEV('Raw Data'!AC139,'Raw Data'!AI139,'Raw Data'!AO139)</f>
        <v>0.5857655958942396</v>
      </c>
      <c r="J139" s="1">
        <f>AVERAGE('Raw Data'!AU139,'Raw Data'!BA139,'Raw Data'!BG139)</f>
        <v>28.98266666666667</v>
      </c>
      <c r="K139" s="9">
        <f>STDEV('Raw Data'!AU139,'Raw Data'!BA139,'Raw Data'!BG139)</f>
        <v>1.9142730561059815</v>
      </c>
      <c r="L139" s="1">
        <f>AVERAGE('Raw Data'!BM139,'Raw Data'!BS139,'Raw Data'!BY139)</f>
        <v>35.081333333333333</v>
      </c>
      <c r="M139" s="9">
        <f>STDEV('Raw Data'!BM139,'Raw Data'!BS139,'Raw Data'!BY139)</f>
        <v>1.3346993419243647</v>
      </c>
      <c r="O139" s="1">
        <f>AVERAGE('Raw Data'!K321,'Raw Data'!Q321,'Raw Data'!W321)</f>
        <v>15.816666666666668</v>
      </c>
      <c r="P139" s="9">
        <f>STDEV('Raw Data'!K321,'Raw Data'!Q321,'Raw Data'!W321)</f>
        <v>0.55232086085294008</v>
      </c>
      <c r="Q139" s="1">
        <f>AVERAGE('Raw Data'!AC321,'Raw Data'!AI321,'Raw Data'!AO321)</f>
        <v>20.823</v>
      </c>
      <c r="R139" s="9">
        <f>STDEV('Raw Data'!AC321,'Raw Data'!AI321,'Raw Data'!AO321)</f>
        <v>0.65228751329455947</v>
      </c>
      <c r="S139" s="1">
        <f>AVERAGE('Raw Data'!AU321,'Raw Data'!BA321,'Raw Data'!BG321)</f>
        <v>28.403000000000002</v>
      </c>
      <c r="T139" s="9">
        <f>STDEV('Raw Data'!AU321,'Raw Data'!BA321,'Raw Data'!BG321)</f>
        <v>0.45992064532916976</v>
      </c>
      <c r="U139" s="1">
        <f>AVERAGE('Raw Data'!BM321,'Raw Data'!BS321,'Raw Data'!BY321)</f>
        <v>36.354333333333336</v>
      </c>
      <c r="V139" s="9">
        <f>STDEV('Raw Data'!BM321,'Raw Data'!BS321,'Raw Data'!BY321)</f>
        <v>1.8655118153829358</v>
      </c>
      <c r="X139" s="2">
        <f t="shared" si="32"/>
        <v>-0.40366666666666973</v>
      </c>
      <c r="Y139" s="1">
        <f t="shared" si="33"/>
        <v>0.7609568537922059</v>
      </c>
      <c r="Z139" s="2">
        <f t="shared" si="34"/>
        <v>-1.3566666666666691</v>
      </c>
      <c r="AA139" s="9">
        <f t="shared" si="35"/>
        <v>0.8766985418793245</v>
      </c>
      <c r="AB139" s="2">
        <f t="shared" si="36"/>
        <v>0.57966666666666811</v>
      </c>
      <c r="AC139" s="9">
        <f t="shared" si="37"/>
        <v>1.9687479100518011</v>
      </c>
      <c r="AD139" s="2">
        <f t="shared" si="38"/>
        <v>-1.2730000000000032</v>
      </c>
      <c r="AE139" s="9">
        <f t="shared" si="31"/>
        <v>2.293808332591603</v>
      </c>
    </row>
    <row r="140" spans="1:31" x14ac:dyDescent="0.25">
      <c r="A140">
        <f>'Raw Data'!B140</f>
        <v>820</v>
      </c>
      <c r="B140">
        <f>'Raw Data'!C140</f>
        <v>841</v>
      </c>
      <c r="C140">
        <f>'Raw Data'!F140</f>
        <v>4</v>
      </c>
      <c r="D140" s="1">
        <f>AVERAGE('Raw Data'!H140:I140)</f>
        <v>8.69</v>
      </c>
      <c r="E140" t="str">
        <f>'Raw Data'!D140</f>
        <v>LQVKMRKRYSVDKTLSHPWLQD</v>
      </c>
      <c r="F140" s="1">
        <f>AVERAGE('Raw Data'!K140,'Raw Data'!Q140,'Raw Data'!W140)</f>
        <v>15.394333333333334</v>
      </c>
      <c r="G140" s="9">
        <f>STDEV('Raw Data'!K140,'Raw Data'!Q140,'Raw Data'!W140)</f>
        <v>0.51601388870197362</v>
      </c>
      <c r="H140" s="1">
        <f>AVERAGE('Raw Data'!AC140,'Raw Data'!AI140,'Raw Data'!AO140)</f>
        <v>19.419666666666668</v>
      </c>
      <c r="I140" s="9">
        <f>STDEV('Raw Data'!AC140,'Raw Data'!AI140,'Raw Data'!AO140)</f>
        <v>0.67287616493180569</v>
      </c>
      <c r="J140" s="1">
        <f>AVERAGE('Raw Data'!AU140,'Raw Data'!BA140,'Raw Data'!BG140)</f>
        <v>28.843333333333334</v>
      </c>
      <c r="K140" s="9">
        <f>STDEV('Raw Data'!AU140,'Raw Data'!BA140,'Raw Data'!BG140)</f>
        <v>1.8360730740723079</v>
      </c>
      <c r="L140" s="1">
        <f>AVERAGE('Raw Data'!BM140,'Raw Data'!BS140,'Raw Data'!BY140)</f>
        <v>35.991333333333337</v>
      </c>
      <c r="M140" s="9">
        <f>STDEV('Raw Data'!BM140,'Raw Data'!BS140,'Raw Data'!BY140)</f>
        <v>2.7349020701541291</v>
      </c>
      <c r="O140" s="1">
        <f>AVERAGE('Raw Data'!K322,'Raw Data'!Q322,'Raw Data'!W322)</f>
        <v>15.773333333333333</v>
      </c>
      <c r="P140" s="9">
        <f>STDEV('Raw Data'!K322,'Raw Data'!Q322,'Raw Data'!W322)</f>
        <v>0.56656979564157284</v>
      </c>
      <c r="Q140" s="1">
        <f>AVERAGE('Raw Data'!AC322,'Raw Data'!AI322,'Raw Data'!AO322)</f>
        <v>20.781666666666666</v>
      </c>
      <c r="R140" s="9">
        <f>STDEV('Raw Data'!AC322,'Raw Data'!AI322,'Raw Data'!AO322)</f>
        <v>0.62845074057823491</v>
      </c>
      <c r="S140" s="1">
        <f>AVERAGE('Raw Data'!AU322,'Raw Data'!BA322,'Raw Data'!BG322)</f>
        <v>28.21466666666667</v>
      </c>
      <c r="T140" s="9">
        <f>STDEV('Raw Data'!AU322,'Raw Data'!BA322,'Raw Data'!BG322)</f>
        <v>0.3201754727229007</v>
      </c>
      <c r="U140" s="1">
        <f>AVERAGE('Raw Data'!BM322,'Raw Data'!BS322,'Raw Data'!BY322)</f>
        <v>36.266333333333336</v>
      </c>
      <c r="V140" s="9">
        <f>STDEV('Raw Data'!BM322,'Raw Data'!BS322,'Raw Data'!BY322)</f>
        <v>1.8457584710176296</v>
      </c>
      <c r="X140" s="2">
        <f t="shared" si="32"/>
        <v>-0.37899999999999956</v>
      </c>
      <c r="Y140" s="1">
        <f t="shared" si="33"/>
        <v>0.76633652311935807</v>
      </c>
      <c r="Z140" s="2">
        <f t="shared" si="34"/>
        <v>-1.3619999999999983</v>
      </c>
      <c r="AA140" s="9">
        <f t="shared" si="35"/>
        <v>0.92071312940930006</v>
      </c>
      <c r="AB140" s="2">
        <f t="shared" si="36"/>
        <v>0.62866666666666404</v>
      </c>
      <c r="AC140" s="9">
        <f t="shared" si="37"/>
        <v>1.8637802087871487</v>
      </c>
      <c r="AD140" s="2">
        <f t="shared" si="38"/>
        <v>-0.27499999999999858</v>
      </c>
      <c r="AE140" s="9">
        <f t="shared" si="31"/>
        <v>3.299471725392821</v>
      </c>
    </row>
    <row r="141" spans="1:31" x14ac:dyDescent="0.25">
      <c r="A141">
        <f>'Raw Data'!B141</f>
        <v>820</v>
      </c>
      <c r="B141">
        <f>'Raw Data'!C141</f>
        <v>841</v>
      </c>
      <c r="C141">
        <f>'Raw Data'!F141</f>
        <v>5</v>
      </c>
      <c r="D141" s="1">
        <f>AVERAGE('Raw Data'!H141:I141)</f>
        <v>8.7949999999999999</v>
      </c>
      <c r="E141" t="str">
        <f>'Raw Data'!D141</f>
        <v>LQVKMRKRYSVDKTLSHPWLQD</v>
      </c>
      <c r="F141" s="1">
        <f>AVERAGE('Raw Data'!K141,'Raw Data'!Q141,'Raw Data'!W141)</f>
        <v>15.085333333333333</v>
      </c>
      <c r="G141" s="9">
        <f>STDEV('Raw Data'!K141,'Raw Data'!Q141,'Raw Data'!W141)</f>
        <v>0.50082565163271553</v>
      </c>
      <c r="H141" s="1">
        <f>AVERAGE('Raw Data'!AC141,'Raw Data'!AI141,'Raw Data'!AO141)</f>
        <v>19.062333333333331</v>
      </c>
      <c r="I141" s="9">
        <f>STDEV('Raw Data'!AC141,'Raw Data'!AI141,'Raw Data'!AO141)</f>
        <v>0.78075369568983455</v>
      </c>
      <c r="J141" s="1">
        <f>AVERAGE('Raw Data'!AU141,'Raw Data'!BA141,'Raw Data'!BG141)</f>
        <v>28.542666666666666</v>
      </c>
      <c r="K141" s="9">
        <f>STDEV('Raw Data'!AU141,'Raw Data'!BA141,'Raw Data'!BG141)</f>
        <v>1.9576530165821862</v>
      </c>
      <c r="L141" s="1">
        <f>AVERAGE('Raw Data'!BM141,'Raw Data'!BS141,'Raw Data'!BY141)</f>
        <v>34.735000000000007</v>
      </c>
      <c r="M141" s="9">
        <f>STDEV('Raw Data'!BM141,'Raw Data'!BS141,'Raw Data'!BY141)</f>
        <v>1.3988724030446811</v>
      </c>
      <c r="O141" s="1">
        <f>AVERAGE('Raw Data'!K323,'Raw Data'!Q323,'Raw Data'!W323)</f>
        <v>15.502333333333333</v>
      </c>
      <c r="P141" s="9">
        <f>STDEV('Raw Data'!K323,'Raw Data'!Q323,'Raw Data'!W323)</f>
        <v>0.56181343285234209</v>
      </c>
      <c r="Q141" s="1">
        <f>AVERAGE('Raw Data'!AC323,'Raw Data'!AI323,'Raw Data'!AO323)</f>
        <v>20.492666666666668</v>
      </c>
      <c r="R141" s="9">
        <f>STDEV('Raw Data'!AC323,'Raw Data'!AI323,'Raw Data'!AO323)</f>
        <v>0.59582407918221469</v>
      </c>
      <c r="S141" s="1">
        <f>AVERAGE('Raw Data'!AU323,'Raw Data'!BA323,'Raw Data'!BG323)</f>
        <v>27.954333333333334</v>
      </c>
      <c r="T141" s="9">
        <f>STDEV('Raw Data'!AU323,'Raw Data'!BA323,'Raw Data'!BG323)</f>
        <v>0.44393730788629776</v>
      </c>
      <c r="U141" s="1">
        <f>AVERAGE('Raw Data'!BM323,'Raw Data'!BS323,'Raw Data'!BY323)</f>
        <v>35.971333333333341</v>
      </c>
      <c r="V141" s="9">
        <f>STDEV('Raw Data'!BM323,'Raw Data'!BS323,'Raw Data'!BY323)</f>
        <v>1.8370711290892721</v>
      </c>
      <c r="X141" s="2">
        <f t="shared" si="32"/>
        <v>-0.41699999999999982</v>
      </c>
      <c r="Y141" s="1">
        <f t="shared" si="33"/>
        <v>0.75263581277179947</v>
      </c>
      <c r="Z141" s="2">
        <f t="shared" si="34"/>
        <v>-1.430333333333337</v>
      </c>
      <c r="AA141" s="9">
        <f t="shared" si="35"/>
        <v>0.98213169517466892</v>
      </c>
      <c r="AB141" s="2">
        <f t="shared" si="36"/>
        <v>0.58833333333333115</v>
      </c>
      <c r="AC141" s="9">
        <f t="shared" si="37"/>
        <v>2.0073578820595661</v>
      </c>
      <c r="AD141" s="2">
        <f t="shared" si="38"/>
        <v>-1.2363333333333344</v>
      </c>
      <c r="AE141" s="9">
        <f t="shared" si="31"/>
        <v>2.3090418647857671</v>
      </c>
    </row>
    <row r="142" spans="1:31" x14ac:dyDescent="0.25">
      <c r="A142">
        <f>'Raw Data'!B142</f>
        <v>821</v>
      </c>
      <c r="B142">
        <f>'Raw Data'!C142</f>
        <v>841</v>
      </c>
      <c r="C142">
        <f>'Raw Data'!F142</f>
        <v>2</v>
      </c>
      <c r="D142" s="1">
        <f>AVERAGE('Raw Data'!H142:I142)</f>
        <v>8.3949999999999996</v>
      </c>
      <c r="E142" t="str">
        <f>'Raw Data'!D142</f>
        <v>QVKMRKRYSVDKTLSHPWLQD</v>
      </c>
      <c r="F142" s="1">
        <f>AVERAGE('Raw Data'!K142,'Raw Data'!Q142,'Raw Data'!W142)</f>
        <v>11.727666666666666</v>
      </c>
      <c r="G142" s="9">
        <f>STDEV('Raw Data'!K142,'Raw Data'!Q142,'Raw Data'!W142)</f>
        <v>0.45692924324596784</v>
      </c>
      <c r="H142" s="1">
        <f>AVERAGE('Raw Data'!AC142,'Raw Data'!AI142,'Raw Data'!AO142)</f>
        <v>15.909333333333331</v>
      </c>
      <c r="I142" s="9">
        <f>STDEV('Raw Data'!AC142,'Raw Data'!AI142,'Raw Data'!AO142)</f>
        <v>0.77030989434988617</v>
      </c>
      <c r="J142" s="1">
        <f>AVERAGE('Raw Data'!AU142,'Raw Data'!BA142,'Raw Data'!BG142)</f>
        <v>25.879333333333335</v>
      </c>
      <c r="K142" s="9">
        <f>STDEV('Raw Data'!AU142,'Raw Data'!BA142,'Raw Data'!BG142)</f>
        <v>1.8052430122654777</v>
      </c>
      <c r="L142" s="1">
        <f>AVERAGE('Raw Data'!BM142,'Raw Data'!BS142,'Raw Data'!BY142)</f>
        <v>33.109333333333332</v>
      </c>
      <c r="M142" s="9">
        <f>STDEV('Raw Data'!BM142,'Raw Data'!BS142,'Raw Data'!BY142)</f>
        <v>1.6817161869154189</v>
      </c>
      <c r="O142" s="1">
        <f>AVERAGE('Raw Data'!K324,'Raw Data'!Q324,'Raw Data'!W324)</f>
        <v>12.202666666666666</v>
      </c>
      <c r="P142" s="9">
        <f>STDEV('Raw Data'!K324,'Raw Data'!Q324,'Raw Data'!W324)</f>
        <v>0.71433698863584982</v>
      </c>
      <c r="Q142" s="1">
        <f>AVERAGE('Raw Data'!AC324,'Raw Data'!AI324,'Raw Data'!AO324)</f>
        <v>17.142333333333333</v>
      </c>
      <c r="R142" s="9">
        <f>STDEV('Raw Data'!AC324,'Raw Data'!AI324,'Raw Data'!AO324)</f>
        <v>0.33001565619426859</v>
      </c>
      <c r="S142" s="1">
        <f>AVERAGE('Raw Data'!AU324,'Raw Data'!BA324,'Raw Data'!BG324)</f>
        <v>25.286333333333332</v>
      </c>
      <c r="T142" s="9">
        <f>STDEV('Raw Data'!AU324,'Raw Data'!BA324,'Raw Data'!BG324)</f>
        <v>0.13302756606558444</v>
      </c>
      <c r="U142" s="1">
        <f>AVERAGE('Raw Data'!BM324,'Raw Data'!BS324,'Raw Data'!BY324)</f>
        <v>33.809666666666665</v>
      </c>
      <c r="V142" s="9">
        <f>STDEV('Raw Data'!BM324,'Raw Data'!BS324,'Raw Data'!BY324)</f>
        <v>1.9159228411742821</v>
      </c>
      <c r="X142" s="2">
        <f t="shared" si="32"/>
        <v>-0.47499999999999964</v>
      </c>
      <c r="Y142" s="1">
        <f t="shared" si="33"/>
        <v>0.84797503894080939</v>
      </c>
      <c r="Z142" s="2">
        <f t="shared" si="34"/>
        <v>-1.2330000000000023</v>
      </c>
      <c r="AA142" s="9">
        <f t="shared" si="35"/>
        <v>0.83802605369204741</v>
      </c>
      <c r="AB142" s="2">
        <f t="shared" si="36"/>
        <v>0.59300000000000352</v>
      </c>
      <c r="AC142" s="9">
        <f t="shared" si="37"/>
        <v>1.8101377479812604</v>
      </c>
      <c r="AD142" s="2">
        <f t="shared" si="38"/>
        <v>-0.70033333333333303</v>
      </c>
      <c r="AE142" s="9">
        <f t="shared" si="31"/>
        <v>2.5492998385177583</v>
      </c>
    </row>
    <row r="143" spans="1:31" x14ac:dyDescent="0.25">
      <c r="A143">
        <f>'Raw Data'!B143</f>
        <v>821</v>
      </c>
      <c r="B143">
        <f>'Raw Data'!C143</f>
        <v>841</v>
      </c>
      <c r="C143">
        <f>'Raw Data'!F143</f>
        <v>3</v>
      </c>
      <c r="D143" s="1">
        <f>AVERAGE('Raw Data'!H143:I143)</f>
        <v>8.4050000000000011</v>
      </c>
      <c r="E143" t="str">
        <f>'Raw Data'!D143</f>
        <v>QVKMRKRYSVDKTLSHPWLQD</v>
      </c>
      <c r="F143" s="1">
        <f>AVERAGE('Raw Data'!K143,'Raw Data'!Q143,'Raw Data'!W143)</f>
        <v>12.182333333333332</v>
      </c>
      <c r="G143" s="9">
        <f>STDEV('Raw Data'!K143,'Raw Data'!Q143,'Raw Data'!W143)</f>
        <v>0.8968580341020167</v>
      </c>
      <c r="H143" s="1">
        <f>AVERAGE('Raw Data'!AC143,'Raw Data'!AI143,'Raw Data'!AO143)</f>
        <v>16.618333333333336</v>
      </c>
      <c r="I143" s="9">
        <f>STDEV('Raw Data'!AC143,'Raw Data'!AI143,'Raw Data'!AO143)</f>
        <v>0.60137952520295657</v>
      </c>
      <c r="J143" s="1">
        <f>AVERAGE('Raw Data'!AU143,'Raw Data'!BA143,'Raw Data'!BG143)</f>
        <v>26.443999999999999</v>
      </c>
      <c r="K143" s="9">
        <f>STDEV('Raw Data'!AU143,'Raw Data'!BA143,'Raw Data'!BG143)</f>
        <v>1.9537750638187592</v>
      </c>
      <c r="L143" s="1">
        <f>AVERAGE('Raw Data'!BM143,'Raw Data'!BS143,'Raw Data'!BY143)</f>
        <v>33.681666666666665</v>
      </c>
      <c r="M143" s="9">
        <f>STDEV('Raw Data'!BM143,'Raw Data'!BS143,'Raw Data'!BY143)</f>
        <v>1.5816903405323495</v>
      </c>
      <c r="O143" s="1">
        <f>AVERAGE('Raw Data'!K325,'Raw Data'!Q325,'Raw Data'!W325)</f>
        <v>13.016333333333334</v>
      </c>
      <c r="P143" s="9">
        <f>STDEV('Raw Data'!K325,'Raw Data'!Q325,'Raw Data'!W325)</f>
        <v>0.94341153974993064</v>
      </c>
      <c r="Q143" s="1">
        <f>AVERAGE('Raw Data'!AC325,'Raw Data'!AI325,'Raw Data'!AO325)</f>
        <v>18.095666666666666</v>
      </c>
      <c r="R143" s="9">
        <f>STDEV('Raw Data'!AC325,'Raw Data'!AI325,'Raw Data'!AO325)</f>
        <v>0.17415606028310857</v>
      </c>
      <c r="S143" s="1">
        <f>AVERAGE('Raw Data'!AU325,'Raw Data'!BA325,'Raw Data'!BG325)</f>
        <v>25.838666666666668</v>
      </c>
      <c r="T143" s="9">
        <f>STDEV('Raw Data'!AU325,'Raw Data'!BA325,'Raw Data'!BG325)</f>
        <v>0.29315922863408883</v>
      </c>
      <c r="U143" s="1">
        <f>AVERAGE('Raw Data'!BM325,'Raw Data'!BS325,'Raw Data'!BY325)</f>
        <v>34.114333333333335</v>
      </c>
      <c r="V143" s="9">
        <f>STDEV('Raw Data'!BM325,'Raw Data'!BS325,'Raw Data'!BY325)</f>
        <v>1.5260394271883453</v>
      </c>
      <c r="X143" s="2">
        <f t="shared" si="32"/>
        <v>-0.83400000000000141</v>
      </c>
      <c r="Y143" s="1">
        <f t="shared" si="33"/>
        <v>1.3016833972463</v>
      </c>
      <c r="Z143" s="2">
        <f t="shared" si="34"/>
        <v>-1.4773333333333305</v>
      </c>
      <c r="AA143" s="9">
        <f t="shared" si="35"/>
        <v>0.62608918427542515</v>
      </c>
      <c r="AB143" s="2">
        <f t="shared" si="36"/>
        <v>0.60533333333333061</v>
      </c>
      <c r="AC143" s="9">
        <f t="shared" si="37"/>
        <v>1.9756465608335239</v>
      </c>
      <c r="AD143" s="2">
        <f t="shared" si="38"/>
        <v>-0.43266666666666964</v>
      </c>
      <c r="AE143" s="9">
        <f t="shared" si="31"/>
        <v>2.1978491000673075</v>
      </c>
    </row>
    <row r="144" spans="1:31" x14ac:dyDescent="0.25">
      <c r="A144">
        <f>'Raw Data'!B144</f>
        <v>821</v>
      </c>
      <c r="B144">
        <f>'Raw Data'!C144</f>
        <v>841</v>
      </c>
      <c r="C144">
        <f>'Raw Data'!F144</f>
        <v>4</v>
      </c>
      <c r="D144" s="1">
        <f>AVERAGE('Raw Data'!H144:I144)</f>
        <v>8.3999999999999986</v>
      </c>
      <c r="E144" t="str">
        <f>'Raw Data'!D144</f>
        <v>QVKMRKRYSVDKTLSHPWLQD</v>
      </c>
      <c r="F144" s="1">
        <f>AVERAGE('Raw Data'!K144,'Raw Data'!Q144,'Raw Data'!W144)</f>
        <v>12.007333333333333</v>
      </c>
      <c r="G144" s="9">
        <f>STDEV('Raw Data'!K144,'Raw Data'!Q144,'Raw Data'!W144)</f>
        <v>0.74719765345812816</v>
      </c>
      <c r="H144" s="1">
        <f>AVERAGE('Raw Data'!AC144,'Raw Data'!AI144,'Raw Data'!AO144)</f>
        <v>16.412666666666667</v>
      </c>
      <c r="I144" s="9">
        <f>STDEV('Raw Data'!AC144,'Raw Data'!AI144,'Raw Data'!AO144)</f>
        <v>0.7011507208392026</v>
      </c>
      <c r="J144" s="1">
        <f>AVERAGE('Raw Data'!AU144,'Raw Data'!BA144,'Raw Data'!BG144)</f>
        <v>26.331999999999997</v>
      </c>
      <c r="K144" s="9">
        <f>STDEV('Raw Data'!AU144,'Raw Data'!BA144,'Raw Data'!BG144)</f>
        <v>1.8904771884368239</v>
      </c>
      <c r="L144" s="1">
        <f>AVERAGE('Raw Data'!BM144,'Raw Data'!BS144,'Raw Data'!BY144)</f>
        <v>34.314333333333337</v>
      </c>
      <c r="M144" s="9">
        <f>STDEV('Raw Data'!BM144,'Raw Data'!BS144,'Raw Data'!BY144)</f>
        <v>3.085792658837164</v>
      </c>
      <c r="O144" s="1">
        <f>AVERAGE('Raw Data'!K326,'Raw Data'!Q326,'Raw Data'!W326)</f>
        <v>12.470333333333334</v>
      </c>
      <c r="P144" s="9">
        <f>STDEV('Raw Data'!K326,'Raw Data'!Q326,'Raw Data'!W326)</f>
        <v>0.40837523594524372</v>
      </c>
      <c r="Q144" s="1">
        <f>AVERAGE('Raw Data'!AC326,'Raw Data'!AI326,'Raw Data'!AO326)</f>
        <v>17.53533333333333</v>
      </c>
      <c r="R144" s="9">
        <f>STDEV('Raw Data'!AC326,'Raw Data'!AI326,'Raw Data'!AO326)</f>
        <v>0.54810795773582233</v>
      </c>
      <c r="S144" s="1">
        <f>AVERAGE('Raw Data'!AU326,'Raw Data'!BA326,'Raw Data'!BG326)</f>
        <v>25.63</v>
      </c>
      <c r="T144" s="9">
        <f>STDEV('Raw Data'!AU326,'Raw Data'!BA326,'Raw Data'!BG326)</f>
        <v>0.29141722666994169</v>
      </c>
      <c r="U144" s="1">
        <f>AVERAGE('Raw Data'!BM326,'Raw Data'!BS326,'Raw Data'!BY326)</f>
        <v>34.722666666666669</v>
      </c>
      <c r="V144" s="9">
        <f>STDEV('Raw Data'!BM326,'Raw Data'!BS326,'Raw Data'!BY326)</f>
        <v>2.9643205517172606</v>
      </c>
      <c r="X144" s="2">
        <f t="shared" si="32"/>
        <v>-0.46300000000000097</v>
      </c>
      <c r="Y144" s="1">
        <f t="shared" si="33"/>
        <v>0.8515131629438657</v>
      </c>
      <c r="Z144" s="2">
        <f t="shared" si="34"/>
        <v>-1.1226666666666638</v>
      </c>
      <c r="AA144" s="9">
        <f t="shared" si="35"/>
        <v>0.88996329512326933</v>
      </c>
      <c r="AB144" s="2">
        <f t="shared" si="36"/>
        <v>0.70199999999999818</v>
      </c>
      <c r="AC144" s="9">
        <f t="shared" si="37"/>
        <v>1.9128063153388004</v>
      </c>
      <c r="AD144" s="2">
        <f t="shared" si="38"/>
        <v>-0.40833333333333144</v>
      </c>
      <c r="AE144" s="9">
        <f t="shared" si="31"/>
        <v>4.2789382639466371</v>
      </c>
    </row>
    <row r="145" spans="1:31" x14ac:dyDescent="0.25">
      <c r="A145">
        <f>'Raw Data'!B145</f>
        <v>821</v>
      </c>
      <c r="B145">
        <f>'Raw Data'!C145</f>
        <v>841</v>
      </c>
      <c r="C145">
        <f>'Raw Data'!F145</f>
        <v>5</v>
      </c>
      <c r="D145" s="1">
        <f>AVERAGE('Raw Data'!H145:I145)</f>
        <v>8.4400000000000013</v>
      </c>
      <c r="E145" t="str">
        <f>'Raw Data'!D145</f>
        <v>QVKMRKRYSVDKTLSHPWLQD</v>
      </c>
      <c r="F145" s="1">
        <f>AVERAGE('Raw Data'!K145,'Raw Data'!Q145,'Raw Data'!W145)</f>
        <v>12.639000000000001</v>
      </c>
      <c r="G145" s="9">
        <f>STDEV('Raw Data'!K145,'Raw Data'!Q145,'Raw Data'!W145)</f>
        <v>1.2550055776768489</v>
      </c>
      <c r="H145" s="1">
        <f>AVERAGE('Raw Data'!AC145,'Raw Data'!AI145,'Raw Data'!AO145)</f>
        <v>16.264333333333333</v>
      </c>
      <c r="I145" s="9">
        <f>STDEV('Raw Data'!AC145,'Raw Data'!AI145,'Raw Data'!AO145)</f>
        <v>0.50069984355233643</v>
      </c>
      <c r="J145" s="1">
        <f>AVERAGE('Raw Data'!AU145,'Raw Data'!BA145,'Raw Data'!BG145)</f>
        <v>26.296666666666667</v>
      </c>
      <c r="K145" s="9">
        <f>STDEV('Raw Data'!AU145,'Raw Data'!BA145,'Raw Data'!BG145)</f>
        <v>1.8571409029293753</v>
      </c>
      <c r="L145" s="1">
        <f>AVERAGE('Raw Data'!BM145,'Raw Data'!BS145,'Raw Data'!BY145)</f>
        <v>33.214333333333336</v>
      </c>
      <c r="M145" s="9">
        <f>STDEV('Raw Data'!BM145,'Raw Data'!BS145,'Raw Data'!BY145)</f>
        <v>1.5163127425875347</v>
      </c>
      <c r="O145" s="1">
        <f>AVERAGE('Raw Data'!K327,'Raw Data'!Q327,'Raw Data'!W327)</f>
        <v>12.633333333333335</v>
      </c>
      <c r="P145" s="9">
        <f>STDEV('Raw Data'!K327,'Raw Data'!Q327,'Raw Data'!W327)</f>
        <v>0.52512887307149025</v>
      </c>
      <c r="Q145" s="1">
        <f>AVERAGE('Raw Data'!AC327,'Raw Data'!AI327,'Raw Data'!AO327)</f>
        <v>17.540666666666667</v>
      </c>
      <c r="R145" s="9">
        <f>STDEV('Raw Data'!AC327,'Raw Data'!AI327,'Raw Data'!AO327)</f>
        <v>0.63443859697636085</v>
      </c>
      <c r="S145" s="1">
        <f>AVERAGE('Raw Data'!AU327,'Raw Data'!BA327,'Raw Data'!BG327)</f>
        <v>25.824666666666669</v>
      </c>
      <c r="T145" s="9">
        <f>STDEV('Raw Data'!AU327,'Raw Data'!BA327,'Raw Data'!BG327)</f>
        <v>0.32184209378720818</v>
      </c>
      <c r="U145" s="1">
        <f>AVERAGE('Raw Data'!BM327,'Raw Data'!BS327,'Raw Data'!BY327)</f>
        <v>34.776333333333334</v>
      </c>
      <c r="V145" s="9">
        <f>STDEV('Raw Data'!BM327,'Raw Data'!BS327,'Raw Data'!BY327)</f>
        <v>2.8500921622525359</v>
      </c>
      <c r="X145" s="2">
        <f t="shared" si="32"/>
        <v>5.6666666666664867E-3</v>
      </c>
      <c r="Y145" s="1">
        <f t="shared" si="33"/>
        <v>1.3604408599175986</v>
      </c>
      <c r="Z145" s="2">
        <f t="shared" si="34"/>
        <v>-1.2763333333333335</v>
      </c>
      <c r="AA145" s="9">
        <f t="shared" si="35"/>
        <v>0.80821573027668014</v>
      </c>
      <c r="AB145" s="2">
        <f t="shared" si="36"/>
        <v>0.47199999999999775</v>
      </c>
      <c r="AC145" s="9">
        <f t="shared" si="37"/>
        <v>1.884822184362936</v>
      </c>
      <c r="AD145" s="2">
        <f t="shared" si="38"/>
        <v>-1.5619999999999976</v>
      </c>
      <c r="AE145" s="9">
        <f t="shared" si="31"/>
        <v>3.2283478230616147</v>
      </c>
    </row>
    <row r="146" spans="1:31" x14ac:dyDescent="0.25">
      <c r="A146">
        <f>'Raw Data'!B146</f>
        <v>825</v>
      </c>
      <c r="B146">
        <f>'Raw Data'!C146</f>
        <v>841</v>
      </c>
      <c r="C146">
        <f>'Raw Data'!F146</f>
        <v>2</v>
      </c>
      <c r="D146" s="1">
        <f>AVERAGE('Raw Data'!H146:I146)</f>
        <v>8.6350000000000016</v>
      </c>
      <c r="E146" t="str">
        <f>'Raw Data'!D146</f>
        <v>RKRYSVDKTLSHPWLQD</v>
      </c>
      <c r="F146" s="1">
        <f>AVERAGE('Raw Data'!K146,'Raw Data'!Q146,'Raw Data'!W146)</f>
        <v>8.7560000000000002</v>
      </c>
      <c r="G146" s="9">
        <f>STDEV('Raw Data'!K146,'Raw Data'!Q146,'Raw Data'!W146)</f>
        <v>0.64155202439085135</v>
      </c>
      <c r="H146" s="1">
        <f>AVERAGE('Raw Data'!AC146,'Raw Data'!AI146,'Raw Data'!AO146)</f>
        <v>13.157666666666666</v>
      </c>
      <c r="I146" s="9">
        <f>STDEV('Raw Data'!AC146,'Raw Data'!AI146,'Raw Data'!AO146)</f>
        <v>0.71442657658665831</v>
      </c>
      <c r="J146" s="1">
        <f>AVERAGE('Raw Data'!AU146,'Raw Data'!BA146,'Raw Data'!BG146)</f>
        <v>25.273666666666667</v>
      </c>
      <c r="K146" s="9">
        <f>STDEV('Raw Data'!AU146,'Raw Data'!BA146,'Raw Data'!BG146)</f>
        <v>1.777954536351628</v>
      </c>
      <c r="L146" s="1">
        <f>AVERAGE('Raw Data'!BM146,'Raw Data'!BS146,'Raw Data'!BY146)</f>
        <v>34.316666666666663</v>
      </c>
      <c r="M146" s="9">
        <f>STDEV('Raw Data'!BM146,'Raw Data'!BS146,'Raw Data'!BY146)</f>
        <v>0.92837564236322734</v>
      </c>
      <c r="O146" s="1">
        <f>AVERAGE('Raw Data'!K328,'Raw Data'!Q328,'Raw Data'!W328)</f>
        <v>9.4963333333333324</v>
      </c>
      <c r="P146" s="9">
        <f>STDEV('Raw Data'!K328,'Raw Data'!Q328,'Raw Data'!W328)</f>
        <v>0.5552669027894005</v>
      </c>
      <c r="Q146" s="1">
        <f>AVERAGE('Raw Data'!AC328,'Raw Data'!AI328,'Raw Data'!AO328)</f>
        <v>14.016</v>
      </c>
      <c r="R146" s="9">
        <f>STDEV('Raw Data'!AC328,'Raw Data'!AI328,'Raw Data'!AO328)</f>
        <v>8.3210576250859328E-2</v>
      </c>
      <c r="S146" s="1">
        <f>AVERAGE('Raw Data'!AU328,'Raw Data'!BA328,'Raw Data'!BG328)</f>
        <v>24.127666666666666</v>
      </c>
      <c r="T146" s="9">
        <f>STDEV('Raw Data'!AU328,'Raw Data'!BA328,'Raw Data'!BG328)</f>
        <v>0.13939990435195124</v>
      </c>
      <c r="U146" s="1">
        <f>AVERAGE('Raw Data'!BM328,'Raw Data'!BS328,'Raw Data'!BY328)</f>
        <v>34.781333333333336</v>
      </c>
      <c r="V146" s="9">
        <f>STDEV('Raw Data'!BM328,'Raw Data'!BS328,'Raw Data'!BY328)</f>
        <v>1.6776842174060456</v>
      </c>
      <c r="X146" s="2">
        <f t="shared" si="32"/>
        <v>-0.74033333333333218</v>
      </c>
      <c r="Y146" s="1">
        <f t="shared" si="33"/>
        <v>0.84847529918868769</v>
      </c>
      <c r="Z146" s="2">
        <f t="shared" si="34"/>
        <v>-0.85833333333333428</v>
      </c>
      <c r="AA146" s="9">
        <f t="shared" si="35"/>
        <v>0.71925609718189554</v>
      </c>
      <c r="AB146" s="2">
        <f t="shared" si="36"/>
        <v>1.1460000000000008</v>
      </c>
      <c r="AC146" s="9">
        <f t="shared" si="37"/>
        <v>1.7834109640424065</v>
      </c>
      <c r="AD146" s="2">
        <f t="shared" si="38"/>
        <v>-0.46466666666667322</v>
      </c>
      <c r="AE146" s="9">
        <f t="shared" si="31"/>
        <v>1.9174216194323748</v>
      </c>
    </row>
    <row r="147" spans="1:31" x14ac:dyDescent="0.25">
      <c r="A147">
        <f>'Raw Data'!B147</f>
        <v>825</v>
      </c>
      <c r="B147">
        <f>'Raw Data'!C147</f>
        <v>841</v>
      </c>
      <c r="C147">
        <f>'Raw Data'!F147</f>
        <v>3</v>
      </c>
      <c r="D147" s="1">
        <f>AVERAGE('Raw Data'!H147:I147)</f>
        <v>8.6300000000000008</v>
      </c>
      <c r="E147" t="str">
        <f>'Raw Data'!D147</f>
        <v>RKRYSVDKTLSHPWLQD</v>
      </c>
      <c r="F147" s="1">
        <f>AVERAGE('Raw Data'!K147,'Raw Data'!Q147,'Raw Data'!W147)</f>
        <v>8.990333333333334</v>
      </c>
      <c r="G147" s="9">
        <f>STDEV('Raw Data'!K147,'Raw Data'!Q147,'Raw Data'!W147)</f>
        <v>0.4296339527240991</v>
      </c>
      <c r="H147" s="1">
        <f>AVERAGE('Raw Data'!AC147,'Raw Data'!AI147,'Raw Data'!AO147)</f>
        <v>13.469333333333333</v>
      </c>
      <c r="I147" s="9">
        <f>STDEV('Raw Data'!AC147,'Raw Data'!AI147,'Raw Data'!AO147)</f>
        <v>0.66382628249665876</v>
      </c>
      <c r="J147" s="1">
        <f>AVERAGE('Raw Data'!AU147,'Raw Data'!BA147,'Raw Data'!BG147)</f>
        <v>25.389666666666667</v>
      </c>
      <c r="K147" s="9">
        <f>STDEV('Raw Data'!AU147,'Raw Data'!BA147,'Raw Data'!BG147)</f>
        <v>1.535861430381442</v>
      </c>
      <c r="L147" s="1">
        <f>AVERAGE('Raw Data'!BM147,'Raw Data'!BS147,'Raw Data'!BY147)</f>
        <v>34.465666666666664</v>
      </c>
      <c r="M147" s="9">
        <f>STDEV('Raw Data'!BM147,'Raw Data'!BS147,'Raw Data'!BY147)</f>
        <v>1.1167570610178965</v>
      </c>
      <c r="O147" s="1">
        <f>AVERAGE('Raw Data'!K329,'Raw Data'!Q329,'Raw Data'!W329)</f>
        <v>9.0906666666666656</v>
      </c>
      <c r="P147" s="9">
        <f>STDEV('Raw Data'!K329,'Raw Data'!Q329,'Raw Data'!W329)</f>
        <v>0.59447483826763692</v>
      </c>
      <c r="Q147" s="1">
        <f>AVERAGE('Raw Data'!AC329,'Raw Data'!AI329,'Raw Data'!AO329)</f>
        <v>14.234</v>
      </c>
      <c r="R147" s="9">
        <f>STDEV('Raw Data'!AC329,'Raw Data'!AI329,'Raw Data'!AO329)</f>
        <v>0.20306649157357243</v>
      </c>
      <c r="S147" s="1">
        <f>AVERAGE('Raw Data'!AU329,'Raw Data'!BA329,'Raw Data'!BG329)</f>
        <v>24.510666666666669</v>
      </c>
      <c r="T147" s="9">
        <f>STDEV('Raw Data'!AU329,'Raw Data'!BA329,'Raw Data'!BG329)</f>
        <v>0.38559866873905596</v>
      </c>
      <c r="U147" s="1">
        <f>AVERAGE('Raw Data'!BM329,'Raw Data'!BS329,'Raw Data'!BY329)</f>
        <v>35.210999999999999</v>
      </c>
      <c r="V147" s="9">
        <f>STDEV('Raw Data'!BM329,'Raw Data'!BS329,'Raw Data'!BY329)</f>
        <v>1.7080418613137098</v>
      </c>
      <c r="X147" s="2">
        <f t="shared" si="32"/>
        <v>-0.10033333333333161</v>
      </c>
      <c r="Y147" s="1">
        <f t="shared" si="33"/>
        <v>0.73347506206187163</v>
      </c>
      <c r="Z147" s="2">
        <f t="shared" si="34"/>
        <v>-0.76466666666666683</v>
      </c>
      <c r="AA147" s="9">
        <f t="shared" si="35"/>
        <v>0.69419113602330995</v>
      </c>
      <c r="AB147" s="2">
        <f t="shared" si="36"/>
        <v>0.87899999999999778</v>
      </c>
      <c r="AC147" s="9">
        <f t="shared" si="37"/>
        <v>1.5835266548645972</v>
      </c>
      <c r="AD147" s="2">
        <f t="shared" si="38"/>
        <v>-0.74533333333333474</v>
      </c>
      <c r="AE147" s="9">
        <f t="shared" si="31"/>
        <v>2.0407237278312151</v>
      </c>
    </row>
    <row r="148" spans="1:31" x14ac:dyDescent="0.25">
      <c r="A148">
        <f>'Raw Data'!B148</f>
        <v>825</v>
      </c>
      <c r="B148">
        <f>'Raw Data'!C148</f>
        <v>841</v>
      </c>
      <c r="C148">
        <f>'Raw Data'!F148</f>
        <v>4</v>
      </c>
      <c r="D148" s="1">
        <f>AVERAGE('Raw Data'!H148:I148)</f>
        <v>8.65</v>
      </c>
      <c r="E148" t="str">
        <f>'Raw Data'!D148</f>
        <v>RKRYSVDKTLSHPWLQD</v>
      </c>
      <c r="F148" s="1">
        <f>AVERAGE('Raw Data'!K148,'Raw Data'!Q148,'Raw Data'!W148)</f>
        <v>8.8470000000000013</v>
      </c>
      <c r="G148" s="9">
        <f>STDEV('Raw Data'!K148,'Raw Data'!Q148,'Raw Data'!W148)</f>
        <v>0.58203178607357808</v>
      </c>
      <c r="H148" s="1">
        <f>AVERAGE('Raw Data'!AC148,'Raw Data'!AI148,'Raw Data'!AO148)</f>
        <v>13.414333333333333</v>
      </c>
      <c r="I148" s="9">
        <f>STDEV('Raw Data'!AC148,'Raw Data'!AI148,'Raw Data'!AO148)</f>
        <v>0.62410682846235066</v>
      </c>
      <c r="J148" s="1">
        <f>AVERAGE('Raw Data'!AU148,'Raw Data'!BA148,'Raw Data'!BG148)</f>
        <v>25.428666666666668</v>
      </c>
      <c r="K148" s="9">
        <f>STDEV('Raw Data'!AU148,'Raw Data'!BA148,'Raw Data'!BG148)</f>
        <v>1.6295890074903343</v>
      </c>
      <c r="L148" s="1">
        <f>AVERAGE('Raw Data'!BM148,'Raw Data'!BS148,'Raw Data'!BY148)</f>
        <v>34.538000000000004</v>
      </c>
      <c r="M148" s="9">
        <f>STDEV('Raw Data'!BM148,'Raw Data'!BS148,'Raw Data'!BY148)</f>
        <v>1.0964907660349892</v>
      </c>
      <c r="O148" s="1">
        <f>AVERAGE('Raw Data'!K330,'Raw Data'!Q330,'Raw Data'!W330)</f>
        <v>9.1646666666666672</v>
      </c>
      <c r="P148" s="9">
        <f>STDEV('Raw Data'!K330,'Raw Data'!Q330,'Raw Data'!W330)</f>
        <v>0.38263864589627289</v>
      </c>
      <c r="Q148" s="1">
        <f>AVERAGE('Raw Data'!AC330,'Raw Data'!AI330,'Raw Data'!AO330)</f>
        <v>14.161333333333333</v>
      </c>
      <c r="R148" s="9">
        <f>STDEV('Raw Data'!AC330,'Raw Data'!AI330,'Raw Data'!AO330)</f>
        <v>0.40213969380469505</v>
      </c>
      <c r="S148" s="1">
        <f>AVERAGE('Raw Data'!AU330,'Raw Data'!BA330,'Raw Data'!BG330)</f>
        <v>24.648666666666667</v>
      </c>
      <c r="T148" s="9">
        <f>STDEV('Raw Data'!AU330,'Raw Data'!BA330,'Raw Data'!BG330)</f>
        <v>0.26865281188428553</v>
      </c>
      <c r="U148" s="1">
        <f>AVERAGE('Raw Data'!BM330,'Raw Data'!BS330,'Raw Data'!BY330)</f>
        <v>35.107999999999997</v>
      </c>
      <c r="V148" s="9">
        <f>STDEV('Raw Data'!BM330,'Raw Data'!BS330,'Raw Data'!BY330)</f>
        <v>1.3929870781884501</v>
      </c>
      <c r="X148" s="2">
        <f t="shared" si="32"/>
        <v>-0.31766666666666588</v>
      </c>
      <c r="Y148" s="1">
        <f t="shared" si="33"/>
        <v>0.69654384882312514</v>
      </c>
      <c r="Z148" s="2">
        <f t="shared" si="34"/>
        <v>-0.74699999999999989</v>
      </c>
      <c r="AA148" s="9">
        <f t="shared" si="35"/>
        <v>0.74244573314597739</v>
      </c>
      <c r="AB148" s="2">
        <f t="shared" si="36"/>
        <v>0.78000000000000114</v>
      </c>
      <c r="AC148" s="9">
        <f t="shared" si="37"/>
        <v>1.6515855008647498</v>
      </c>
      <c r="AD148" s="2">
        <f t="shared" si="38"/>
        <v>-0.56999999999999318</v>
      </c>
      <c r="AE148" s="9">
        <f t="shared" si="31"/>
        <v>1.7727676102636782</v>
      </c>
    </row>
    <row r="149" spans="1:31" x14ac:dyDescent="0.25">
      <c r="A149">
        <f>'Raw Data'!B149</f>
        <v>832</v>
      </c>
      <c r="B149">
        <f>'Raw Data'!C149</f>
        <v>841</v>
      </c>
      <c r="C149">
        <f>'Raw Data'!F149</f>
        <v>1</v>
      </c>
      <c r="D149" s="1">
        <f>AVERAGE('Raw Data'!H149:I149)</f>
        <v>9.1900000000000013</v>
      </c>
      <c r="E149" t="str">
        <f>'Raw Data'!D149</f>
        <v>KTLSHPWLQD</v>
      </c>
      <c r="F149" s="1">
        <f>AVERAGE('Raw Data'!K149,'Raw Data'!Q149,'Raw Data'!W149)</f>
        <v>1.3263333333333334</v>
      </c>
      <c r="G149" s="9">
        <f>STDEV('Raw Data'!K149,'Raw Data'!Q149,'Raw Data'!W149)</f>
        <v>3.9399661589071308E-2</v>
      </c>
      <c r="H149" s="1">
        <f>AVERAGE('Raw Data'!AC149,'Raw Data'!AI149,'Raw Data'!AO149)</f>
        <v>2.954333333333333</v>
      </c>
      <c r="I149" s="9">
        <f>STDEV('Raw Data'!AC149,'Raw Data'!AI149,'Raw Data'!AO149)</f>
        <v>0.23201149396815091</v>
      </c>
      <c r="J149" s="1">
        <f>AVERAGE('Raw Data'!AU149,'Raw Data'!BA149,'Raw Data'!BG149)</f>
        <v>16.302666666666667</v>
      </c>
      <c r="K149" s="9">
        <f>STDEV('Raw Data'!AU149,'Raw Data'!BA149,'Raw Data'!BG149)</f>
        <v>1.471275750270266</v>
      </c>
      <c r="L149" s="1">
        <f>AVERAGE('Raw Data'!BM149,'Raw Data'!BS149,'Raw Data'!BY149)</f>
        <v>33.207666666666668</v>
      </c>
      <c r="M149" s="9">
        <f>STDEV('Raw Data'!BM149,'Raw Data'!BS149,'Raw Data'!BY149)</f>
        <v>0.33046381546749148</v>
      </c>
      <c r="O149" s="1">
        <f>AVERAGE('Raw Data'!K331,'Raw Data'!Q331,'Raw Data'!W331)</f>
        <v>0.82366666666666666</v>
      </c>
      <c r="P149" s="9">
        <f>STDEV('Raw Data'!K331,'Raw Data'!Q331,'Raw Data'!W331)</f>
        <v>0.50890601620862486</v>
      </c>
      <c r="Q149" s="1">
        <f>AVERAGE('Raw Data'!AC331,'Raw Data'!AI331,'Raw Data'!AO331)</f>
        <v>2.3800000000000003</v>
      </c>
      <c r="R149" s="9">
        <f>STDEV('Raw Data'!AC331,'Raw Data'!AI331,'Raw Data'!AO331)</f>
        <v>0.55280466712935772</v>
      </c>
      <c r="S149" s="1">
        <f>AVERAGE('Raw Data'!AU331,'Raw Data'!BA331,'Raw Data'!BG331)</f>
        <v>16.584666666666667</v>
      </c>
      <c r="T149" s="9">
        <f>STDEV('Raw Data'!AU331,'Raw Data'!BA331,'Raw Data'!BG331)</f>
        <v>1.3435342695046273</v>
      </c>
      <c r="U149" s="1">
        <f>AVERAGE('Raw Data'!BM331,'Raw Data'!BS331,'Raw Data'!BY331)</f>
        <v>34.81466666666666</v>
      </c>
      <c r="V149" s="9">
        <f>STDEV('Raw Data'!BM331,'Raw Data'!BS331,'Raw Data'!BY331)</f>
        <v>1.9596674037533337</v>
      </c>
      <c r="X149" s="2">
        <f t="shared" si="32"/>
        <v>0.50266666666666671</v>
      </c>
      <c r="Y149" s="1">
        <f t="shared" si="33"/>
        <v>0.51042890461519363</v>
      </c>
      <c r="Z149" s="2">
        <f t="shared" si="34"/>
        <v>0.5743333333333327</v>
      </c>
      <c r="AA149" s="9">
        <f t="shared" si="35"/>
        <v>0.59951841784329973</v>
      </c>
      <c r="AB149" s="2">
        <f t="shared" si="36"/>
        <v>-0.28200000000000003</v>
      </c>
      <c r="AC149" s="9">
        <f t="shared" si="37"/>
        <v>1.9924198018155377</v>
      </c>
      <c r="AD149" s="2">
        <f t="shared" si="38"/>
        <v>-1.6069999999999922</v>
      </c>
      <c r="AE149" s="9">
        <f t="shared" si="31"/>
        <v>1.9873355697180746</v>
      </c>
    </row>
    <row r="150" spans="1:31" x14ac:dyDescent="0.25">
      <c r="A150">
        <f>'Raw Data'!B150</f>
        <v>842</v>
      </c>
      <c r="B150">
        <f>'Raw Data'!C150</f>
        <v>846</v>
      </c>
      <c r="C150">
        <f>'Raw Data'!F150</f>
        <v>1</v>
      </c>
      <c r="D150" s="1">
        <f>AVERAGE('Raw Data'!H150:I150)</f>
        <v>13.059999999999999</v>
      </c>
      <c r="E150" t="str">
        <f>'Raw Data'!D150</f>
        <v>YQTWL</v>
      </c>
      <c r="F150" s="1">
        <f>AVERAGE('Raw Data'!K150,'Raw Data'!Q150,'Raw Data'!W150)</f>
        <v>1.6033333333333335</v>
      </c>
      <c r="G150" s="9">
        <f>STDEV('Raw Data'!K150,'Raw Data'!Q150,'Raw Data'!W150)</f>
        <v>0.33983280202672123</v>
      </c>
      <c r="H150" s="1">
        <f>AVERAGE('Raw Data'!AC150,'Raw Data'!AI150,'Raw Data'!AO150)</f>
        <v>1.61</v>
      </c>
      <c r="I150" s="9">
        <f>STDEV('Raw Data'!AC150,'Raw Data'!AI150,'Raw Data'!AO150)</f>
        <v>0.24006457464607353</v>
      </c>
      <c r="J150" s="1">
        <f>AVERAGE('Raw Data'!AU150,'Raw Data'!BA150,'Raw Data'!BG150)</f>
        <v>3.1233333333333335</v>
      </c>
      <c r="K150" s="9">
        <f>STDEV('Raw Data'!AU150,'Raw Data'!BA150,'Raw Data'!BG150)</f>
        <v>0.35783562334308378</v>
      </c>
      <c r="L150" s="1">
        <f>AVERAGE('Raw Data'!BM150,'Raw Data'!BS150,'Raw Data'!BY150)</f>
        <v>17.714666666666663</v>
      </c>
      <c r="M150" s="9">
        <f>STDEV('Raw Data'!BM150,'Raw Data'!BS150,'Raw Data'!BY150)</f>
        <v>0.45997862269167683</v>
      </c>
      <c r="O150" s="1">
        <f>AVERAGE('Raw Data'!K332,'Raw Data'!Q332,'Raw Data'!W332)</f>
        <v>1.1326666666666667</v>
      </c>
      <c r="P150" s="9">
        <f>STDEV('Raw Data'!K332,'Raw Data'!Q332,'Raw Data'!W332)</f>
        <v>0.25650990884044472</v>
      </c>
      <c r="Q150" s="1">
        <f>AVERAGE('Raw Data'!AC332,'Raw Data'!AI332,'Raw Data'!AO332)</f>
        <v>1.8639999999999999</v>
      </c>
      <c r="R150" s="9">
        <f>STDEV('Raw Data'!AC332,'Raw Data'!AI332,'Raw Data'!AO332)</f>
        <v>8.8898818889791842E-2</v>
      </c>
      <c r="S150" s="1">
        <f>AVERAGE('Raw Data'!AU332,'Raw Data'!BA332,'Raw Data'!BG332)</f>
        <v>3.2476666666666669</v>
      </c>
      <c r="T150" s="9">
        <f>STDEV('Raw Data'!AU332,'Raw Data'!BA332,'Raw Data'!BG332)</f>
        <v>0.51959824223464524</v>
      </c>
      <c r="U150" s="1">
        <f>AVERAGE('Raw Data'!BM332,'Raw Data'!BS332,'Raw Data'!BY332)</f>
        <v>16.762666666666664</v>
      </c>
      <c r="V150" s="9">
        <f>STDEV('Raw Data'!BM332,'Raw Data'!BS332,'Raw Data'!BY332)</f>
        <v>1.3512558356334057</v>
      </c>
      <c r="X150" s="2">
        <f t="shared" si="32"/>
        <v>0.47066666666666679</v>
      </c>
      <c r="Y150" s="1">
        <f t="shared" si="33"/>
        <v>0.4257741968070235</v>
      </c>
      <c r="Z150" s="2">
        <f t="shared" si="34"/>
        <v>-0.25399999999999978</v>
      </c>
      <c r="AA150" s="9">
        <f t="shared" si="35"/>
        <v>0.25599609372019766</v>
      </c>
      <c r="AB150" s="2">
        <f t="shared" si="36"/>
        <v>-0.12433333333333341</v>
      </c>
      <c r="AC150" s="9">
        <f t="shared" si="37"/>
        <v>0.6308951312751323</v>
      </c>
      <c r="AD150" s="2">
        <f t="shared" si="38"/>
        <v>0.95199999999999818</v>
      </c>
      <c r="AE150" s="9">
        <f t="shared" si="31"/>
        <v>1.4274006678808391</v>
      </c>
    </row>
    <row r="151" spans="1:31" x14ac:dyDescent="0.25">
      <c r="A151">
        <f>'Raw Data'!B151</f>
        <v>842</v>
      </c>
      <c r="B151">
        <f>'Raw Data'!C151</f>
        <v>846</v>
      </c>
      <c r="C151">
        <f>'Raw Data'!F151</f>
        <v>2</v>
      </c>
      <c r="D151" s="1">
        <f>AVERAGE('Raw Data'!H151:I151)</f>
        <v>13.065</v>
      </c>
      <c r="E151" t="str">
        <f>'Raw Data'!D151</f>
        <v>YQTWL</v>
      </c>
      <c r="F151" s="1">
        <f>AVERAGE('Raw Data'!K151,'Raw Data'!Q151,'Raw Data'!W151)</f>
        <v>1.1153333333333333</v>
      </c>
      <c r="G151" s="9">
        <f>STDEV('Raw Data'!K151,'Raw Data'!Q151,'Raw Data'!W151)</f>
        <v>0.15100110374872505</v>
      </c>
      <c r="H151" s="1">
        <f>AVERAGE('Raw Data'!AC151,'Raw Data'!AI151,'Raw Data'!AO151)</f>
        <v>1.389</v>
      </c>
      <c r="I151" s="9">
        <f>STDEV('Raw Data'!AC151,'Raw Data'!AI151,'Raw Data'!AO151)</f>
        <v>7.4939975980780837E-2</v>
      </c>
      <c r="J151" s="1">
        <f>AVERAGE('Raw Data'!AU151,'Raw Data'!BA151,'Raw Data'!BG151)</f>
        <v>3.1799999999999997</v>
      </c>
      <c r="K151" s="9">
        <f>STDEV('Raw Data'!AU151,'Raw Data'!BA151,'Raw Data'!BG151)</f>
        <v>0.58730656389998237</v>
      </c>
      <c r="L151" s="1">
        <f>AVERAGE('Raw Data'!BM151,'Raw Data'!BS151,'Raw Data'!BY151)</f>
        <v>16.626666666666669</v>
      </c>
      <c r="M151" s="9">
        <f>STDEV('Raw Data'!BM151,'Raw Data'!BS151,'Raw Data'!BY151)</f>
        <v>0.76399301916531526</v>
      </c>
      <c r="O151" s="1">
        <f>AVERAGE('Raw Data'!K333,'Raw Data'!Q333,'Raw Data'!W333)</f>
        <v>0.94866666666666666</v>
      </c>
      <c r="P151" s="9">
        <f>STDEV('Raw Data'!K333,'Raw Data'!Q333,'Raw Data'!W333)</f>
        <v>7.4795276143171815E-2</v>
      </c>
      <c r="Q151" s="1">
        <f>AVERAGE('Raw Data'!AC333,'Raw Data'!AI333,'Raw Data'!AO333)</f>
        <v>1.3903333333333334</v>
      </c>
      <c r="R151" s="9">
        <f>STDEV('Raw Data'!AC333,'Raw Data'!AI333,'Raw Data'!AO333)</f>
        <v>0.25162339583857046</v>
      </c>
      <c r="S151" s="1">
        <f>AVERAGE('Raw Data'!AU333,'Raw Data'!BA333,'Raw Data'!BG333)</f>
        <v>3.1910000000000003</v>
      </c>
      <c r="T151" s="9">
        <f>STDEV('Raw Data'!AU333,'Raw Data'!BA333,'Raw Data'!BG333)</f>
        <v>0.2157985171404104</v>
      </c>
      <c r="U151" s="1">
        <f>AVERAGE('Raw Data'!BM333,'Raw Data'!BS333,'Raw Data'!BY333)</f>
        <v>15.610333333333331</v>
      </c>
      <c r="V151" s="9">
        <f>STDEV('Raw Data'!BM333,'Raw Data'!BS333,'Raw Data'!BY333)</f>
        <v>1.0377506123020754</v>
      </c>
      <c r="X151" s="2">
        <f t="shared" si="32"/>
        <v>0.16666666666666663</v>
      </c>
      <c r="Y151" s="1">
        <f t="shared" si="33"/>
        <v>0.16851013817176269</v>
      </c>
      <c r="Z151" s="2">
        <f t="shared" si="34"/>
        <v>-1.3333333333334085E-3</v>
      </c>
      <c r="AA151" s="9">
        <f t="shared" si="35"/>
        <v>0.26254586900832</v>
      </c>
      <c r="AB151" s="2">
        <f t="shared" si="36"/>
        <v>-1.1000000000000565E-2</v>
      </c>
      <c r="AC151" s="9">
        <f t="shared" si="37"/>
        <v>0.62569801022538352</v>
      </c>
      <c r="AD151" s="2">
        <f t="shared" si="38"/>
        <v>1.0163333333333373</v>
      </c>
      <c r="AE151" s="9">
        <f t="shared" si="31"/>
        <v>1.2886472235125741</v>
      </c>
    </row>
    <row r="152" spans="1:31" x14ac:dyDescent="0.25">
      <c r="A152">
        <f>'Raw Data'!B152</f>
        <v>842</v>
      </c>
      <c r="B152">
        <f>'Raw Data'!C152</f>
        <v>850</v>
      </c>
      <c r="C152">
        <f>'Raw Data'!F152</f>
        <v>2</v>
      </c>
      <c r="D152" s="1">
        <f>AVERAGE('Raw Data'!H152:I152)</f>
        <v>12.295</v>
      </c>
      <c r="E152" t="str">
        <f>'Raw Data'!D152</f>
        <v>YQTWLDLRE</v>
      </c>
      <c r="F152" s="1">
        <f>AVERAGE('Raw Data'!K152,'Raw Data'!Q152,'Raw Data'!W152)</f>
        <v>0.64966666666666673</v>
      </c>
      <c r="G152" s="9">
        <f>STDEV('Raw Data'!K152,'Raw Data'!Q152,'Raw Data'!W152)</f>
        <v>0.37210795924480494</v>
      </c>
      <c r="H152" s="1">
        <f>AVERAGE('Raw Data'!AC152,'Raw Data'!AI152,'Raw Data'!AO152)</f>
        <v>0.27899999999999997</v>
      </c>
      <c r="I152" s="9">
        <f>STDEV('Raw Data'!AC152,'Raw Data'!AI152,'Raw Data'!AO152)</f>
        <v>0.21573826735190024</v>
      </c>
      <c r="J152" s="1">
        <f>AVERAGE('Raw Data'!AU152,'Raw Data'!BA152,'Raw Data'!BG152)</f>
        <v>0.82</v>
      </c>
      <c r="K152" s="9">
        <f>STDEV('Raw Data'!AU152,'Raw Data'!BA152,'Raw Data'!BG152)</f>
        <v>0.25125087064525753</v>
      </c>
      <c r="L152" s="1">
        <f>AVERAGE('Raw Data'!BM152,'Raw Data'!BS152,'Raw Data'!BY152)</f>
        <v>6.2023333333333328</v>
      </c>
      <c r="M152" s="9">
        <f>STDEV('Raw Data'!BM152,'Raw Data'!BS152,'Raw Data'!BY152)</f>
        <v>0.14866517189084125</v>
      </c>
      <c r="O152" s="1">
        <f>AVERAGE('Raw Data'!K334,'Raw Data'!Q334,'Raw Data'!W334)</f>
        <v>0.59066666666666656</v>
      </c>
      <c r="P152" s="9">
        <f>STDEV('Raw Data'!K334,'Raw Data'!Q334,'Raw Data'!W334)</f>
        <v>0.17656254793509729</v>
      </c>
      <c r="Q152" s="1">
        <f>AVERAGE('Raw Data'!AC334,'Raw Data'!AI334,'Raw Data'!AO334)</f>
        <v>0.6306666666666666</v>
      </c>
      <c r="R152" s="9">
        <f>STDEV('Raw Data'!AC334,'Raw Data'!AI334,'Raw Data'!AO334)</f>
        <v>0.43221098243026324</v>
      </c>
      <c r="S152" s="1">
        <f>AVERAGE('Raw Data'!AU334,'Raw Data'!BA334,'Raw Data'!BG334)</f>
        <v>0.40466666666666667</v>
      </c>
      <c r="T152" s="9">
        <f>STDEV('Raw Data'!AU334,'Raw Data'!BA334,'Raw Data'!BG334)</f>
        <v>0.15860748195887028</v>
      </c>
      <c r="U152" s="1">
        <f>AVERAGE('Raw Data'!BM334,'Raw Data'!BS334,'Raw Data'!BY334)</f>
        <v>6.1559999999999997</v>
      </c>
      <c r="V152" s="9">
        <f>STDEV('Raw Data'!BM334,'Raw Data'!BS334,'Raw Data'!BY334)</f>
        <v>1.3647464966066039</v>
      </c>
      <c r="X152" s="2">
        <f t="shared" si="32"/>
        <v>5.9000000000000163E-2</v>
      </c>
      <c r="Y152" s="1">
        <f t="shared" si="33"/>
        <v>0.41187214844738768</v>
      </c>
      <c r="Z152" s="2">
        <f t="shared" si="34"/>
        <v>-0.35166666666666663</v>
      </c>
      <c r="AA152" s="9">
        <f t="shared" si="35"/>
        <v>0.48306245282916915</v>
      </c>
      <c r="AB152" s="2">
        <f t="shared" si="36"/>
        <v>0.41533333333333328</v>
      </c>
      <c r="AC152" s="9">
        <f t="shared" si="37"/>
        <v>0.29712511393911706</v>
      </c>
      <c r="AD152" s="2">
        <f t="shared" si="38"/>
        <v>4.6333333333333115E-2</v>
      </c>
      <c r="AE152" s="9">
        <f t="shared" si="31"/>
        <v>1.3728198473701245</v>
      </c>
    </row>
    <row r="153" spans="1:31" x14ac:dyDescent="0.25">
      <c r="A153">
        <f>'Raw Data'!B153</f>
        <v>846</v>
      </c>
      <c r="B153">
        <f>'Raw Data'!C153</f>
        <v>852</v>
      </c>
      <c r="C153">
        <f>'Raw Data'!F153</f>
        <v>2</v>
      </c>
      <c r="D153" s="1">
        <f>AVERAGE('Raw Data'!H153:I153)</f>
        <v>10.96</v>
      </c>
      <c r="E153" t="str">
        <f>'Raw Data'!D153</f>
        <v>LDLRELE</v>
      </c>
      <c r="F153" s="1">
        <f>AVERAGE('Raw Data'!K153,'Raw Data'!Q153,'Raw Data'!W153)</f>
        <v>1.1239999999999999</v>
      </c>
      <c r="G153" s="9">
        <f>STDEV('Raw Data'!K153,'Raw Data'!Q153,'Raw Data'!W153)</f>
        <v>0.50577465337835958</v>
      </c>
      <c r="H153" s="1">
        <f>AVERAGE('Raw Data'!AC153,'Raw Data'!AI153,'Raw Data'!AO153)</f>
        <v>1.2426666666666666</v>
      </c>
      <c r="I153" s="9">
        <f>STDEV('Raw Data'!AC153,'Raw Data'!AI153,'Raw Data'!AO153)</f>
        <v>0.7647485425506434</v>
      </c>
      <c r="J153" s="1">
        <f>AVERAGE('Raw Data'!AU153,'Raw Data'!BA153,'Raw Data'!BG153)</f>
        <v>1.4916666666666665</v>
      </c>
      <c r="K153" s="9">
        <f>STDEV('Raw Data'!AU153,'Raw Data'!BA153,'Raw Data'!BG153)</f>
        <v>0.92278726331334526</v>
      </c>
      <c r="L153" s="1">
        <f>AVERAGE('Raw Data'!BM153,'Raw Data'!BS153,'Raw Data'!BY153)</f>
        <v>2.776666666666666</v>
      </c>
      <c r="M153" s="9">
        <f>STDEV('Raw Data'!BM153,'Raw Data'!BS153,'Raw Data'!BY153)</f>
        <v>0.53652244438917529</v>
      </c>
      <c r="O153" s="1">
        <f>AVERAGE('Raw Data'!K335,'Raw Data'!Q335,'Raw Data'!W335)</f>
        <v>0.89066666666666672</v>
      </c>
      <c r="P153" s="9">
        <f>STDEV('Raw Data'!K335,'Raw Data'!Q335,'Raw Data'!W335)</f>
        <v>8.8748708910796711E-2</v>
      </c>
      <c r="Q153" s="1">
        <f>AVERAGE('Raw Data'!AC335,'Raw Data'!AI335,'Raw Data'!AO335)</f>
        <v>0.62500000000000011</v>
      </c>
      <c r="R153" s="9">
        <f>STDEV('Raw Data'!AC335,'Raw Data'!AI335,'Raw Data'!AO335)</f>
        <v>0.37361477486844646</v>
      </c>
      <c r="S153" s="1">
        <f>AVERAGE('Raw Data'!AU335,'Raw Data'!BA335,'Raw Data'!BG335)</f>
        <v>1.2220000000000002</v>
      </c>
      <c r="T153" s="9">
        <f>STDEV('Raw Data'!AU335,'Raw Data'!BA335,'Raw Data'!BG335)</f>
        <v>1.0204548005668843</v>
      </c>
      <c r="U153" s="1">
        <f>AVERAGE('Raw Data'!BM335,'Raw Data'!BS335,'Raw Data'!BY335)</f>
        <v>2.6483333333333334</v>
      </c>
      <c r="V153" s="9">
        <f>STDEV('Raw Data'!BM335,'Raw Data'!BS335,'Raw Data'!BY335)</f>
        <v>0.42127465308671741</v>
      </c>
      <c r="X153" s="2">
        <f t="shared" si="32"/>
        <v>0.23333333333333317</v>
      </c>
      <c r="Y153" s="1">
        <f t="shared" si="33"/>
        <v>0.51350202855814808</v>
      </c>
      <c r="Z153" s="2">
        <f t="shared" si="34"/>
        <v>0.61766666666666648</v>
      </c>
      <c r="AA153" s="9">
        <f t="shared" si="35"/>
        <v>0.85113355787052192</v>
      </c>
      <c r="AB153" s="2">
        <f t="shared" si="36"/>
        <v>0.26966666666666628</v>
      </c>
      <c r="AC153" s="9">
        <f t="shared" si="37"/>
        <v>1.375814062049568</v>
      </c>
      <c r="AD153" s="2">
        <f t="shared" si="38"/>
        <v>0.12833333333333252</v>
      </c>
      <c r="AE153" s="9">
        <f t="shared" si="31"/>
        <v>0.68215003237313554</v>
      </c>
    </row>
    <row r="154" spans="1:31" x14ac:dyDescent="0.25">
      <c r="A154">
        <f>'Raw Data'!B154</f>
        <v>847</v>
      </c>
      <c r="B154">
        <f>'Raw Data'!C154</f>
        <v>852</v>
      </c>
      <c r="C154">
        <f>'Raw Data'!F154</f>
        <v>2</v>
      </c>
      <c r="D154" s="1">
        <f>AVERAGE('Raw Data'!H154:I154)</f>
        <v>9.129999999999999</v>
      </c>
      <c r="E154" t="str">
        <f>'Raw Data'!D154</f>
        <v>DLRELE</v>
      </c>
      <c r="F154" s="1">
        <f>AVERAGE('Raw Data'!K154,'Raw Data'!Q154,'Raw Data'!W154)</f>
        <v>1.4286666666666668</v>
      </c>
      <c r="G154" s="9">
        <f>STDEV('Raw Data'!K154,'Raw Data'!Q154,'Raw Data'!W154)</f>
        <v>0.16259561289694546</v>
      </c>
      <c r="H154" s="1">
        <f>AVERAGE('Raw Data'!AC154,'Raw Data'!AI154,'Raw Data'!AO154)</f>
        <v>1.3893333333333333</v>
      </c>
      <c r="I154" s="9">
        <f>STDEV('Raw Data'!AC154,'Raw Data'!AI154,'Raw Data'!AO154)</f>
        <v>0.16704590187530285</v>
      </c>
      <c r="J154" s="1">
        <f>AVERAGE('Raw Data'!AU154,'Raw Data'!BA154,'Raw Data'!BG154)</f>
        <v>1.5683333333333334</v>
      </c>
      <c r="K154" s="9">
        <f>STDEV('Raw Data'!AU154,'Raw Data'!BA154,'Raw Data'!BG154)</f>
        <v>0.15113349507416726</v>
      </c>
      <c r="L154" s="1">
        <f>AVERAGE('Raw Data'!BM154,'Raw Data'!BS154,'Raw Data'!BY154)</f>
        <v>3.1773333333333333</v>
      </c>
      <c r="M154" s="9">
        <f>STDEV('Raw Data'!BM154,'Raw Data'!BS154,'Raw Data'!BY154)</f>
        <v>0.28971077531450778</v>
      </c>
      <c r="O154" s="1">
        <f>AVERAGE('Raw Data'!K336,'Raw Data'!Q336,'Raw Data'!W336)</f>
        <v>1.2646666666666666</v>
      </c>
      <c r="P154" s="9">
        <f>STDEV('Raw Data'!K336,'Raw Data'!Q336,'Raw Data'!W336)</f>
        <v>0.31430293242878576</v>
      </c>
      <c r="Q154" s="1">
        <f>AVERAGE('Raw Data'!AC336,'Raw Data'!AI336,'Raw Data'!AO336)</f>
        <v>0.80500000000000005</v>
      </c>
      <c r="R154" s="9">
        <f>STDEV('Raw Data'!AC336,'Raw Data'!AI336,'Raw Data'!AO336)</f>
        <v>0.36237135648392538</v>
      </c>
      <c r="S154" s="1">
        <f>AVERAGE('Raw Data'!AU336,'Raw Data'!BA336,'Raw Data'!BG336)</f>
        <v>1.3696666666666666</v>
      </c>
      <c r="T154" s="9">
        <f>STDEV('Raw Data'!AU336,'Raw Data'!BA336,'Raw Data'!BG336)</f>
        <v>0.25294334016402342</v>
      </c>
      <c r="U154" s="1">
        <f>AVERAGE('Raw Data'!BM336,'Raw Data'!BS336,'Raw Data'!BY336)</f>
        <v>2.9573333333333331</v>
      </c>
      <c r="V154" s="9">
        <f>STDEV('Raw Data'!BM336,'Raw Data'!BS336,'Raw Data'!BY336)</f>
        <v>0.26670645536494492</v>
      </c>
      <c r="X154" s="2">
        <f t="shared" si="32"/>
        <v>0.16400000000000015</v>
      </c>
      <c r="Y154" s="1">
        <f t="shared" si="33"/>
        <v>0.35386956165608141</v>
      </c>
      <c r="Z154" s="2">
        <f t="shared" si="34"/>
        <v>0.58433333333333326</v>
      </c>
      <c r="AA154" s="9">
        <f t="shared" si="35"/>
        <v>0.39902046731130653</v>
      </c>
      <c r="AB154" s="2">
        <f t="shared" si="36"/>
        <v>0.19866666666666677</v>
      </c>
      <c r="AC154" s="9">
        <f t="shared" si="37"/>
        <v>0.29465516568807376</v>
      </c>
      <c r="AD154" s="2">
        <f t="shared" si="38"/>
        <v>0.2200000000000002</v>
      </c>
      <c r="AE154" s="9">
        <f t="shared" si="31"/>
        <v>0.39378251188526209</v>
      </c>
    </row>
    <row r="155" spans="1:31" x14ac:dyDescent="0.25">
      <c r="A155">
        <f>'Raw Data'!B155</f>
        <v>847</v>
      </c>
      <c r="B155">
        <f>'Raw Data'!C155</f>
        <v>853</v>
      </c>
      <c r="C155">
        <f>'Raw Data'!F155</f>
        <v>2</v>
      </c>
      <c r="D155" s="1">
        <f>AVERAGE('Raw Data'!H155:I155)</f>
        <v>10.265000000000001</v>
      </c>
      <c r="E155" t="str">
        <f>'Raw Data'!D155</f>
        <v>DLRELEC</v>
      </c>
      <c r="F155" s="1">
        <f>AVERAGE('Raw Data'!K155,'Raw Data'!Q155,'Raw Data'!W155)</f>
        <v>0.98499999999999999</v>
      </c>
      <c r="G155" s="9">
        <f>STDEV('Raw Data'!K155,'Raw Data'!Q155,'Raw Data'!W155)</f>
        <v>0.19576261134343326</v>
      </c>
      <c r="H155" s="1">
        <f>AVERAGE('Raw Data'!AC155,'Raw Data'!AI155,'Raw Data'!AO155)</f>
        <v>0.97233333333333327</v>
      </c>
      <c r="I155" s="9">
        <f>STDEV('Raw Data'!AC155,'Raw Data'!AI155,'Raw Data'!AO155)</f>
        <v>0.12260641636282146</v>
      </c>
      <c r="J155" s="1">
        <f>AVERAGE('Raw Data'!AU155,'Raw Data'!BA155,'Raw Data'!BG155)</f>
        <v>1.2563333333333333</v>
      </c>
      <c r="K155" s="9">
        <f>STDEV('Raw Data'!AU155,'Raw Data'!BA155,'Raw Data'!BG155)</f>
        <v>0.11539641819975759</v>
      </c>
      <c r="L155" s="1">
        <f>AVERAGE('Raw Data'!BM155,'Raw Data'!BS155,'Raw Data'!BY155)</f>
        <v>5.6606666666666667</v>
      </c>
      <c r="M155" s="9">
        <f>STDEV('Raw Data'!BM155,'Raw Data'!BS155,'Raw Data'!BY155)</f>
        <v>0.12509729546770121</v>
      </c>
      <c r="O155" s="1">
        <f>AVERAGE('Raw Data'!K337,'Raw Data'!Q337,'Raw Data'!W337)</f>
        <v>1.0023333333333333</v>
      </c>
      <c r="P155" s="9">
        <f>STDEV('Raw Data'!K337,'Raw Data'!Q337,'Raw Data'!W337)</f>
        <v>0.17316273656111331</v>
      </c>
      <c r="Q155" s="1">
        <f>AVERAGE('Raw Data'!AC337,'Raw Data'!AI337,'Raw Data'!AO337)</f>
        <v>1.4326666666666668</v>
      </c>
      <c r="R155" s="9">
        <f>STDEV('Raw Data'!AC337,'Raw Data'!AI337,'Raw Data'!AO337)</f>
        <v>0.25310933079073372</v>
      </c>
      <c r="S155" s="1">
        <f>AVERAGE('Raw Data'!AU337,'Raw Data'!BA337,'Raw Data'!BG337)</f>
        <v>1.2496666666666667</v>
      </c>
      <c r="T155" s="9">
        <f>STDEV('Raw Data'!AU337,'Raw Data'!BA337,'Raw Data'!BG337)</f>
        <v>0.11920290824192725</v>
      </c>
      <c r="U155" s="1">
        <f>AVERAGE('Raw Data'!BM337,'Raw Data'!BS337,'Raw Data'!BY337)</f>
        <v>4.8653333333333331</v>
      </c>
      <c r="V155" s="9">
        <f>STDEV('Raw Data'!BM337,'Raw Data'!BS337,'Raw Data'!BY337)</f>
        <v>0.21760131739797262</v>
      </c>
      <c r="X155" s="2">
        <f t="shared" si="32"/>
        <v>-1.7333333333333312E-2</v>
      </c>
      <c r="Y155" s="1">
        <f t="shared" si="33"/>
        <v>0.2613586297280685</v>
      </c>
      <c r="Z155" s="2">
        <f t="shared" si="34"/>
        <v>-0.46033333333333348</v>
      </c>
      <c r="AA155" s="9">
        <f t="shared" si="35"/>
        <v>0.28124129616161742</v>
      </c>
      <c r="AB155" s="2">
        <f t="shared" si="36"/>
        <v>6.6666666666665986E-3</v>
      </c>
      <c r="AC155" s="9">
        <f t="shared" si="37"/>
        <v>0.16590860938078733</v>
      </c>
      <c r="AD155" s="2">
        <f t="shared" si="38"/>
        <v>0.79533333333333367</v>
      </c>
      <c r="AE155" s="9">
        <f t="shared" si="31"/>
        <v>0.25099734394345002</v>
      </c>
    </row>
    <row r="156" spans="1:31" x14ac:dyDescent="0.25">
      <c r="A156">
        <f>'Raw Data'!B156</f>
        <v>849</v>
      </c>
      <c r="B156">
        <f>'Raw Data'!C156</f>
        <v>857</v>
      </c>
      <c r="C156">
        <f>'Raw Data'!F156</f>
        <v>2</v>
      </c>
      <c r="D156" s="1">
        <f>AVERAGE('Raw Data'!H156:I156)</f>
        <v>7.4950000000000001</v>
      </c>
      <c r="E156" t="str">
        <f>'Raw Data'!D156</f>
        <v>RELECKIGE</v>
      </c>
      <c r="F156" s="1">
        <f>AVERAGE('Raw Data'!K156,'Raw Data'!Q156,'Raw Data'!W156)</f>
        <v>1.5010000000000001</v>
      </c>
      <c r="G156" s="9">
        <f>STDEV('Raw Data'!K156,'Raw Data'!Q156,'Raw Data'!W156)</f>
        <v>0.84379559136084625</v>
      </c>
      <c r="H156" s="1">
        <f>AVERAGE('Raw Data'!AC156,'Raw Data'!AI156,'Raw Data'!AO156)</f>
        <v>3.4946666666666668</v>
      </c>
      <c r="I156" s="9">
        <f>STDEV('Raw Data'!AC156,'Raw Data'!AI156,'Raw Data'!AO156)</f>
        <v>0.1325908493574624</v>
      </c>
      <c r="J156" s="1">
        <f>AVERAGE('Raw Data'!AU156,'Raw Data'!BA156,'Raw Data'!BG156)</f>
        <v>19.701333333333334</v>
      </c>
      <c r="K156" s="9">
        <f>STDEV('Raw Data'!AU156,'Raw Data'!BA156,'Raw Data'!BG156)</f>
        <v>0.97670995353448442</v>
      </c>
      <c r="L156" s="1">
        <f>AVERAGE('Raw Data'!BM156,'Raw Data'!BS156,'Raw Data'!BY156)</f>
        <v>34.200333333333333</v>
      </c>
      <c r="M156" s="9">
        <f>STDEV('Raw Data'!BM156,'Raw Data'!BS156,'Raw Data'!BY156)</f>
        <v>0.84756494343108202</v>
      </c>
      <c r="O156" s="1">
        <f>AVERAGE('Raw Data'!K338,'Raw Data'!Q338,'Raw Data'!W338)</f>
        <v>1.5766666666666664</v>
      </c>
      <c r="P156" s="9">
        <f>STDEV('Raw Data'!K338,'Raw Data'!Q338,'Raw Data'!W338)</f>
        <v>0.39015680608357189</v>
      </c>
      <c r="Q156" s="1">
        <f>AVERAGE('Raw Data'!AC338,'Raw Data'!AI338,'Raw Data'!AO338)</f>
        <v>4.0356666666666667</v>
      </c>
      <c r="R156" s="9">
        <f>STDEV('Raw Data'!AC338,'Raw Data'!AI338,'Raw Data'!AO338)</f>
        <v>0.20436323870337672</v>
      </c>
      <c r="S156" s="1">
        <f>AVERAGE('Raw Data'!AU338,'Raw Data'!BA338,'Raw Data'!BG338)</f>
        <v>20.294666666666668</v>
      </c>
      <c r="T156" s="9">
        <f>STDEV('Raw Data'!AU338,'Raw Data'!BA338,'Raw Data'!BG338)</f>
        <v>0.2873488008211158</v>
      </c>
      <c r="U156" s="1">
        <f>AVERAGE('Raw Data'!BM338,'Raw Data'!BS338,'Raw Data'!BY338)</f>
        <v>34.71</v>
      </c>
      <c r="V156" s="9">
        <f>STDEV('Raw Data'!BM338,'Raw Data'!BS338,'Raw Data'!BY338)</f>
        <v>0.20080089641234311</v>
      </c>
      <c r="X156" s="2">
        <f t="shared" si="32"/>
        <v>-7.5666666666666327E-2</v>
      </c>
      <c r="Y156" s="1">
        <f t="shared" si="33"/>
        <v>0.92963075106911897</v>
      </c>
      <c r="Z156" s="2">
        <f t="shared" si="34"/>
        <v>-0.54099999999999993</v>
      </c>
      <c r="AA156" s="9">
        <f t="shared" si="35"/>
        <v>0.24360760798190728</v>
      </c>
      <c r="AB156" s="2">
        <f t="shared" si="36"/>
        <v>-0.59333333333333371</v>
      </c>
      <c r="AC156" s="9">
        <f t="shared" si="37"/>
        <v>1.01810199227124</v>
      </c>
      <c r="AD156" s="2">
        <f t="shared" si="38"/>
        <v>-0.50966666666666782</v>
      </c>
      <c r="AE156" s="9">
        <f t="shared" si="31"/>
        <v>0.87102659737423271</v>
      </c>
    </row>
    <row r="157" spans="1:31" x14ac:dyDescent="0.25">
      <c r="A157">
        <f>'Raw Data'!B157</f>
        <v>849</v>
      </c>
      <c r="B157">
        <f>'Raw Data'!C157</f>
        <v>865</v>
      </c>
      <c r="C157">
        <f>'Raw Data'!F157</f>
        <v>3</v>
      </c>
      <c r="D157" s="1">
        <f>AVERAGE('Raw Data'!H157:I157)</f>
        <v>8.15</v>
      </c>
      <c r="E157" t="str">
        <f>'Raw Data'!D157</f>
        <v>RELECKIGERYITHESD</v>
      </c>
      <c r="F157" s="1">
        <f>AVERAGE('Raw Data'!K157,'Raw Data'!Q157,'Raw Data'!W157)</f>
        <v>7.0996666666666668</v>
      </c>
      <c r="G157" s="9">
        <f>STDEV('Raw Data'!K157,'Raw Data'!Q157,'Raw Data'!W157)</f>
        <v>0.19741918177657736</v>
      </c>
      <c r="H157" s="1">
        <f>AVERAGE('Raw Data'!AC157,'Raw Data'!AI157,'Raw Data'!AO157)</f>
        <v>9.3216666666666672</v>
      </c>
      <c r="I157" s="9">
        <f>STDEV('Raw Data'!AC157,'Raw Data'!AI157,'Raw Data'!AO157)</f>
        <v>0.21260370018730501</v>
      </c>
      <c r="J157" s="1">
        <f>AVERAGE('Raw Data'!AU157,'Raw Data'!BA157,'Raw Data'!BG157)</f>
        <v>19.436</v>
      </c>
      <c r="K157" s="9">
        <f>STDEV('Raw Data'!AU157,'Raw Data'!BA157,'Raw Data'!BG157)</f>
        <v>2.2903621984306315</v>
      </c>
      <c r="L157" s="1">
        <f>AVERAGE('Raw Data'!BM157,'Raw Data'!BS157,'Raw Data'!BY157)</f>
        <v>28.681999999999999</v>
      </c>
      <c r="M157" s="9">
        <f>STDEV('Raw Data'!BM157,'Raw Data'!BS157,'Raw Data'!BY157)</f>
        <v>1.0120237151371509</v>
      </c>
      <c r="O157" s="1">
        <f>AVERAGE('Raw Data'!K339,'Raw Data'!Q339,'Raw Data'!W339)</f>
        <v>7.0823333333333336</v>
      </c>
      <c r="P157" s="9">
        <f>STDEV('Raw Data'!K339,'Raw Data'!Q339,'Raw Data'!W339)</f>
        <v>0.9144049066651726</v>
      </c>
      <c r="Q157" s="1">
        <f>AVERAGE('Raw Data'!AC339,'Raw Data'!AI339,'Raw Data'!AO339)</f>
        <v>10.125</v>
      </c>
      <c r="R157" s="9">
        <f>STDEV('Raw Data'!AC339,'Raw Data'!AI339,'Raw Data'!AO339)</f>
        <v>0.44559622978656344</v>
      </c>
      <c r="S157" s="1">
        <f>AVERAGE('Raw Data'!AU339,'Raw Data'!BA339,'Raw Data'!BG339)</f>
        <v>18.550333333333334</v>
      </c>
      <c r="T157" s="9">
        <f>STDEV('Raw Data'!AU339,'Raw Data'!BA339,'Raw Data'!BG339)</f>
        <v>0.38227782218346601</v>
      </c>
      <c r="U157" s="1">
        <f>AVERAGE('Raw Data'!BM339,'Raw Data'!BS339,'Raw Data'!BY339)</f>
        <v>28.156666666666666</v>
      </c>
      <c r="V157" s="9">
        <f>STDEV('Raw Data'!BM339,'Raw Data'!BS339,'Raw Data'!BY339)</f>
        <v>1.3797189327299006</v>
      </c>
      <c r="X157" s="2">
        <f t="shared" si="32"/>
        <v>1.7333333333333201E-2</v>
      </c>
      <c r="Y157" s="1">
        <f t="shared" si="33"/>
        <v>0.93547349864476459</v>
      </c>
      <c r="Z157" s="2">
        <f t="shared" si="34"/>
        <v>-0.80333333333333279</v>
      </c>
      <c r="AA157" s="9">
        <f t="shared" si="35"/>
        <v>0.49371685542761584</v>
      </c>
      <c r="AB157" s="2">
        <f t="shared" si="36"/>
        <v>0.88566666666666549</v>
      </c>
      <c r="AC157" s="9">
        <f t="shared" si="37"/>
        <v>2.3220455063011425</v>
      </c>
      <c r="AD157" s="2">
        <f t="shared" si="38"/>
        <v>0.52533333333333232</v>
      </c>
      <c r="AE157" s="9">
        <f t="shared" si="31"/>
        <v>1.7110863021289537</v>
      </c>
    </row>
    <row r="158" spans="1:31" x14ac:dyDescent="0.25">
      <c r="A158">
        <f>'Raw Data'!B158</f>
        <v>849</v>
      </c>
      <c r="B158">
        <f>'Raw Data'!C158</f>
        <v>865</v>
      </c>
      <c r="C158">
        <f>'Raw Data'!F158</f>
        <v>4</v>
      </c>
      <c r="D158" s="1">
        <f>AVERAGE('Raw Data'!H158:I158)</f>
        <v>8.06</v>
      </c>
      <c r="E158" t="str">
        <f>'Raw Data'!D158</f>
        <v>RELECKIGERYITHESD</v>
      </c>
      <c r="F158" s="1">
        <f>AVERAGE('Raw Data'!K158,'Raw Data'!Q158,'Raw Data'!W158)</f>
        <v>7.8586666666666671</v>
      </c>
      <c r="G158" s="9">
        <f>STDEV('Raw Data'!K158,'Raw Data'!Q158,'Raw Data'!W158)</f>
        <v>0.1753121026436377</v>
      </c>
      <c r="H158" s="1">
        <f>AVERAGE('Raw Data'!AC158,'Raw Data'!AI158,'Raw Data'!AO158)</f>
        <v>10.041666666666666</v>
      </c>
      <c r="I158" s="9">
        <f>STDEV('Raw Data'!AC158,'Raw Data'!AI158,'Raw Data'!AO158)</f>
        <v>0.64668101358655428</v>
      </c>
      <c r="J158" s="1">
        <f>AVERAGE('Raw Data'!AU158,'Raw Data'!BA158,'Raw Data'!BG158)</f>
        <v>19.373000000000001</v>
      </c>
      <c r="K158" s="9">
        <f>STDEV('Raw Data'!AU158,'Raw Data'!BA158,'Raw Data'!BG158)</f>
        <v>1.3425304465821257</v>
      </c>
      <c r="L158" s="1">
        <f>AVERAGE('Raw Data'!BM158,'Raw Data'!BS158,'Raw Data'!BY158)</f>
        <v>28.835666666666668</v>
      </c>
      <c r="M158" s="9">
        <f>STDEV('Raw Data'!BM158,'Raw Data'!BS158,'Raw Data'!BY158)</f>
        <v>0.93976184926466133</v>
      </c>
      <c r="O158" s="1">
        <f>AVERAGE('Raw Data'!K340,'Raw Data'!Q340,'Raw Data'!W340)</f>
        <v>7.5829999999999993</v>
      </c>
      <c r="P158" s="9">
        <f>STDEV('Raw Data'!K340,'Raw Data'!Q340,'Raw Data'!W340)</f>
        <v>0.14662537297480277</v>
      </c>
      <c r="Q158" s="1">
        <f>AVERAGE('Raw Data'!AC340,'Raw Data'!AI340,'Raw Data'!AO340)</f>
        <v>10.633999999999999</v>
      </c>
      <c r="R158" s="9">
        <f>STDEV('Raw Data'!AC340,'Raw Data'!AI340,'Raw Data'!AO340)</f>
        <v>0.34035716534252647</v>
      </c>
      <c r="S158" s="1">
        <f>AVERAGE('Raw Data'!AU340,'Raw Data'!BA340,'Raw Data'!BG340)</f>
        <v>19.418666666666667</v>
      </c>
      <c r="T158" s="9">
        <f>STDEV('Raw Data'!AU340,'Raw Data'!BA340,'Raw Data'!BG340)</f>
        <v>0.42911226192376889</v>
      </c>
      <c r="U158" s="1">
        <f>AVERAGE('Raw Data'!BM340,'Raw Data'!BS340,'Raw Data'!BY340)</f>
        <v>29.069666666666667</v>
      </c>
      <c r="V158" s="9">
        <f>STDEV('Raw Data'!BM340,'Raw Data'!BS340,'Raw Data'!BY340)</f>
        <v>0.58110354785815355</v>
      </c>
      <c r="X158" s="2">
        <f t="shared" si="32"/>
        <v>0.27566666666666784</v>
      </c>
      <c r="Y158" s="1">
        <f t="shared" si="33"/>
        <v>0.22854612955229275</v>
      </c>
      <c r="Z158" s="2">
        <f t="shared" si="34"/>
        <v>-0.59233333333333249</v>
      </c>
      <c r="AA158" s="9">
        <f t="shared" si="35"/>
        <v>0.73077994863935136</v>
      </c>
      <c r="AB158" s="2">
        <f t="shared" si="36"/>
        <v>-4.5666666666665634E-2</v>
      </c>
      <c r="AC158" s="9">
        <f t="shared" si="37"/>
        <v>1.4094414969530786</v>
      </c>
      <c r="AD158" s="2">
        <f t="shared" si="38"/>
        <v>-0.23399999999999821</v>
      </c>
      <c r="AE158" s="9">
        <f t="shared" si="31"/>
        <v>1.1049134204392077</v>
      </c>
    </row>
    <row r="159" spans="1:31" x14ac:dyDescent="0.25">
      <c r="A159">
        <f>'Raw Data'!B159</f>
        <v>849</v>
      </c>
      <c r="B159">
        <f>'Raw Data'!C159</f>
        <v>866</v>
      </c>
      <c r="C159">
        <f>'Raw Data'!F159</f>
        <v>2</v>
      </c>
      <c r="D159" s="1">
        <f>AVERAGE('Raw Data'!H159:I159)</f>
        <v>8.254999999999999</v>
      </c>
      <c r="E159" t="str">
        <f>'Raw Data'!D159</f>
        <v>RELECKIGERYITHESDD</v>
      </c>
      <c r="F159" s="1">
        <f>AVERAGE('Raw Data'!K159,'Raw Data'!Q159,'Raw Data'!W159)</f>
        <v>5.9616666666666669</v>
      </c>
      <c r="G159" s="9">
        <f>STDEV('Raw Data'!K159,'Raw Data'!Q159,'Raw Data'!W159)</f>
        <v>0.27462762667534629</v>
      </c>
      <c r="H159" s="1">
        <f>AVERAGE('Raw Data'!AC159,'Raw Data'!AI159,'Raw Data'!AO159)</f>
        <v>6.9523333333333328</v>
      </c>
      <c r="I159" s="9">
        <f>STDEV('Raw Data'!AC159,'Raw Data'!AI159,'Raw Data'!AO159)</f>
        <v>0.32543099627007455</v>
      </c>
      <c r="J159" s="1">
        <f>AVERAGE('Raw Data'!AU159,'Raw Data'!BA159,'Raw Data'!BG159)</f>
        <v>15.453333333333333</v>
      </c>
      <c r="K159" s="9">
        <f>STDEV('Raw Data'!AU159,'Raw Data'!BA159,'Raw Data'!BG159)</f>
        <v>1.1671119626382611</v>
      </c>
      <c r="L159" s="1">
        <f>AVERAGE('Raw Data'!BM159,'Raw Data'!BS159,'Raw Data'!BY159)</f>
        <v>25.126000000000001</v>
      </c>
      <c r="M159" s="9">
        <f>STDEV('Raw Data'!BM159,'Raw Data'!BS159,'Raw Data'!BY159)</f>
        <v>1.1845332414077701</v>
      </c>
      <c r="O159" s="1">
        <f>AVERAGE('Raw Data'!K341,'Raw Data'!Q341,'Raw Data'!W341)</f>
        <v>5.9976666666666674</v>
      </c>
      <c r="P159" s="9">
        <f>STDEV('Raw Data'!K341,'Raw Data'!Q341,'Raw Data'!W341)</f>
        <v>0.79454032832407084</v>
      </c>
      <c r="Q159" s="1">
        <f>AVERAGE('Raw Data'!AC341,'Raw Data'!AI341,'Raw Data'!AO341)</f>
        <v>7.9340000000000002</v>
      </c>
      <c r="R159" s="9">
        <f>STDEV('Raw Data'!AC341,'Raw Data'!AI341,'Raw Data'!AO341)</f>
        <v>0.13715319901482387</v>
      </c>
      <c r="S159" s="1">
        <f>AVERAGE('Raw Data'!AU341,'Raw Data'!BA341,'Raw Data'!BG341)</f>
        <v>15.757333333333333</v>
      </c>
      <c r="T159" s="9">
        <f>STDEV('Raw Data'!AU341,'Raw Data'!BA341,'Raw Data'!BG341)</f>
        <v>0.20278149159460623</v>
      </c>
      <c r="U159" s="1">
        <f>AVERAGE('Raw Data'!BM341,'Raw Data'!BS341,'Raw Data'!BY341)</f>
        <v>24.403333333333336</v>
      </c>
      <c r="V159" s="9">
        <f>STDEV('Raw Data'!BM341,'Raw Data'!BS341,'Raw Data'!BY341)</f>
        <v>0.75517304860100409</v>
      </c>
      <c r="X159" s="2">
        <f t="shared" si="32"/>
        <v>-3.6000000000000476E-2</v>
      </c>
      <c r="Y159" s="1">
        <f t="shared" si="33"/>
        <v>0.84066323023351963</v>
      </c>
      <c r="Z159" s="2">
        <f t="shared" si="34"/>
        <v>-0.98166666666666735</v>
      </c>
      <c r="AA159" s="9">
        <f t="shared" si="35"/>
        <v>0.35315199749305276</v>
      </c>
      <c r="AB159" s="2">
        <f t="shared" si="36"/>
        <v>-0.30400000000000027</v>
      </c>
      <c r="AC159" s="9">
        <f t="shared" si="37"/>
        <v>1.1845972592685952</v>
      </c>
      <c r="AD159" s="2">
        <f t="shared" si="38"/>
        <v>0.72266666666666524</v>
      </c>
      <c r="AE159" s="9">
        <f t="shared" si="31"/>
        <v>1.4047794607458257</v>
      </c>
    </row>
    <row r="160" spans="1:31" x14ac:dyDescent="0.25">
      <c r="A160">
        <f>'Raw Data'!B160</f>
        <v>849</v>
      </c>
      <c r="B160">
        <f>'Raw Data'!C160</f>
        <v>866</v>
      </c>
      <c r="C160">
        <f>'Raw Data'!F160</f>
        <v>3</v>
      </c>
      <c r="D160" s="1">
        <f>AVERAGE('Raw Data'!H160:I160)</f>
        <v>8.24</v>
      </c>
      <c r="E160" t="str">
        <f>'Raw Data'!D160</f>
        <v>RELECKIGERYITHESDD</v>
      </c>
      <c r="F160" s="1">
        <f>AVERAGE('Raw Data'!K160,'Raw Data'!Q160,'Raw Data'!W160)</f>
        <v>5.5793333333333335</v>
      </c>
      <c r="G160" s="9">
        <f>STDEV('Raw Data'!K160,'Raw Data'!Q160,'Raw Data'!W160)</f>
        <v>0.85341685789145805</v>
      </c>
      <c r="H160" s="1">
        <f>AVERAGE('Raw Data'!AC160,'Raw Data'!AI160,'Raw Data'!AO160)</f>
        <v>7.1543333333333337</v>
      </c>
      <c r="I160" s="9">
        <f>STDEV('Raw Data'!AC160,'Raw Data'!AI160,'Raw Data'!AO160)</f>
        <v>6.0119325789078013E-2</v>
      </c>
      <c r="J160" s="1">
        <f>AVERAGE('Raw Data'!AU160,'Raw Data'!BA160,'Raw Data'!BG160)</f>
        <v>15.799999999999999</v>
      </c>
      <c r="K160" s="9">
        <f>STDEV('Raw Data'!AU160,'Raw Data'!BA160,'Raw Data'!BG160)</f>
        <v>0.9535517814990434</v>
      </c>
      <c r="L160" s="1">
        <f>AVERAGE('Raw Data'!BM160,'Raw Data'!BS160,'Raw Data'!BY160)</f>
        <v>25.010333333333332</v>
      </c>
      <c r="M160" s="9">
        <f>STDEV('Raw Data'!BM160,'Raw Data'!BS160,'Raw Data'!BY160)</f>
        <v>0.84147568790389626</v>
      </c>
      <c r="O160" s="1">
        <f>AVERAGE('Raw Data'!K342,'Raw Data'!Q342,'Raw Data'!W342)</f>
        <v>5.9140000000000006</v>
      </c>
      <c r="P160" s="9">
        <f>STDEV('Raw Data'!K342,'Raw Data'!Q342,'Raw Data'!W342)</f>
        <v>0.36028877306960333</v>
      </c>
      <c r="Q160" s="1">
        <f>AVERAGE('Raw Data'!AC342,'Raw Data'!AI342,'Raw Data'!AO342)</f>
        <v>8.2349999999999994</v>
      </c>
      <c r="R160" s="9">
        <f>STDEV('Raw Data'!AC342,'Raw Data'!AI342,'Raw Data'!AO342)</f>
        <v>0.78885993687092482</v>
      </c>
      <c r="S160" s="1">
        <f>AVERAGE('Raw Data'!AU342,'Raw Data'!BA342,'Raw Data'!BG342)</f>
        <v>15.836666666666666</v>
      </c>
      <c r="T160" s="9">
        <f>STDEV('Raw Data'!AU342,'Raw Data'!BA342,'Raw Data'!BG342)</f>
        <v>0.45477503596100438</v>
      </c>
      <c r="U160" s="1">
        <f>AVERAGE('Raw Data'!BM342,'Raw Data'!BS342,'Raw Data'!BY342)</f>
        <v>25.203000000000003</v>
      </c>
      <c r="V160" s="9">
        <f>STDEV('Raw Data'!BM342,'Raw Data'!BS342,'Raw Data'!BY342)</f>
        <v>0.57186362010535252</v>
      </c>
      <c r="X160" s="2">
        <f t="shared" si="32"/>
        <v>-0.33466666666666711</v>
      </c>
      <c r="Y160" s="1">
        <f t="shared" si="33"/>
        <v>0.92635216485596306</v>
      </c>
      <c r="Z160" s="2">
        <f t="shared" si="34"/>
        <v>-1.0806666666666658</v>
      </c>
      <c r="AA160" s="9">
        <f t="shared" si="35"/>
        <v>0.79114747887693659</v>
      </c>
      <c r="AB160" s="2">
        <f t="shared" si="36"/>
        <v>-3.6666666666667069E-2</v>
      </c>
      <c r="AC160" s="9">
        <f t="shared" si="37"/>
        <v>1.0564475061891776</v>
      </c>
      <c r="AD160" s="2">
        <f t="shared" si="38"/>
        <v>-0.1926666666666712</v>
      </c>
      <c r="AE160" s="9">
        <f t="shared" si="31"/>
        <v>1.0174032304515916</v>
      </c>
    </row>
    <row r="161" spans="1:31" x14ac:dyDescent="0.25">
      <c r="A161">
        <f>'Raw Data'!B161</f>
        <v>849</v>
      </c>
      <c r="B161">
        <f>'Raw Data'!C161</f>
        <v>867</v>
      </c>
      <c r="C161">
        <f>'Raw Data'!F161</f>
        <v>4</v>
      </c>
      <c r="D161" s="1">
        <f>AVERAGE('Raw Data'!H161:I161)</f>
        <v>9.27</v>
      </c>
      <c r="E161" t="str">
        <f>'Raw Data'!D161</f>
        <v>RELECKIGERYITHESDDL</v>
      </c>
      <c r="F161" s="1">
        <f>AVERAGE('Raw Data'!K161,'Raw Data'!Q161,'Raw Data'!W161)</f>
        <v>8.9893333333333345</v>
      </c>
      <c r="G161" s="9">
        <f>STDEV('Raw Data'!K161,'Raw Data'!Q161,'Raw Data'!W161)</f>
        <v>0.48842843215084575</v>
      </c>
      <c r="H161" s="1">
        <f>AVERAGE('Raw Data'!AC161,'Raw Data'!AI161,'Raw Data'!AO161)</f>
        <v>11.857999999999999</v>
      </c>
      <c r="I161" s="9">
        <f>STDEV('Raw Data'!AC161,'Raw Data'!AI161,'Raw Data'!AO161)</f>
        <v>0.51789188060829894</v>
      </c>
      <c r="J161" s="1">
        <f>AVERAGE('Raw Data'!AU161,'Raw Data'!BA161,'Raw Data'!BG161)</f>
        <v>19.812333333333331</v>
      </c>
      <c r="K161" s="9">
        <f>STDEV('Raw Data'!AU161,'Raw Data'!BA161,'Raw Data'!BG161)</f>
        <v>1.2433166665549578</v>
      </c>
      <c r="L161" s="1">
        <f>AVERAGE('Raw Data'!BM161,'Raw Data'!BS161,'Raw Data'!BY161)</f>
        <v>27.529</v>
      </c>
      <c r="M161" s="9">
        <f>STDEV('Raw Data'!BM161,'Raw Data'!BS161,'Raw Data'!BY161)</f>
        <v>0.25129066835041858</v>
      </c>
      <c r="O161" s="1">
        <f>AVERAGE('Raw Data'!K343,'Raw Data'!Q343,'Raw Data'!W343)</f>
        <v>8.674666666666667</v>
      </c>
      <c r="P161" s="9">
        <f>STDEV('Raw Data'!K343,'Raw Data'!Q343,'Raw Data'!W343)</f>
        <v>0.49253663146342053</v>
      </c>
      <c r="Q161" s="1">
        <f>AVERAGE('Raw Data'!AC343,'Raw Data'!AI343,'Raw Data'!AO343)</f>
        <v>12.121666666666668</v>
      </c>
      <c r="R161" s="9">
        <f>STDEV('Raw Data'!AC343,'Raw Data'!AI343,'Raw Data'!AO343)</f>
        <v>4.0918618419165775E-2</v>
      </c>
      <c r="S161" s="1">
        <f>AVERAGE('Raw Data'!AU343,'Raw Data'!BA343,'Raw Data'!BG343)</f>
        <v>19.641333333333336</v>
      </c>
      <c r="T161" s="9">
        <f>STDEV('Raw Data'!AU343,'Raw Data'!BA343,'Raw Data'!BG343)</f>
        <v>0.60207751438941304</v>
      </c>
      <c r="U161" s="1">
        <f>AVERAGE('Raw Data'!BM343,'Raw Data'!BS343,'Raw Data'!BY343)</f>
        <v>28.322000000000003</v>
      </c>
      <c r="V161" s="9">
        <f>STDEV('Raw Data'!BM343,'Raw Data'!BS343,'Raw Data'!BY343)</f>
        <v>1.3641304922917008</v>
      </c>
      <c r="X161" s="2">
        <f t="shared" si="32"/>
        <v>0.31466666666666754</v>
      </c>
      <c r="Y161" s="1">
        <f t="shared" si="33"/>
        <v>0.69365313137523321</v>
      </c>
      <c r="Z161" s="2">
        <f t="shared" si="34"/>
        <v>-0.26366666666666916</v>
      </c>
      <c r="AA161" s="9">
        <f t="shared" si="35"/>
        <v>0.51950585495577795</v>
      </c>
      <c r="AB161" s="2">
        <f t="shared" si="36"/>
        <v>0.17099999999999582</v>
      </c>
      <c r="AC161" s="9">
        <f t="shared" si="37"/>
        <v>1.3814245063218857</v>
      </c>
      <c r="AD161" s="2">
        <f t="shared" si="38"/>
        <v>-0.79300000000000281</v>
      </c>
      <c r="AE161" s="9">
        <f t="shared" si="31"/>
        <v>1.3870829102833031</v>
      </c>
    </row>
    <row r="162" spans="1:31" x14ac:dyDescent="0.25">
      <c r="A162">
        <f>'Raw Data'!B162</f>
        <v>851</v>
      </c>
      <c r="B162">
        <f>'Raw Data'!C162</f>
        <v>857</v>
      </c>
      <c r="C162">
        <f>'Raw Data'!F162</f>
        <v>1</v>
      </c>
      <c r="D162" s="1">
        <f>AVERAGE('Raw Data'!H162:I162)</f>
        <v>7.91</v>
      </c>
      <c r="E162" t="str">
        <f>'Raw Data'!D162</f>
        <v>LECKIGE</v>
      </c>
      <c r="F162" s="1">
        <f>AVERAGE('Raw Data'!K162,'Raw Data'!Q162,'Raw Data'!W162)</f>
        <v>1.3596666666666666</v>
      </c>
      <c r="G162" s="9">
        <f>STDEV('Raw Data'!K162,'Raw Data'!Q162,'Raw Data'!W162)</f>
        <v>0.7080115347459629</v>
      </c>
      <c r="H162" s="1">
        <f>AVERAGE('Raw Data'!AC162,'Raw Data'!AI162,'Raw Data'!AO162)</f>
        <v>5.4883333333333333</v>
      </c>
      <c r="I162" s="9">
        <f>STDEV('Raw Data'!AC162,'Raw Data'!AI162,'Raw Data'!AO162)</f>
        <v>0.49589750285047146</v>
      </c>
      <c r="J162" s="1">
        <f>AVERAGE('Raw Data'!AU162,'Raw Data'!BA162,'Raw Data'!BG162)</f>
        <v>27.114333333333335</v>
      </c>
      <c r="K162" s="9">
        <f>STDEV('Raw Data'!AU162,'Raw Data'!BA162,'Raw Data'!BG162)</f>
        <v>0.49525986444828457</v>
      </c>
      <c r="L162" s="1">
        <f>AVERAGE('Raw Data'!BM162,'Raw Data'!BS162,'Raw Data'!BY162)</f>
        <v>51.206333333333333</v>
      </c>
      <c r="M162" s="9">
        <f>STDEV('Raw Data'!BM162,'Raw Data'!BS162,'Raw Data'!BY162)</f>
        <v>1.1883792884989761</v>
      </c>
      <c r="O162" s="1">
        <f>AVERAGE('Raw Data'!K344,'Raw Data'!Q344,'Raw Data'!W344)</f>
        <v>0.90800000000000003</v>
      </c>
      <c r="P162" s="9">
        <f>STDEV('Raw Data'!K344,'Raw Data'!Q344,'Raw Data'!W344)</f>
        <v>0.76753957552689078</v>
      </c>
      <c r="Q162" s="1">
        <f>AVERAGE('Raw Data'!AC344,'Raw Data'!AI344,'Raw Data'!AO344)</f>
        <v>6.6626666666666665</v>
      </c>
      <c r="R162" s="9">
        <f>STDEV('Raw Data'!AC344,'Raw Data'!AI344,'Raw Data'!AO344)</f>
        <v>0.52465830150044623</v>
      </c>
      <c r="S162" s="1">
        <f>AVERAGE('Raw Data'!AU344,'Raw Data'!BA344,'Raw Data'!BG344)</f>
        <v>27.381</v>
      </c>
      <c r="T162" s="9">
        <f>STDEV('Raw Data'!AU344,'Raw Data'!BA344,'Raw Data'!BG344)</f>
        <v>0.33724916604789362</v>
      </c>
      <c r="U162" s="1">
        <f>AVERAGE('Raw Data'!BM344,'Raw Data'!BS344,'Raw Data'!BY344)</f>
        <v>48.564666666666675</v>
      </c>
      <c r="V162" s="9">
        <f>STDEV('Raw Data'!BM344,'Raw Data'!BS344,'Raw Data'!BY344)</f>
        <v>1.443235716483394</v>
      </c>
      <c r="X162" s="2">
        <f t="shared" si="32"/>
        <v>0.45166666666666655</v>
      </c>
      <c r="Y162" s="1">
        <f t="shared" si="33"/>
        <v>1.0442209217083009</v>
      </c>
      <c r="Z162" s="2">
        <f t="shared" si="34"/>
        <v>-1.1743333333333332</v>
      </c>
      <c r="AA162" s="9">
        <f t="shared" si="35"/>
        <v>0.72192843597316936</v>
      </c>
      <c r="AB162" s="2">
        <f t="shared" si="36"/>
        <v>-0.26666666666666572</v>
      </c>
      <c r="AC162" s="9">
        <f t="shared" si="37"/>
        <v>0.59918222047498448</v>
      </c>
      <c r="AD162" s="2">
        <f t="shared" si="38"/>
        <v>2.6416666666666586</v>
      </c>
      <c r="AE162" s="9">
        <f t="shared" si="31"/>
        <v>1.8695386240103915</v>
      </c>
    </row>
    <row r="163" spans="1:31" x14ac:dyDescent="0.25">
      <c r="A163">
        <f>'Raw Data'!B163</f>
        <v>851</v>
      </c>
      <c r="B163">
        <f>'Raw Data'!C163</f>
        <v>866</v>
      </c>
      <c r="C163">
        <f>'Raw Data'!F163</f>
        <v>2</v>
      </c>
      <c r="D163" s="1">
        <f>AVERAGE('Raw Data'!H163:I163)</f>
        <v>8.504999999999999</v>
      </c>
      <c r="E163" t="str">
        <f>'Raw Data'!D163</f>
        <v>LECKIGERYITHESDD</v>
      </c>
      <c r="F163" s="1">
        <f>AVERAGE('Raw Data'!K163,'Raw Data'!Q163,'Raw Data'!W163)</f>
        <v>6.7450000000000001</v>
      </c>
      <c r="G163" s="9">
        <f>STDEV('Raw Data'!K163,'Raw Data'!Q163,'Raw Data'!W163)</f>
        <v>0.54624811212488422</v>
      </c>
      <c r="H163" s="1">
        <f>AVERAGE('Raw Data'!AC163,'Raw Data'!AI163,'Raw Data'!AO163)</f>
        <v>8.036999999999999</v>
      </c>
      <c r="I163" s="9">
        <f>STDEV('Raw Data'!AC163,'Raw Data'!AI163,'Raw Data'!AO163)</f>
        <v>0.55701077188865922</v>
      </c>
      <c r="J163" s="1">
        <f>AVERAGE('Raw Data'!AU163,'Raw Data'!BA163,'Raw Data'!BG163)</f>
        <v>17.414666666666665</v>
      </c>
      <c r="K163" s="9">
        <f>STDEV('Raw Data'!AU163,'Raw Data'!BA163,'Raw Data'!BG163)</f>
        <v>1.8357865707465386</v>
      </c>
      <c r="L163" s="1">
        <f>AVERAGE('Raw Data'!BM163,'Raw Data'!BS163,'Raw Data'!BY163)</f>
        <v>28.991</v>
      </c>
      <c r="M163" s="9">
        <f>STDEV('Raw Data'!BM163,'Raw Data'!BS163,'Raw Data'!BY163)</f>
        <v>2.0763431797272811</v>
      </c>
      <c r="O163" s="1">
        <f>AVERAGE('Raw Data'!K345,'Raw Data'!Q345,'Raw Data'!W345)</f>
        <v>6.569</v>
      </c>
      <c r="P163" s="9">
        <f>STDEV('Raw Data'!K345,'Raw Data'!Q345,'Raw Data'!W345)</f>
        <v>0.23018036406261955</v>
      </c>
      <c r="Q163" s="1">
        <f>AVERAGE('Raw Data'!AC345,'Raw Data'!AI345,'Raw Data'!AO345)</f>
        <v>9.1366666666666649</v>
      </c>
      <c r="R163" s="9">
        <f>STDEV('Raw Data'!AC345,'Raw Data'!AI345,'Raw Data'!AO345)</f>
        <v>0.22267988982692849</v>
      </c>
      <c r="S163" s="1">
        <f>AVERAGE('Raw Data'!AU345,'Raw Data'!BA345,'Raw Data'!BG345)</f>
        <v>18.199666666666669</v>
      </c>
      <c r="T163" s="9">
        <f>STDEV('Raw Data'!AU345,'Raw Data'!BA345,'Raw Data'!BG345)</f>
        <v>0.50200630806129576</v>
      </c>
      <c r="U163" s="1">
        <f>AVERAGE('Raw Data'!BM345,'Raw Data'!BS345,'Raw Data'!BY345)</f>
        <v>28.03533333333333</v>
      </c>
      <c r="V163" s="9">
        <f>STDEV('Raw Data'!BM345,'Raw Data'!BS345,'Raw Data'!BY345)</f>
        <v>1.2020854101657388</v>
      </c>
      <c r="X163" s="2">
        <f t="shared" si="32"/>
        <v>0.17600000000000016</v>
      </c>
      <c r="Y163" s="1">
        <f t="shared" si="33"/>
        <v>0.59276470880105547</v>
      </c>
      <c r="Z163" s="2">
        <f t="shared" si="34"/>
        <v>-1.0996666666666659</v>
      </c>
      <c r="AA163" s="9">
        <f t="shared" si="35"/>
        <v>0.5998727642870052</v>
      </c>
      <c r="AB163" s="2">
        <f t="shared" si="36"/>
        <v>-0.78500000000000369</v>
      </c>
      <c r="AC163" s="9">
        <f t="shared" si="37"/>
        <v>1.9031875017103987</v>
      </c>
      <c r="AD163" s="2">
        <f t="shared" si="38"/>
        <v>0.95566666666666933</v>
      </c>
      <c r="AE163" s="9">
        <f t="shared" si="31"/>
        <v>2.3992103562075018</v>
      </c>
    </row>
    <row r="164" spans="1:31" x14ac:dyDescent="0.25">
      <c r="A164">
        <f>'Raw Data'!B164</f>
        <v>853</v>
      </c>
      <c r="B164">
        <f>'Raw Data'!C164</f>
        <v>866</v>
      </c>
      <c r="C164">
        <f>'Raw Data'!F164</f>
        <v>2</v>
      </c>
      <c r="D164" s="1">
        <f>AVERAGE('Raw Data'!H164:I164)</f>
        <v>6.94</v>
      </c>
      <c r="E164" t="str">
        <f>'Raw Data'!D164</f>
        <v>CKIGERYITHESDD</v>
      </c>
      <c r="F164" s="1">
        <f>AVERAGE('Raw Data'!K164,'Raw Data'!Q164,'Raw Data'!W164)</f>
        <v>8.0399999999999991</v>
      </c>
      <c r="G164" s="9">
        <f>STDEV('Raw Data'!K164,'Raw Data'!Q164,'Raw Data'!W164)</f>
        <v>0.29656028055017719</v>
      </c>
      <c r="H164" s="1">
        <f>AVERAGE('Raw Data'!AC164,'Raw Data'!AI164,'Raw Data'!AO164)</f>
        <v>9.8833333333333329</v>
      </c>
      <c r="I164" s="9">
        <f>STDEV('Raw Data'!AC164,'Raw Data'!AI164,'Raw Data'!AO164)</f>
        <v>0.5986688010355411</v>
      </c>
      <c r="J164" s="1">
        <f>AVERAGE('Raw Data'!AU164,'Raw Data'!BA164,'Raw Data'!BG164)</f>
        <v>19.871333333333332</v>
      </c>
      <c r="K164" s="9">
        <f>STDEV('Raw Data'!AU164,'Raw Data'!BA164,'Raw Data'!BG164)</f>
        <v>0.74562479393682535</v>
      </c>
      <c r="L164" s="1">
        <f>AVERAGE('Raw Data'!BM164,'Raw Data'!BS164,'Raw Data'!BY164)</f>
        <v>30.064000000000004</v>
      </c>
      <c r="M164" s="9">
        <f>STDEV('Raw Data'!BM164,'Raw Data'!BS164,'Raw Data'!BY164)</f>
        <v>0.99535872930315905</v>
      </c>
      <c r="O164" s="1">
        <f>AVERAGE('Raw Data'!K346,'Raw Data'!Q346,'Raw Data'!W346)</f>
        <v>7.7040000000000006</v>
      </c>
      <c r="P164" s="9">
        <f>STDEV('Raw Data'!K346,'Raw Data'!Q346,'Raw Data'!W346)</f>
        <v>0.20471199280941019</v>
      </c>
      <c r="Q164" s="1">
        <f>AVERAGE('Raw Data'!AC346,'Raw Data'!AI346,'Raw Data'!AO346)</f>
        <v>10.586333333333334</v>
      </c>
      <c r="R164" s="9">
        <f>STDEV('Raw Data'!AC346,'Raw Data'!AI346,'Raw Data'!AO346)</f>
        <v>0.60578241418295875</v>
      </c>
      <c r="S164" s="1">
        <f>AVERAGE('Raw Data'!AU346,'Raw Data'!BA346,'Raw Data'!BG346)</f>
        <v>19.950999999999997</v>
      </c>
      <c r="T164" s="9">
        <f>STDEV('Raw Data'!AU346,'Raw Data'!BA346,'Raw Data'!BG346)</f>
        <v>0.51628577357893546</v>
      </c>
      <c r="U164" s="1">
        <f>AVERAGE('Raw Data'!BM346,'Raw Data'!BS346,'Raw Data'!BY346)</f>
        <v>29.355333333333334</v>
      </c>
      <c r="V164" s="9">
        <f>STDEV('Raw Data'!BM346,'Raw Data'!BS346,'Raw Data'!BY346)</f>
        <v>1.179219374558159</v>
      </c>
      <c r="X164" s="2">
        <f t="shared" si="32"/>
        <v>0.33599999999999852</v>
      </c>
      <c r="Y164" s="1">
        <f t="shared" si="33"/>
        <v>0.36035399262391948</v>
      </c>
      <c r="Z164" s="2">
        <f t="shared" si="34"/>
        <v>-0.70300000000000118</v>
      </c>
      <c r="AA164" s="9">
        <f t="shared" si="35"/>
        <v>0.85169047585767099</v>
      </c>
      <c r="AB164" s="2">
        <f t="shared" si="36"/>
        <v>-7.9666666666664554E-2</v>
      </c>
      <c r="AC164" s="9">
        <f t="shared" si="37"/>
        <v>0.90692190034938125</v>
      </c>
      <c r="AD164" s="2">
        <f t="shared" si="38"/>
        <v>0.70866666666666944</v>
      </c>
      <c r="AE164" s="9">
        <f t="shared" si="31"/>
        <v>1.54314527291935</v>
      </c>
    </row>
    <row r="165" spans="1:31" x14ac:dyDescent="0.25">
      <c r="A165">
        <f>'Raw Data'!B165</f>
        <v>853</v>
      </c>
      <c r="B165">
        <f>'Raw Data'!C165</f>
        <v>866</v>
      </c>
      <c r="C165">
        <f>'Raw Data'!F165</f>
        <v>3</v>
      </c>
      <c r="D165" s="1">
        <f>AVERAGE('Raw Data'!H165:I165)</f>
        <v>6.9450000000000003</v>
      </c>
      <c r="E165" t="str">
        <f>'Raw Data'!D165</f>
        <v>CKIGERYITHESDD</v>
      </c>
      <c r="F165" s="1">
        <f>AVERAGE('Raw Data'!K165,'Raw Data'!Q165,'Raw Data'!W165)</f>
        <v>7.3936666666666673</v>
      </c>
      <c r="G165" s="9">
        <f>STDEV('Raw Data'!K165,'Raw Data'!Q165,'Raw Data'!W165)</f>
        <v>0.64067646541240586</v>
      </c>
      <c r="H165" s="1">
        <f>AVERAGE('Raw Data'!AC165,'Raw Data'!AI165,'Raw Data'!AO165)</f>
        <v>9.8083333333333336</v>
      </c>
      <c r="I165" s="9">
        <f>STDEV('Raw Data'!AC165,'Raw Data'!AI165,'Raw Data'!AO165)</f>
        <v>0.39366525543071901</v>
      </c>
      <c r="J165" s="1">
        <f>AVERAGE('Raw Data'!AU165,'Raw Data'!BA165,'Raw Data'!BG165)</f>
        <v>20.251000000000001</v>
      </c>
      <c r="K165" s="9">
        <f>STDEV('Raw Data'!AU165,'Raw Data'!BA165,'Raw Data'!BG165)</f>
        <v>1.2822702523259277</v>
      </c>
      <c r="L165" s="1">
        <f>AVERAGE('Raw Data'!BM165,'Raw Data'!BS165,'Raw Data'!BY165)</f>
        <v>30.33966666666667</v>
      </c>
      <c r="M165" s="9">
        <f>STDEV('Raw Data'!BM165,'Raw Data'!BS165,'Raw Data'!BY165)</f>
        <v>1.4064459937492557</v>
      </c>
      <c r="O165" s="1">
        <f>AVERAGE('Raw Data'!K347,'Raw Data'!Q347,'Raw Data'!W347)</f>
        <v>7.698666666666667</v>
      </c>
      <c r="P165" s="9">
        <f>STDEV('Raw Data'!K347,'Raw Data'!Q347,'Raw Data'!W347)</f>
        <v>0.54038535632762419</v>
      </c>
      <c r="Q165" s="1">
        <f>AVERAGE('Raw Data'!AC347,'Raw Data'!AI347,'Raw Data'!AO347)</f>
        <v>10.942333333333332</v>
      </c>
      <c r="R165" s="9">
        <f>STDEV('Raw Data'!AC347,'Raw Data'!AI347,'Raw Data'!AO347)</f>
        <v>0.76170685524900783</v>
      </c>
      <c r="S165" s="1">
        <f>AVERAGE('Raw Data'!AU347,'Raw Data'!BA347,'Raw Data'!BG347)</f>
        <v>20.251000000000001</v>
      </c>
      <c r="T165" s="9">
        <f>STDEV('Raw Data'!AU347,'Raw Data'!BA347,'Raw Data'!BG347)</f>
        <v>0.37239897959043805</v>
      </c>
      <c r="U165" s="1">
        <f>AVERAGE('Raw Data'!BM347,'Raw Data'!BS347,'Raw Data'!BY347)</f>
        <v>28.866</v>
      </c>
      <c r="V165" s="9">
        <f>STDEV('Raw Data'!BM347,'Raw Data'!BS347,'Raw Data'!BY347)</f>
        <v>0.69103617850297883</v>
      </c>
      <c r="X165" s="2">
        <f t="shared" si="32"/>
        <v>-0.30499999999999972</v>
      </c>
      <c r="Y165" s="1">
        <f t="shared" si="33"/>
        <v>0.83814239044846495</v>
      </c>
      <c r="Z165" s="2">
        <f t="shared" si="34"/>
        <v>-1.1339999999999986</v>
      </c>
      <c r="AA165" s="9">
        <f t="shared" si="35"/>
        <v>0.85742035587374898</v>
      </c>
      <c r="AB165" s="2">
        <f t="shared" si="36"/>
        <v>0</v>
      </c>
      <c r="AC165" s="9">
        <f t="shared" si="37"/>
        <v>1.3352520361340019</v>
      </c>
      <c r="AD165" s="2">
        <f t="shared" si="38"/>
        <v>1.47366666666667</v>
      </c>
      <c r="AE165" s="9">
        <f t="shared" si="31"/>
        <v>1.5670422244896058</v>
      </c>
    </row>
    <row r="166" spans="1:31" x14ac:dyDescent="0.25">
      <c r="A166">
        <f>'Raw Data'!B166</f>
        <v>853</v>
      </c>
      <c r="B166">
        <f>'Raw Data'!C166</f>
        <v>867</v>
      </c>
      <c r="C166">
        <f>'Raw Data'!F166</f>
        <v>2</v>
      </c>
      <c r="D166" s="1">
        <f>AVERAGE('Raw Data'!H166:I166)</f>
        <v>8.41</v>
      </c>
      <c r="E166" t="str">
        <f>'Raw Data'!D166</f>
        <v>CKIGERYITHESDDL</v>
      </c>
      <c r="F166" s="1">
        <f>AVERAGE('Raw Data'!K166,'Raw Data'!Q166,'Raw Data'!W166)</f>
        <v>10.516666666666667</v>
      </c>
      <c r="G166" s="9">
        <f>STDEV('Raw Data'!K166,'Raw Data'!Q166,'Raw Data'!W166)</f>
        <v>0.94778918190351391</v>
      </c>
      <c r="H166" s="1">
        <f>AVERAGE('Raw Data'!AC166,'Raw Data'!AI166,'Raw Data'!AO166)</f>
        <v>14.470333333333334</v>
      </c>
      <c r="I166" s="9">
        <f>STDEV('Raw Data'!AC166,'Raw Data'!AI166,'Raw Data'!AO166)</f>
        <v>0.60187152560437152</v>
      </c>
      <c r="J166" s="1">
        <f>AVERAGE('Raw Data'!AU166,'Raw Data'!BA166,'Raw Data'!BG166)</f>
        <v>23.393000000000001</v>
      </c>
      <c r="K166" s="9">
        <f>STDEV('Raw Data'!AU166,'Raw Data'!BA166,'Raw Data'!BG166)</f>
        <v>1.708706820961394</v>
      </c>
      <c r="L166" s="1">
        <f>AVERAGE('Raw Data'!BM166,'Raw Data'!BS166,'Raw Data'!BY166)</f>
        <v>31.55</v>
      </c>
      <c r="M166" s="9">
        <f>STDEV('Raw Data'!BM166,'Raw Data'!BS166,'Raw Data'!BY166)</f>
        <v>1.1496921327033596</v>
      </c>
      <c r="O166" s="1">
        <f>AVERAGE('Raw Data'!K348,'Raw Data'!Q348,'Raw Data'!W348)</f>
        <v>10.101000000000001</v>
      </c>
      <c r="P166" s="9">
        <f>STDEV('Raw Data'!K348,'Raw Data'!Q348,'Raw Data'!W348)</f>
        <v>0.3778107992103989</v>
      </c>
      <c r="Q166" s="1">
        <f>AVERAGE('Raw Data'!AC348,'Raw Data'!AI348,'Raw Data'!AO348)</f>
        <v>14.588333333333333</v>
      </c>
      <c r="R166" s="9">
        <f>STDEV('Raw Data'!AC348,'Raw Data'!AI348,'Raw Data'!AO348)</f>
        <v>0.22312627217191</v>
      </c>
      <c r="S166" s="1">
        <f>AVERAGE('Raw Data'!AU348,'Raw Data'!BA348,'Raw Data'!BG348)</f>
        <v>23.546333333333333</v>
      </c>
      <c r="T166" s="9">
        <f>STDEV('Raw Data'!AU348,'Raw Data'!BA348,'Raw Data'!BG348)</f>
        <v>0.36890423328193539</v>
      </c>
      <c r="U166" s="1">
        <f>AVERAGE('Raw Data'!BM348,'Raw Data'!BS348,'Raw Data'!BY348)</f>
        <v>32.386333333333333</v>
      </c>
      <c r="V166" s="9">
        <f>STDEV('Raw Data'!BM348,'Raw Data'!BS348,'Raw Data'!BY348)</f>
        <v>0.71122523389804748</v>
      </c>
      <c r="X166" s="2">
        <f t="shared" si="32"/>
        <v>0.41566666666666663</v>
      </c>
      <c r="Y166" s="1">
        <f t="shared" si="33"/>
        <v>1.0203162908301193</v>
      </c>
      <c r="Z166" s="2">
        <f t="shared" si="34"/>
        <v>-0.11799999999999855</v>
      </c>
      <c r="AA166" s="9">
        <f t="shared" si="35"/>
        <v>0.64189926520184371</v>
      </c>
      <c r="AB166" s="2">
        <f t="shared" si="36"/>
        <v>-0.15333333333333243</v>
      </c>
      <c r="AC166" s="9">
        <f t="shared" si="37"/>
        <v>1.7480758946147981</v>
      </c>
      <c r="AD166" s="2">
        <f t="shared" si="38"/>
        <v>-0.83633333333333226</v>
      </c>
      <c r="AE166" s="9">
        <f t="shared" si="31"/>
        <v>1.3518998976748728</v>
      </c>
    </row>
    <row r="167" spans="1:31" x14ac:dyDescent="0.25">
      <c r="A167">
        <f>'Raw Data'!B167</f>
        <v>853</v>
      </c>
      <c r="B167">
        <f>'Raw Data'!C167</f>
        <v>867</v>
      </c>
      <c r="C167">
        <f>'Raw Data'!F167</f>
        <v>3</v>
      </c>
      <c r="D167" s="1">
        <f>AVERAGE('Raw Data'!H167:I167)</f>
        <v>8.379999999999999</v>
      </c>
      <c r="E167" t="str">
        <f>'Raw Data'!D167</f>
        <v>CKIGERYITHESDDL</v>
      </c>
      <c r="F167" s="1">
        <f>AVERAGE('Raw Data'!K167,'Raw Data'!Q167,'Raw Data'!W167)</f>
        <v>9.9556666666666658</v>
      </c>
      <c r="G167" s="9">
        <f>STDEV('Raw Data'!K167,'Raw Data'!Q167,'Raw Data'!W167)</f>
        <v>0.7164386458960279</v>
      </c>
      <c r="H167" s="1">
        <f>AVERAGE('Raw Data'!AC167,'Raw Data'!AI167,'Raw Data'!AO167)</f>
        <v>14.015000000000001</v>
      </c>
      <c r="I167" s="9">
        <f>STDEV('Raw Data'!AC167,'Raw Data'!AI167,'Raw Data'!AO167)</f>
        <v>0.46508063816933926</v>
      </c>
      <c r="J167" s="1">
        <f>AVERAGE('Raw Data'!AU167,'Raw Data'!BA167,'Raw Data'!BG167)</f>
        <v>23.689666666666664</v>
      </c>
      <c r="K167" s="9">
        <f>STDEV('Raw Data'!AU167,'Raw Data'!BA167,'Raw Data'!BG167)</f>
        <v>1.6241817427041025</v>
      </c>
      <c r="L167" s="1">
        <f>AVERAGE('Raw Data'!BM167,'Raw Data'!BS167,'Raw Data'!BY167)</f>
        <v>31.830333333333332</v>
      </c>
      <c r="M167" s="9">
        <f>STDEV('Raw Data'!BM167,'Raw Data'!BS167,'Raw Data'!BY167)</f>
        <v>1.175559583063885</v>
      </c>
      <c r="O167" s="1">
        <f>AVERAGE('Raw Data'!K349,'Raw Data'!Q349,'Raw Data'!W349)</f>
        <v>10.071666666666667</v>
      </c>
      <c r="P167" s="9">
        <f>STDEV('Raw Data'!K349,'Raw Data'!Q349,'Raw Data'!W349)</f>
        <v>0.63349059451055301</v>
      </c>
      <c r="Q167" s="1">
        <f>AVERAGE('Raw Data'!AC349,'Raw Data'!AI349,'Raw Data'!AO349)</f>
        <v>14.509333333333336</v>
      </c>
      <c r="R167" s="9">
        <f>STDEV('Raw Data'!AC349,'Raw Data'!AI349,'Raw Data'!AO349)</f>
        <v>0.14159919962109035</v>
      </c>
      <c r="S167" s="1">
        <f>AVERAGE('Raw Data'!AU349,'Raw Data'!BA349,'Raw Data'!BG349)</f>
        <v>23.635999999999999</v>
      </c>
      <c r="T167" s="9">
        <f>STDEV('Raw Data'!AU349,'Raw Data'!BA349,'Raw Data'!BG349)</f>
        <v>0.34162406238436971</v>
      </c>
      <c r="U167" s="1">
        <f>AVERAGE('Raw Data'!BM349,'Raw Data'!BS349,'Raw Data'!BY349)</f>
        <v>31.507666666666665</v>
      </c>
      <c r="V167" s="9">
        <f>STDEV('Raw Data'!BM349,'Raw Data'!BS349,'Raw Data'!BY349)</f>
        <v>1.3770004841441905</v>
      </c>
      <c r="X167" s="2">
        <f t="shared" si="32"/>
        <v>-0.11600000000000144</v>
      </c>
      <c r="Y167" s="1">
        <f t="shared" si="33"/>
        <v>0.95634442888881199</v>
      </c>
      <c r="Z167" s="2">
        <f t="shared" si="34"/>
        <v>-0.49433333333333529</v>
      </c>
      <c r="AA167" s="9">
        <f t="shared" si="35"/>
        <v>0.48615875322093427</v>
      </c>
      <c r="AB167" s="2">
        <f t="shared" si="36"/>
        <v>5.3666666666664753E-2</v>
      </c>
      <c r="AC167" s="9">
        <f t="shared" si="37"/>
        <v>1.6597208600645277</v>
      </c>
      <c r="AD167" s="2">
        <f t="shared" si="38"/>
        <v>0.32266666666666666</v>
      </c>
      <c r="AE167" s="9">
        <f t="shared" si="31"/>
        <v>1.8105443012162585</v>
      </c>
    </row>
    <row r="168" spans="1:31" x14ac:dyDescent="0.25">
      <c r="A168">
        <f>'Raw Data'!B168</f>
        <v>854</v>
      </c>
      <c r="B168">
        <f>'Raw Data'!C168</f>
        <v>863</v>
      </c>
      <c r="C168">
        <f>'Raw Data'!F168</f>
        <v>3</v>
      </c>
      <c r="D168" s="1">
        <f>AVERAGE('Raw Data'!H168:I168)</f>
        <v>6.1449999999999996</v>
      </c>
      <c r="E168" t="str">
        <f>'Raw Data'!D168</f>
        <v>KIGERYITHE</v>
      </c>
      <c r="F168" s="1">
        <f>AVERAGE('Raw Data'!K168,'Raw Data'!Q168,'Raw Data'!W168)</f>
        <v>10.718999999999999</v>
      </c>
      <c r="G168" s="9">
        <f>STDEV('Raw Data'!K168,'Raw Data'!Q168,'Raw Data'!W168)</f>
        <v>0.61012457744300086</v>
      </c>
      <c r="H168" s="1">
        <f>AVERAGE('Raw Data'!AC168,'Raw Data'!AI168,'Raw Data'!AO168)</f>
        <v>13.589</v>
      </c>
      <c r="I168" s="9">
        <f>STDEV('Raw Data'!AC168,'Raw Data'!AI168,'Raw Data'!AO168)</f>
        <v>0.84024817762373072</v>
      </c>
      <c r="J168" s="1">
        <f>AVERAGE('Raw Data'!AU168,'Raw Data'!BA168,'Raw Data'!BG168)</f>
        <v>22.345333333333333</v>
      </c>
      <c r="K168" s="9">
        <f>STDEV('Raw Data'!AU168,'Raw Data'!BA168,'Raw Data'!BG168)</f>
        <v>0.68251910840161378</v>
      </c>
      <c r="L168" s="1">
        <f>AVERAGE('Raw Data'!BM168,'Raw Data'!BS168,'Raw Data'!BY168)</f>
        <v>36.273000000000003</v>
      </c>
      <c r="M168" s="9">
        <f>STDEV('Raw Data'!BM168,'Raw Data'!BS168,'Raw Data'!BY168)</f>
        <v>1.3057767803112443</v>
      </c>
      <c r="O168" s="1">
        <f>AVERAGE('Raw Data'!K350,'Raw Data'!Q350,'Raw Data'!W350)</f>
        <v>9.9913333333333334</v>
      </c>
      <c r="P168" s="9">
        <f>STDEV('Raw Data'!K350,'Raw Data'!Q350,'Raw Data'!W350)</f>
        <v>0.52918553772125387</v>
      </c>
      <c r="Q168" s="1">
        <f>AVERAGE('Raw Data'!AC350,'Raw Data'!AI350,'Raw Data'!AO350)</f>
        <v>14.186</v>
      </c>
      <c r="R168" s="9">
        <f>STDEV('Raw Data'!AC350,'Raw Data'!AI350,'Raw Data'!AO350)</f>
        <v>0.90602207478626007</v>
      </c>
      <c r="S168" s="1">
        <f>AVERAGE('Raw Data'!AU350,'Raw Data'!BA350,'Raw Data'!BG350)</f>
        <v>24.560999999999996</v>
      </c>
      <c r="T168" s="9">
        <f>STDEV('Raw Data'!AU350,'Raw Data'!BA350,'Raw Data'!BG350)</f>
        <v>3.3564648069062333</v>
      </c>
      <c r="U168" s="1">
        <f>AVERAGE('Raw Data'!BM350,'Raw Data'!BS350,'Raw Data'!BY350)</f>
        <v>34.605333333333334</v>
      </c>
      <c r="V168" s="9">
        <f>STDEV('Raw Data'!BM350,'Raw Data'!BS350,'Raw Data'!BY350)</f>
        <v>1.3891207050984951</v>
      </c>
      <c r="X168" s="2">
        <f t="shared" si="32"/>
        <v>0.72766666666666602</v>
      </c>
      <c r="Y168" s="1">
        <f t="shared" si="33"/>
        <v>0.80764431115023216</v>
      </c>
      <c r="Z168" s="2">
        <f t="shared" si="34"/>
        <v>-0.59699999999999953</v>
      </c>
      <c r="AA168" s="9">
        <f t="shared" si="35"/>
        <v>1.2356751191150528</v>
      </c>
      <c r="AB168" s="2">
        <f t="shared" si="36"/>
        <v>-2.2156666666666638</v>
      </c>
      <c r="AC168" s="9">
        <f t="shared" si="37"/>
        <v>3.4251552276259583</v>
      </c>
      <c r="AD168" s="2">
        <f t="shared" si="38"/>
        <v>1.6676666666666691</v>
      </c>
      <c r="AE168" s="9">
        <f t="shared" si="31"/>
        <v>1.906491367232839</v>
      </c>
    </row>
    <row r="169" spans="1:31" x14ac:dyDescent="0.25">
      <c r="A169">
        <f>'Raw Data'!B169</f>
        <v>854</v>
      </c>
      <c r="B169">
        <f>'Raw Data'!C169</f>
        <v>865</v>
      </c>
      <c r="C169">
        <f>'Raw Data'!F169</f>
        <v>2</v>
      </c>
      <c r="D169" s="1">
        <f>AVERAGE('Raw Data'!H169:I169)</f>
        <v>6.1</v>
      </c>
      <c r="E169" t="str">
        <f>'Raw Data'!D169</f>
        <v>KIGERYITHESD</v>
      </c>
      <c r="F169" s="1">
        <f>AVERAGE('Raw Data'!K169,'Raw Data'!Q169,'Raw Data'!W169)</f>
        <v>10.739333333333335</v>
      </c>
      <c r="G169" s="9">
        <f>STDEV('Raw Data'!K169,'Raw Data'!Q169,'Raw Data'!W169)</f>
        <v>0.63230715110089697</v>
      </c>
      <c r="H169" s="1">
        <f>AVERAGE('Raw Data'!AC169,'Raw Data'!AI169,'Raw Data'!AO169)</f>
        <v>13.217333333333334</v>
      </c>
      <c r="I169" s="9">
        <f>STDEV('Raw Data'!AC169,'Raw Data'!AI169,'Raw Data'!AO169)</f>
        <v>0.69932276763547019</v>
      </c>
      <c r="J169" s="1">
        <f>AVERAGE('Raw Data'!AU169,'Raw Data'!BA169,'Raw Data'!BG169)</f>
        <v>23.962333333333333</v>
      </c>
      <c r="K169" s="9">
        <f>STDEV('Raw Data'!AU169,'Raw Data'!BA169,'Raw Data'!BG169)</f>
        <v>1.0687049795585928</v>
      </c>
      <c r="L169" s="1">
        <f>AVERAGE('Raw Data'!BM169,'Raw Data'!BS169,'Raw Data'!BY169)</f>
        <v>32.380333333333333</v>
      </c>
      <c r="M169" s="9">
        <f>STDEV('Raw Data'!BM169,'Raw Data'!BS169,'Raw Data'!BY169)</f>
        <v>0.5934225588342017</v>
      </c>
      <c r="O169" s="1">
        <f>AVERAGE('Raw Data'!K351,'Raw Data'!Q351,'Raw Data'!W351)</f>
        <v>10.201666666666666</v>
      </c>
      <c r="P169" s="9">
        <f>STDEV('Raw Data'!K351,'Raw Data'!Q351,'Raw Data'!W351)</f>
        <v>0.8914349854775353</v>
      </c>
      <c r="Q169" s="1">
        <f>AVERAGE('Raw Data'!AC351,'Raw Data'!AI351,'Raw Data'!AO351)</f>
        <v>14.129</v>
      </c>
      <c r="R169" s="9">
        <f>STDEV('Raw Data'!AC351,'Raw Data'!AI351,'Raw Data'!AO351)</f>
        <v>0.89108248776417998</v>
      </c>
      <c r="S169" s="1">
        <f>AVERAGE('Raw Data'!AU351,'Raw Data'!BA351,'Raw Data'!BG351)</f>
        <v>23.97</v>
      </c>
      <c r="T169" s="9">
        <f>STDEV('Raw Data'!AU351,'Raw Data'!BA351,'Raw Data'!BG351)</f>
        <v>1.7227945321482767</v>
      </c>
      <c r="U169" s="1">
        <f>AVERAGE('Raw Data'!BM351,'Raw Data'!BS351,'Raw Data'!BY351)</f>
        <v>31.871666666666666</v>
      </c>
      <c r="V169" s="9">
        <f>STDEV('Raw Data'!BM351,'Raw Data'!BS351,'Raw Data'!BY351)</f>
        <v>1.8742308644703649</v>
      </c>
      <c r="X169" s="2">
        <f t="shared" si="32"/>
        <v>0.53766666666666829</v>
      </c>
      <c r="Y169" s="1">
        <f t="shared" si="33"/>
        <v>1.0929175022235968</v>
      </c>
      <c r="Z169" s="2">
        <f t="shared" si="34"/>
        <v>-0.91166666666666529</v>
      </c>
      <c r="AA169" s="9">
        <f t="shared" si="35"/>
        <v>1.1327313597377509</v>
      </c>
      <c r="AB169" s="2">
        <f t="shared" si="36"/>
        <v>-7.6666666666653782E-3</v>
      </c>
      <c r="AC169" s="9">
        <f t="shared" si="37"/>
        <v>2.0273508165419551</v>
      </c>
      <c r="AD169" s="2">
        <f t="shared" si="38"/>
        <v>0.5086666666666666</v>
      </c>
      <c r="AE169" s="9">
        <f t="shared" si="31"/>
        <v>1.9659327726722149</v>
      </c>
    </row>
    <row r="170" spans="1:31" x14ac:dyDescent="0.25">
      <c r="A170">
        <f>'Raw Data'!B170</f>
        <v>854</v>
      </c>
      <c r="B170">
        <f>'Raw Data'!C170</f>
        <v>866</v>
      </c>
      <c r="C170">
        <f>'Raw Data'!F170</f>
        <v>2</v>
      </c>
      <c r="D170" s="1">
        <f>AVERAGE('Raw Data'!H170:I170)</f>
        <v>6.23</v>
      </c>
      <c r="E170" t="str">
        <f>'Raw Data'!D170</f>
        <v>KIGERYITHESDD</v>
      </c>
      <c r="F170" s="1">
        <f>AVERAGE('Raw Data'!K170,'Raw Data'!Q170,'Raw Data'!W170)</f>
        <v>7.9590000000000005</v>
      </c>
      <c r="G170" s="9">
        <f>STDEV('Raw Data'!K170,'Raw Data'!Q170,'Raw Data'!W170)</f>
        <v>1.5394804318340746E-2</v>
      </c>
      <c r="H170" s="1">
        <f>AVERAGE('Raw Data'!AC170,'Raw Data'!AI170,'Raw Data'!AO170)</f>
        <v>9.9483333333333324</v>
      </c>
      <c r="I170" s="9">
        <f>STDEV('Raw Data'!AC170,'Raw Data'!AI170,'Raw Data'!AO170)</f>
        <v>1.0433054841863587</v>
      </c>
      <c r="J170" s="1">
        <f>AVERAGE('Raw Data'!AU170,'Raw Data'!BA170,'Raw Data'!BG170)</f>
        <v>19.712333333333333</v>
      </c>
      <c r="K170" s="9">
        <f>STDEV('Raw Data'!AU170,'Raw Data'!BA170,'Raw Data'!BG170)</f>
        <v>0.2601582851522013</v>
      </c>
      <c r="L170" s="1">
        <f>AVERAGE('Raw Data'!BM170,'Raw Data'!BS170,'Raw Data'!BY170)</f>
        <v>27.597333333333335</v>
      </c>
      <c r="M170" s="9">
        <f>STDEV('Raw Data'!BM170,'Raw Data'!BS170,'Raw Data'!BY170)</f>
        <v>0.72783262728001685</v>
      </c>
      <c r="O170" s="1">
        <f>AVERAGE('Raw Data'!K352,'Raw Data'!Q352,'Raw Data'!W352)</f>
        <v>7.9993333333333325</v>
      </c>
      <c r="P170" s="9">
        <f>STDEV('Raw Data'!K352,'Raw Data'!Q352,'Raw Data'!W352)</f>
        <v>0.47200882760106622</v>
      </c>
      <c r="Q170" s="1">
        <f>AVERAGE('Raw Data'!AC352,'Raw Data'!AI352,'Raw Data'!AO352)</f>
        <v>11.027666666666667</v>
      </c>
      <c r="R170" s="9">
        <f>STDEV('Raw Data'!AC352,'Raw Data'!AI352,'Raw Data'!AO352)</f>
        <v>0.26702496762163169</v>
      </c>
      <c r="S170" s="1">
        <f>AVERAGE('Raw Data'!AU352,'Raw Data'!BA352,'Raw Data'!BG352)</f>
        <v>19.572999999999997</v>
      </c>
      <c r="T170" s="9">
        <f>STDEV('Raw Data'!AU352,'Raw Data'!BA352,'Raw Data'!BG352)</f>
        <v>0.86533981764391266</v>
      </c>
      <c r="U170" s="1">
        <f>AVERAGE('Raw Data'!BM352,'Raw Data'!BS352,'Raw Data'!BY352)</f>
        <v>26.739000000000001</v>
      </c>
      <c r="V170" s="9">
        <f>STDEV('Raw Data'!BM352,'Raw Data'!BS352,'Raw Data'!BY352)</f>
        <v>1.1243789396818138</v>
      </c>
      <c r="X170" s="2">
        <f t="shared" si="32"/>
        <v>-4.0333333333332E-2</v>
      </c>
      <c r="Y170" s="1">
        <f t="shared" si="33"/>
        <v>0.47225981549707685</v>
      </c>
      <c r="Z170" s="2">
        <f t="shared" si="34"/>
        <v>-1.0793333333333344</v>
      </c>
      <c r="AA170" s="9">
        <f t="shared" si="35"/>
        <v>1.0769348479210177</v>
      </c>
      <c r="AB170" s="2">
        <f t="shared" si="36"/>
        <v>0.13933333333333664</v>
      </c>
      <c r="AC170" s="9">
        <f t="shared" si="37"/>
        <v>0.90360131326450277</v>
      </c>
      <c r="AD170" s="2">
        <f t="shared" si="38"/>
        <v>0.85833333333333428</v>
      </c>
      <c r="AE170" s="9">
        <f t="shared" si="31"/>
        <v>1.3393910307797838</v>
      </c>
    </row>
    <row r="171" spans="1:31" x14ac:dyDescent="0.25">
      <c r="A171">
        <f>'Raw Data'!B171</f>
        <v>854</v>
      </c>
      <c r="B171">
        <f>'Raw Data'!C171</f>
        <v>866</v>
      </c>
      <c r="C171">
        <f>'Raw Data'!F171</f>
        <v>3</v>
      </c>
      <c r="D171" s="1">
        <f>AVERAGE('Raw Data'!H171:I171)</f>
        <v>6.2649999999999997</v>
      </c>
      <c r="E171" t="str">
        <f>'Raw Data'!D171</f>
        <v>KIGERYITHESDD</v>
      </c>
      <c r="F171" s="1">
        <f>AVERAGE('Raw Data'!K171,'Raw Data'!Q171,'Raw Data'!W171)</f>
        <v>7.7776666666666658</v>
      </c>
      <c r="G171" s="9">
        <f>STDEV('Raw Data'!K171,'Raw Data'!Q171,'Raw Data'!W171)</f>
        <v>0.12675304072618265</v>
      </c>
      <c r="H171" s="1">
        <f>AVERAGE('Raw Data'!AC171,'Raw Data'!AI171,'Raw Data'!AO171)</f>
        <v>10.362333333333332</v>
      </c>
      <c r="I171" s="9">
        <f>STDEV('Raw Data'!AC171,'Raw Data'!AI171,'Raw Data'!AO171)</f>
        <v>0.63336903408150069</v>
      </c>
      <c r="J171" s="1">
        <f>AVERAGE('Raw Data'!AU171,'Raw Data'!BA171,'Raw Data'!BG171)</f>
        <v>19.417999999999999</v>
      </c>
      <c r="K171" s="9">
        <f>STDEV('Raw Data'!AU171,'Raw Data'!BA171,'Raw Data'!BG171)</f>
        <v>0.43128181042098285</v>
      </c>
      <c r="L171" s="1">
        <f>AVERAGE('Raw Data'!BM171,'Raw Data'!BS171,'Raw Data'!BY171)</f>
        <v>27.393666666666672</v>
      </c>
      <c r="M171" s="9">
        <f>STDEV('Raw Data'!BM171,'Raw Data'!BS171,'Raw Data'!BY171)</f>
        <v>0.38186035842089311</v>
      </c>
      <c r="O171" s="1">
        <f>AVERAGE('Raw Data'!K353,'Raw Data'!Q353,'Raw Data'!W353)</f>
        <v>8.0039999999999996</v>
      </c>
      <c r="P171" s="9">
        <f>STDEV('Raw Data'!K353,'Raw Data'!Q353,'Raw Data'!W353)</f>
        <v>0.58815559165921383</v>
      </c>
      <c r="Q171" s="1">
        <f>AVERAGE('Raw Data'!AC353,'Raw Data'!AI353,'Raw Data'!AO353)</f>
        <v>11.068666666666667</v>
      </c>
      <c r="R171" s="9">
        <f>STDEV('Raw Data'!AC353,'Raw Data'!AI353,'Raw Data'!AO353)</f>
        <v>0.11552633177476589</v>
      </c>
      <c r="S171" s="1">
        <f>AVERAGE('Raw Data'!AU353,'Raw Data'!BA353,'Raw Data'!BG353)</f>
        <v>19.504666666666665</v>
      </c>
      <c r="T171" s="9">
        <f>STDEV('Raw Data'!AU353,'Raw Data'!BA353,'Raw Data'!BG353)</f>
        <v>1.4906113958149301</v>
      </c>
      <c r="U171" s="1">
        <f>AVERAGE('Raw Data'!BM353,'Raw Data'!BS353,'Raw Data'!BY353)</f>
        <v>27.383333333333336</v>
      </c>
      <c r="V171" s="9">
        <f>STDEV('Raw Data'!BM353,'Raw Data'!BS353,'Raw Data'!BY353)</f>
        <v>2.0550545815946912</v>
      </c>
      <c r="X171" s="2">
        <f t="shared" si="32"/>
        <v>-0.22633333333333372</v>
      </c>
      <c r="Y171" s="1">
        <f t="shared" si="33"/>
        <v>0.60165881804668431</v>
      </c>
      <c r="Z171" s="2">
        <f t="shared" si="34"/>
        <v>-0.70633333333333503</v>
      </c>
      <c r="AA171" s="9">
        <f t="shared" si="35"/>
        <v>0.64381881509215499</v>
      </c>
      <c r="AB171" s="2">
        <f t="shared" si="36"/>
        <v>-8.6666666666666003E-2</v>
      </c>
      <c r="AC171" s="9">
        <f t="shared" si="37"/>
        <v>1.5517494428332606</v>
      </c>
      <c r="AD171" s="2">
        <f t="shared" si="38"/>
        <v>1.0333333333335304E-2</v>
      </c>
      <c r="AE171" s="9">
        <f t="shared" si="31"/>
        <v>2.090231247174978</v>
      </c>
    </row>
    <row r="172" spans="1:31" x14ac:dyDescent="0.25">
      <c r="A172">
        <f>'Raw Data'!B172</f>
        <v>854</v>
      </c>
      <c r="B172">
        <f>'Raw Data'!C172</f>
        <v>867</v>
      </c>
      <c r="C172">
        <f>'Raw Data'!F172</f>
        <v>2</v>
      </c>
      <c r="D172" s="1">
        <f>AVERAGE('Raw Data'!H172:I172)</f>
        <v>7.82</v>
      </c>
      <c r="E172" t="str">
        <f>'Raw Data'!D172</f>
        <v>KIGERYITHESDDL</v>
      </c>
      <c r="F172" s="1">
        <f>AVERAGE('Raw Data'!K172,'Raw Data'!Q172,'Raw Data'!W172)</f>
        <v>10.235000000000001</v>
      </c>
      <c r="G172" s="9">
        <f>STDEV('Raw Data'!K172,'Raw Data'!Q172,'Raw Data'!W172)</f>
        <v>0.7773088189387789</v>
      </c>
      <c r="H172" s="1">
        <f>AVERAGE('Raw Data'!AC172,'Raw Data'!AI172,'Raw Data'!AO172)</f>
        <v>14.321333333333333</v>
      </c>
      <c r="I172" s="9">
        <f>STDEV('Raw Data'!AC172,'Raw Data'!AI172,'Raw Data'!AO172)</f>
        <v>0.42890597260161101</v>
      </c>
      <c r="J172" s="1">
        <f>AVERAGE('Raw Data'!AU172,'Raw Data'!BA172,'Raw Data'!BG172)</f>
        <v>22.781333333333333</v>
      </c>
      <c r="K172" s="9">
        <f>STDEV('Raw Data'!AU172,'Raw Data'!BA172,'Raw Data'!BG172)</f>
        <v>1.3850001203369375</v>
      </c>
      <c r="L172" s="1">
        <f>AVERAGE('Raw Data'!BM172,'Raw Data'!BS172,'Raw Data'!BY172)</f>
        <v>28.895333333333337</v>
      </c>
      <c r="M172" s="9">
        <f>STDEV('Raw Data'!BM172,'Raw Data'!BS172,'Raw Data'!BY172)</f>
        <v>1.2762736122530045</v>
      </c>
      <c r="O172" s="1">
        <f>AVERAGE('Raw Data'!K354,'Raw Data'!Q354,'Raw Data'!W354)</f>
        <v>10.301</v>
      </c>
      <c r="P172" s="9">
        <f>STDEV('Raw Data'!K354,'Raw Data'!Q354,'Raw Data'!W354)</f>
        <v>0.88836197577338916</v>
      </c>
      <c r="Q172" s="1">
        <f>AVERAGE('Raw Data'!AC354,'Raw Data'!AI354,'Raw Data'!AO354)</f>
        <v>15.555999999999999</v>
      </c>
      <c r="R172" s="9">
        <f>STDEV('Raw Data'!AC354,'Raw Data'!AI354,'Raw Data'!AO354)</f>
        <v>0.68229245928707261</v>
      </c>
      <c r="S172" s="1">
        <f>AVERAGE('Raw Data'!AU354,'Raw Data'!BA354,'Raw Data'!BG354)</f>
        <v>22.927666666666664</v>
      </c>
      <c r="T172" s="9">
        <f>STDEV('Raw Data'!AU354,'Raw Data'!BA354,'Raw Data'!BG354)</f>
        <v>0.431430566062875</v>
      </c>
      <c r="U172" s="1">
        <f>AVERAGE('Raw Data'!BM354,'Raw Data'!BS354,'Raw Data'!BY354)</f>
        <v>28.728333333333335</v>
      </c>
      <c r="V172" s="9">
        <f>STDEV('Raw Data'!BM354,'Raw Data'!BS354,'Raw Data'!BY354)</f>
        <v>1.2432989718218765</v>
      </c>
      <c r="X172" s="2">
        <f t="shared" si="32"/>
        <v>-6.5999999999998948E-2</v>
      </c>
      <c r="Y172" s="1">
        <f t="shared" si="33"/>
        <v>1.18042195845384</v>
      </c>
      <c r="Z172" s="2">
        <f t="shared" si="34"/>
        <v>-1.2346666666666657</v>
      </c>
      <c r="AA172" s="9">
        <f t="shared" si="35"/>
        <v>0.80590528806636796</v>
      </c>
      <c r="AB172" s="2">
        <f t="shared" si="36"/>
        <v>-0.14633333333333098</v>
      </c>
      <c r="AC172" s="9">
        <f t="shared" si="37"/>
        <v>1.4506404332799581</v>
      </c>
      <c r="AD172" s="2">
        <f t="shared" si="38"/>
        <v>0.16700000000000159</v>
      </c>
      <c r="AE172" s="9">
        <f t="shared" si="31"/>
        <v>1.7817594300765376</v>
      </c>
    </row>
    <row r="173" spans="1:31" x14ac:dyDescent="0.25">
      <c r="A173">
        <f>'Raw Data'!B173</f>
        <v>854</v>
      </c>
      <c r="B173">
        <f>'Raw Data'!C173</f>
        <v>867</v>
      </c>
      <c r="C173">
        <f>'Raw Data'!F173</f>
        <v>4</v>
      </c>
      <c r="D173" s="1">
        <f>AVERAGE('Raw Data'!H173:I173)</f>
        <v>7.9349999999999996</v>
      </c>
      <c r="E173" t="str">
        <f>'Raw Data'!D173</f>
        <v>KIGERYITHESDDL</v>
      </c>
      <c r="F173" s="1">
        <f>AVERAGE('Raw Data'!K173,'Raw Data'!Q173,'Raw Data'!W173)</f>
        <v>9.934333333333333</v>
      </c>
      <c r="G173" s="9">
        <f>STDEV('Raw Data'!K173,'Raw Data'!Q173,'Raw Data'!W173)</f>
        <v>0.62901218854115437</v>
      </c>
      <c r="H173" s="1">
        <f>AVERAGE('Raw Data'!AC173,'Raw Data'!AI173,'Raw Data'!AO173)</f>
        <v>14.059666666666667</v>
      </c>
      <c r="I173" s="9">
        <f>STDEV('Raw Data'!AC173,'Raw Data'!AI173,'Raw Data'!AO173)</f>
        <v>0.72789170439931039</v>
      </c>
      <c r="J173" s="1">
        <f>AVERAGE('Raw Data'!AU173,'Raw Data'!BA173,'Raw Data'!BG173)</f>
        <v>22.50866666666667</v>
      </c>
      <c r="K173" s="9">
        <f>STDEV('Raw Data'!AU173,'Raw Data'!BA173,'Raw Data'!BG173)</f>
        <v>1.3683684932551365</v>
      </c>
      <c r="L173" s="1">
        <f>AVERAGE('Raw Data'!BM173,'Raw Data'!BS173,'Raw Data'!BY173)</f>
        <v>28.848333333333333</v>
      </c>
      <c r="M173" s="9">
        <f>STDEV('Raw Data'!BM173,'Raw Data'!BS173,'Raw Data'!BY173)</f>
        <v>1.2591621552974546</v>
      </c>
      <c r="O173" s="1">
        <f>AVERAGE('Raw Data'!K355,'Raw Data'!Q355,'Raw Data'!W355)</f>
        <v>9.2580000000000009</v>
      </c>
      <c r="P173" s="9">
        <f>STDEV('Raw Data'!K355,'Raw Data'!Q355,'Raw Data'!W355)</f>
        <v>1.1995078157311003</v>
      </c>
      <c r="Q173" s="1">
        <f>AVERAGE('Raw Data'!AC355,'Raw Data'!AI355,'Raw Data'!AO355)</f>
        <v>14.554333333333332</v>
      </c>
      <c r="R173" s="9">
        <f>STDEV('Raw Data'!AC355,'Raw Data'!AI355,'Raw Data'!AO355)</f>
        <v>0.15729695907211105</v>
      </c>
      <c r="S173" s="1">
        <f>AVERAGE('Raw Data'!AU355,'Raw Data'!BA355,'Raw Data'!BG355)</f>
        <v>22.994666666666671</v>
      </c>
      <c r="T173" s="9">
        <f>STDEV('Raw Data'!AU355,'Raw Data'!BA355,'Raw Data'!BG355)</f>
        <v>1.0509659049338054</v>
      </c>
      <c r="U173" s="1">
        <f>AVERAGE('Raw Data'!BM355,'Raw Data'!BS355,'Raw Data'!BY355)</f>
        <v>28.486999999999998</v>
      </c>
      <c r="V173" s="9">
        <f>STDEV('Raw Data'!BM355,'Raw Data'!BS355,'Raw Data'!BY355)</f>
        <v>0.81751513747453008</v>
      </c>
      <c r="X173" s="2">
        <f t="shared" si="32"/>
        <v>0.67633333333333212</v>
      </c>
      <c r="Y173" s="1">
        <f t="shared" si="33"/>
        <v>1.3544280465692256</v>
      </c>
      <c r="Z173" s="2">
        <f t="shared" si="34"/>
        <v>-0.49466666666666548</v>
      </c>
      <c r="AA173" s="9">
        <f t="shared" si="35"/>
        <v>0.74469367304057743</v>
      </c>
      <c r="AB173" s="2">
        <f t="shared" si="36"/>
        <v>-0.48600000000000065</v>
      </c>
      <c r="AC173" s="9">
        <f t="shared" si="37"/>
        <v>1.725387396113309</v>
      </c>
      <c r="AD173" s="2">
        <f t="shared" si="38"/>
        <v>0.36133333333333439</v>
      </c>
      <c r="AE173" s="9">
        <f t="shared" si="31"/>
        <v>1.5012729043492827</v>
      </c>
    </row>
    <row r="174" spans="1:31" x14ac:dyDescent="0.25">
      <c r="A174">
        <f>'Raw Data'!B174</f>
        <v>854</v>
      </c>
      <c r="B174">
        <f>'Raw Data'!C174</f>
        <v>876</v>
      </c>
      <c r="C174">
        <f>'Raw Data'!F174</f>
        <v>2</v>
      </c>
      <c r="D174" s="1">
        <f>AVERAGE('Raw Data'!H174:I174)</f>
        <v>8.64</v>
      </c>
      <c r="E174" t="str">
        <f>'Raw Data'!D174</f>
        <v>KIGERYITHESDDLRWEKYAGEQ</v>
      </c>
      <c r="F174" s="1">
        <f>AVERAGE('Raw Data'!K174,'Raw Data'!Q174,'Raw Data'!W174)</f>
        <v>16.538</v>
      </c>
      <c r="G174" s="9">
        <f>STDEV('Raw Data'!K174,'Raw Data'!Q174,'Raw Data'!W174)</f>
        <v>0.8088516551259568</v>
      </c>
      <c r="H174" s="1">
        <f>AVERAGE('Raw Data'!AC174,'Raw Data'!AI174,'Raw Data'!AO174)</f>
        <v>20.088000000000001</v>
      </c>
      <c r="I174" s="9">
        <f>STDEV('Raw Data'!AC174,'Raw Data'!AI174,'Raw Data'!AO174)</f>
        <v>1.289670112858323</v>
      </c>
      <c r="J174" s="1">
        <f>AVERAGE('Raw Data'!AU174,'Raw Data'!BA174,'Raw Data'!BG174)</f>
        <v>29.272333333333336</v>
      </c>
      <c r="K174" s="9">
        <f>STDEV('Raw Data'!AU174,'Raw Data'!BA174,'Raw Data'!BG174)</f>
        <v>1.8555420591658216</v>
      </c>
      <c r="L174" s="1">
        <f>AVERAGE('Raw Data'!BM174,'Raw Data'!BS174,'Raw Data'!BY174)</f>
        <v>34.391999999999996</v>
      </c>
      <c r="M174" s="9">
        <f>STDEV('Raw Data'!BM174,'Raw Data'!BS174,'Raw Data'!BY174)</f>
        <v>0.85155328664740793</v>
      </c>
      <c r="O174" s="1">
        <f>AVERAGE('Raw Data'!K356,'Raw Data'!Q356,'Raw Data'!W356)</f>
        <v>16.889333333333333</v>
      </c>
      <c r="P174" s="9">
        <f>STDEV('Raw Data'!K356,'Raw Data'!Q356,'Raw Data'!W356)</f>
        <v>1.0851591281159334</v>
      </c>
      <c r="Q174" s="1">
        <f>AVERAGE('Raw Data'!AC356,'Raw Data'!AI356,'Raw Data'!AO356)</f>
        <v>21.510333333333335</v>
      </c>
      <c r="R174" s="9">
        <f>STDEV('Raw Data'!AC356,'Raw Data'!AI356,'Raw Data'!AO356)</f>
        <v>0.6795236076350355</v>
      </c>
      <c r="S174" s="1">
        <f>AVERAGE('Raw Data'!AU356,'Raw Data'!BA356,'Raw Data'!BG356)</f>
        <v>28.593666666666667</v>
      </c>
      <c r="T174" s="9">
        <f>STDEV('Raw Data'!AU356,'Raw Data'!BA356,'Raw Data'!BG356)</f>
        <v>0.42912274856191546</v>
      </c>
      <c r="U174" s="1">
        <f>AVERAGE('Raw Data'!BM356,'Raw Data'!BS356,'Raw Data'!BY356)</f>
        <v>35.36633333333333</v>
      </c>
      <c r="V174" s="9">
        <f>STDEV('Raw Data'!BM356,'Raw Data'!BS356,'Raw Data'!BY356)</f>
        <v>0.49410154152090319</v>
      </c>
      <c r="X174" s="2">
        <f t="shared" si="32"/>
        <v>-0.35133333333333283</v>
      </c>
      <c r="Y174" s="1">
        <f t="shared" si="33"/>
        <v>1.3534442483284388</v>
      </c>
      <c r="Z174" s="2">
        <f t="shared" si="34"/>
        <v>-1.4223333333333343</v>
      </c>
      <c r="AA174" s="9">
        <f t="shared" si="35"/>
        <v>1.4577384310408137</v>
      </c>
      <c r="AB174" s="2">
        <f t="shared" si="36"/>
        <v>0.67866666666666831</v>
      </c>
      <c r="AC174" s="9">
        <f t="shared" si="37"/>
        <v>1.9045163865576664</v>
      </c>
      <c r="AD174" s="2">
        <f t="shared" si="38"/>
        <v>-0.97433333333333394</v>
      </c>
      <c r="AE174" s="9">
        <f t="shared" si="31"/>
        <v>0.98451984913120738</v>
      </c>
    </row>
    <row r="175" spans="1:31" x14ac:dyDescent="0.25">
      <c r="A175">
        <f>'Raw Data'!B175</f>
        <v>858</v>
      </c>
      <c r="B175">
        <f>'Raw Data'!C175</f>
        <v>867</v>
      </c>
      <c r="C175">
        <f>'Raw Data'!F175</f>
        <v>2</v>
      </c>
      <c r="D175" s="1">
        <f>AVERAGE('Raw Data'!H175:I175)</f>
        <v>7.34</v>
      </c>
      <c r="E175" t="str">
        <f>'Raw Data'!D175</f>
        <v>RYITHESDDL</v>
      </c>
      <c r="F175" s="1">
        <f>AVERAGE('Raw Data'!K175,'Raw Data'!Q175,'Raw Data'!W175)</f>
        <v>12.942666666666668</v>
      </c>
      <c r="G175" s="9">
        <f>STDEV('Raw Data'!K175,'Raw Data'!Q175,'Raw Data'!W175)</f>
        <v>0.93908963008508051</v>
      </c>
      <c r="H175" s="1">
        <f>AVERAGE('Raw Data'!AC175,'Raw Data'!AI175,'Raw Data'!AO175)</f>
        <v>17.447999999999997</v>
      </c>
      <c r="I175" s="9">
        <f>STDEV('Raw Data'!AC175,'Raw Data'!AI175,'Raw Data'!AO175)</f>
        <v>0.40057333910284099</v>
      </c>
      <c r="J175" s="1">
        <f>AVERAGE('Raw Data'!AU175,'Raw Data'!BA175,'Raw Data'!BG175)</f>
        <v>21.658000000000001</v>
      </c>
      <c r="K175" s="9">
        <f>STDEV('Raw Data'!AU175,'Raw Data'!BA175,'Raw Data'!BG175)</f>
        <v>1.2555568485735717</v>
      </c>
      <c r="L175" s="1">
        <f>AVERAGE('Raw Data'!BM175,'Raw Data'!BS175,'Raw Data'!BY175)</f>
        <v>27.749666666666666</v>
      </c>
      <c r="M175" s="9">
        <f>STDEV('Raw Data'!BM175,'Raw Data'!BS175,'Raw Data'!BY175)</f>
        <v>0.82018920581371479</v>
      </c>
      <c r="O175" s="1">
        <f>AVERAGE('Raw Data'!K357,'Raw Data'!Q357,'Raw Data'!W357)</f>
        <v>13.008333333333333</v>
      </c>
      <c r="P175" s="9">
        <f>STDEV('Raw Data'!K357,'Raw Data'!Q357,'Raw Data'!W357)</f>
        <v>0.99534985474120274</v>
      </c>
      <c r="Q175" s="1">
        <f>AVERAGE('Raw Data'!AC357,'Raw Data'!AI357,'Raw Data'!AO357)</f>
        <v>18.713333333333335</v>
      </c>
      <c r="R175" s="9">
        <f>STDEV('Raw Data'!AC357,'Raw Data'!AI357,'Raw Data'!AO357)</f>
        <v>0.19300345420052251</v>
      </c>
      <c r="S175" s="1">
        <f>AVERAGE('Raw Data'!AU357,'Raw Data'!BA357,'Raw Data'!BG357)</f>
        <v>21.430666666666667</v>
      </c>
      <c r="T175" s="9">
        <f>STDEV('Raw Data'!AU357,'Raw Data'!BA357,'Raw Data'!BG357)</f>
        <v>0.63992369336768151</v>
      </c>
      <c r="U175" s="1">
        <f>AVERAGE('Raw Data'!BM357,'Raw Data'!BS357,'Raw Data'!BY357)</f>
        <v>26.816999999999997</v>
      </c>
      <c r="V175" s="9">
        <f>STDEV('Raw Data'!BM357,'Raw Data'!BS357,'Raw Data'!BY357)</f>
        <v>0.53307316570992314</v>
      </c>
      <c r="X175" s="2">
        <f t="shared" si="32"/>
        <v>-6.5666666666665208E-2</v>
      </c>
      <c r="Y175" s="1">
        <f t="shared" si="33"/>
        <v>1.3684336544628923</v>
      </c>
      <c r="Z175" s="2">
        <f t="shared" si="34"/>
        <v>-1.2653333333333379</v>
      </c>
      <c r="AA175" s="9">
        <f t="shared" si="35"/>
        <v>0.44464517689201671</v>
      </c>
      <c r="AB175" s="2">
        <f t="shared" si="36"/>
        <v>0.22733333333333405</v>
      </c>
      <c r="AC175" s="9">
        <f t="shared" si="37"/>
        <v>1.4092286306108508</v>
      </c>
      <c r="AD175" s="2">
        <f t="shared" si="38"/>
        <v>0.93266666666666964</v>
      </c>
      <c r="AE175" s="9">
        <f t="shared" si="31"/>
        <v>0.97820106999191703</v>
      </c>
    </row>
    <row r="176" spans="1:31" x14ac:dyDescent="0.25">
      <c r="A176">
        <f>'Raw Data'!B176</f>
        <v>867</v>
      </c>
      <c r="B176">
        <f>'Raw Data'!C176</f>
        <v>892</v>
      </c>
      <c r="C176">
        <f>'Raw Data'!F176</f>
        <v>5</v>
      </c>
      <c r="D176" s="1">
        <f>AVERAGE('Raw Data'!H176:I176)</f>
        <v>9.4649999999999999</v>
      </c>
      <c r="E176" t="str">
        <f>'Raw Data'!D176</f>
        <v>LRWEKYAGEQRLQYPTHLINPSASHS</v>
      </c>
      <c r="F176" s="1">
        <f>AVERAGE('Raw Data'!K176,'Raw Data'!Q176,'Raw Data'!W176)</f>
        <v>35.233333333333334</v>
      </c>
      <c r="G176" s="9">
        <f>STDEV('Raw Data'!K176,'Raw Data'!Q176,'Raw Data'!W176)</f>
        <v>1.3835405065748261</v>
      </c>
      <c r="H176" s="1">
        <f>AVERAGE('Raw Data'!AC176,'Raw Data'!AI176,'Raw Data'!AO176)</f>
        <v>49.223666666666666</v>
      </c>
      <c r="I176" s="9">
        <f>STDEV('Raw Data'!AC176,'Raw Data'!AI176,'Raw Data'!AO176)</f>
        <v>1.6350001019367977</v>
      </c>
      <c r="J176" s="1">
        <f>AVERAGE('Raw Data'!AU176,'Raw Data'!BA176,'Raw Data'!BG176)</f>
        <v>57.644333333333329</v>
      </c>
      <c r="K176" s="9">
        <f>STDEV('Raw Data'!AU176,'Raw Data'!BA176,'Raw Data'!BG176)</f>
        <v>2.4426891601948335</v>
      </c>
      <c r="L176" s="1">
        <f>AVERAGE('Raw Data'!BM176,'Raw Data'!BS176,'Raw Data'!BY176)</f>
        <v>56.864666666666665</v>
      </c>
      <c r="M176" s="9">
        <f>STDEV('Raw Data'!BM176,'Raw Data'!BS176,'Raw Data'!BY176)</f>
        <v>0.41124728975804059</v>
      </c>
      <c r="O176" s="1">
        <f>AVERAGE('Raw Data'!K358,'Raw Data'!Q358,'Raw Data'!W358)</f>
        <v>34.601333333333336</v>
      </c>
      <c r="P176" s="9">
        <f>STDEV('Raw Data'!K358,'Raw Data'!Q358,'Raw Data'!W358)</f>
        <v>2.5815802008330748</v>
      </c>
      <c r="Q176" s="1">
        <f>AVERAGE('Raw Data'!AC358,'Raw Data'!AI358,'Raw Data'!AO358)</f>
        <v>50.98266666666666</v>
      </c>
      <c r="R176" s="9">
        <f>STDEV('Raw Data'!AC358,'Raw Data'!AI358,'Raw Data'!AO358)</f>
        <v>0.72287297178227128</v>
      </c>
      <c r="S176" s="1">
        <f>AVERAGE('Raw Data'!AU358,'Raw Data'!BA358,'Raw Data'!BG358)</f>
        <v>57.684666666666665</v>
      </c>
      <c r="T176" s="9">
        <f>STDEV('Raw Data'!AU358,'Raw Data'!BA358,'Raw Data'!BG358)</f>
        <v>2.4053819516520321</v>
      </c>
      <c r="U176" s="1">
        <f>AVERAGE('Raw Data'!BM358,'Raw Data'!BS358,'Raw Data'!BY358)</f>
        <v>58.638666666666666</v>
      </c>
      <c r="V176" s="9">
        <f>STDEV('Raw Data'!BM358,'Raw Data'!BS358,'Raw Data'!BY358)</f>
        <v>1.9228690369688035</v>
      </c>
      <c r="X176" s="2">
        <f t="shared" si="32"/>
        <v>0.6319999999999979</v>
      </c>
      <c r="Y176" s="1">
        <f t="shared" si="33"/>
        <v>2.9289487306312934</v>
      </c>
      <c r="Z176" s="2">
        <f t="shared" si="34"/>
        <v>-1.7589999999999932</v>
      </c>
      <c r="AA176" s="9">
        <f t="shared" si="35"/>
        <v>1.7876718565404197</v>
      </c>
      <c r="AB176" s="2">
        <f t="shared" si="36"/>
        <v>-4.0333333333336441E-2</v>
      </c>
      <c r="AC176" s="9">
        <f t="shared" si="37"/>
        <v>3.428205458642565</v>
      </c>
      <c r="AD176" s="2">
        <f t="shared" si="38"/>
        <v>-1.7740000000000009</v>
      </c>
      <c r="AE176" s="9">
        <f t="shared" si="31"/>
        <v>1.9663544102390769</v>
      </c>
    </row>
    <row r="177" spans="1:31" x14ac:dyDescent="0.25">
      <c r="A177">
        <f>'Raw Data'!B177</f>
        <v>868</v>
      </c>
      <c r="B177">
        <f>'Raw Data'!C177</f>
        <v>875</v>
      </c>
      <c r="C177">
        <f>'Raw Data'!F177</f>
        <v>2</v>
      </c>
      <c r="D177" s="1">
        <f>AVERAGE('Raw Data'!H177:I177)</f>
        <v>7.0250000000000004</v>
      </c>
      <c r="E177" t="str">
        <f>'Raw Data'!D177</f>
        <v>RWEKYAGE</v>
      </c>
      <c r="F177" s="1">
        <f>AVERAGE('Raw Data'!K177,'Raw Data'!Q177,'Raw Data'!W177)</f>
        <v>19.191666666666666</v>
      </c>
      <c r="G177" s="9">
        <f>STDEV('Raw Data'!K177,'Raw Data'!Q177,'Raw Data'!W177)</f>
        <v>2.1165732525318695</v>
      </c>
      <c r="H177" s="1">
        <f>AVERAGE('Raw Data'!AC177,'Raw Data'!AI177,'Raw Data'!AO177)</f>
        <v>51.280666666666662</v>
      </c>
      <c r="I177" s="9">
        <f>STDEV('Raw Data'!AC177,'Raw Data'!AI177,'Raw Data'!AO177)</f>
        <v>0.57426852023537744</v>
      </c>
      <c r="J177" s="1">
        <f>AVERAGE('Raw Data'!AU177,'Raw Data'!BA177,'Raw Data'!BG177)</f>
        <v>69.251666666666665</v>
      </c>
      <c r="K177" s="9">
        <f>STDEV('Raw Data'!AU177,'Raw Data'!BA177,'Raw Data'!BG177)</f>
        <v>1.7529210858830275</v>
      </c>
      <c r="L177" s="1">
        <f>AVERAGE('Raw Data'!BM177,'Raw Data'!BS177,'Raw Data'!BY177)</f>
        <v>69.390666666666661</v>
      </c>
      <c r="M177" s="9">
        <f>STDEV('Raw Data'!BM177,'Raw Data'!BS177,'Raw Data'!BY177)</f>
        <v>0.64215756114316025</v>
      </c>
      <c r="O177" s="1">
        <f>AVERAGE('Raw Data'!K359,'Raw Data'!Q359,'Raw Data'!W359)</f>
        <v>18.195</v>
      </c>
      <c r="P177" s="9">
        <f>STDEV('Raw Data'!K359,'Raw Data'!Q359,'Raw Data'!W359)</f>
        <v>2.6507374445614293</v>
      </c>
      <c r="Q177" s="1">
        <f>AVERAGE('Raw Data'!AC359,'Raw Data'!AI359,'Raw Data'!AO359)</f>
        <v>53.652333333333331</v>
      </c>
      <c r="R177" s="9">
        <f>STDEV('Raw Data'!AC359,'Raw Data'!AI359,'Raw Data'!AO359)</f>
        <v>0.6557875672299186</v>
      </c>
      <c r="S177" s="1">
        <f>AVERAGE('Raw Data'!AU359,'Raw Data'!BA359,'Raw Data'!BG359)</f>
        <v>68.907333333333327</v>
      </c>
      <c r="T177" s="9">
        <f>STDEV('Raw Data'!AU359,'Raw Data'!BA359,'Raw Data'!BG359)</f>
        <v>1.3909213972519541</v>
      </c>
      <c r="U177" s="1">
        <f>AVERAGE('Raw Data'!BM359,'Raw Data'!BS359,'Raw Data'!BY359)</f>
        <v>69.468000000000004</v>
      </c>
      <c r="V177" s="9">
        <f>STDEV('Raw Data'!BM359,'Raw Data'!BS359,'Raw Data'!BY359)</f>
        <v>1.9485204643523726</v>
      </c>
      <c r="X177" s="2">
        <f t="shared" si="32"/>
        <v>0.99666666666666615</v>
      </c>
      <c r="Y177" s="1">
        <f t="shared" si="33"/>
        <v>3.3920924712238305</v>
      </c>
      <c r="Z177" s="2">
        <f t="shared" si="34"/>
        <v>-2.3716666666666697</v>
      </c>
      <c r="AA177" s="9">
        <f t="shared" si="35"/>
        <v>0.87168897358327602</v>
      </c>
      <c r="AB177" s="2">
        <f t="shared" si="36"/>
        <v>0.34433333333333849</v>
      </c>
      <c r="AC177" s="9">
        <f t="shared" si="37"/>
        <v>2.2377208643319793</v>
      </c>
      <c r="AD177" s="2">
        <f t="shared" si="38"/>
        <v>-7.733333333334258E-2</v>
      </c>
      <c r="AE177" s="9">
        <f t="shared" si="31"/>
        <v>2.0516087183801197</v>
      </c>
    </row>
    <row r="178" spans="1:31" x14ac:dyDescent="0.25">
      <c r="A178">
        <f>'Raw Data'!B178</f>
        <v>868</v>
      </c>
      <c r="B178">
        <f>'Raw Data'!C178</f>
        <v>876</v>
      </c>
      <c r="C178">
        <f>'Raw Data'!F178</f>
        <v>2</v>
      </c>
      <c r="D178" s="1">
        <f>AVERAGE('Raw Data'!H178:I178)</f>
        <v>6.87</v>
      </c>
      <c r="E178" t="str">
        <f>'Raw Data'!D178</f>
        <v>RWEKYAGEQ</v>
      </c>
      <c r="F178" s="1">
        <f>AVERAGE('Raw Data'!K178,'Raw Data'!Q178,'Raw Data'!W178)</f>
        <v>21.90433333333333</v>
      </c>
      <c r="G178" s="9">
        <f>STDEV('Raw Data'!K178,'Raw Data'!Q178,'Raw Data'!W178)</f>
        <v>4.9279846117184327</v>
      </c>
      <c r="H178" s="1">
        <f>AVERAGE('Raw Data'!AC178,'Raw Data'!AI178,'Raw Data'!AO178)</f>
        <v>56.276999999999994</v>
      </c>
      <c r="I178" s="9">
        <f>STDEV('Raw Data'!AC178,'Raw Data'!AI178,'Raw Data'!AO178)</f>
        <v>1.1260732658224306</v>
      </c>
      <c r="J178" s="1">
        <f>AVERAGE('Raw Data'!AU178,'Raw Data'!BA178,'Raw Data'!BG178)</f>
        <v>71.208333333333329</v>
      </c>
      <c r="K178" s="9">
        <f>STDEV('Raw Data'!AU178,'Raw Data'!BA178,'Raw Data'!BG178)</f>
        <v>0.42710225161352033</v>
      </c>
      <c r="L178" s="1">
        <f>AVERAGE('Raw Data'!BM178,'Raw Data'!BS178,'Raw Data'!BY178)</f>
        <v>71.505333333333326</v>
      </c>
      <c r="M178" s="9">
        <f>STDEV('Raw Data'!BM178,'Raw Data'!BS178,'Raw Data'!BY178)</f>
        <v>2.060564323997998</v>
      </c>
      <c r="O178" s="1">
        <f>AVERAGE('Raw Data'!K360,'Raw Data'!Q360,'Raw Data'!W360)</f>
        <v>22.895999999999997</v>
      </c>
      <c r="P178" s="9">
        <f>STDEV('Raw Data'!K360,'Raw Data'!Q360,'Raw Data'!W360)</f>
        <v>4.96298690306556</v>
      </c>
      <c r="Q178" s="1">
        <f>AVERAGE('Raw Data'!AC360,'Raw Data'!AI360,'Raw Data'!AO360)</f>
        <v>55.431000000000004</v>
      </c>
      <c r="R178" s="9">
        <f>STDEV('Raw Data'!AC360,'Raw Data'!AI360,'Raw Data'!AO360)</f>
        <v>4.3835924764968741</v>
      </c>
      <c r="S178" s="1">
        <f>AVERAGE('Raw Data'!AU360,'Raw Data'!BA360,'Raw Data'!BG360)</f>
        <v>68.60866666666665</v>
      </c>
      <c r="T178" s="9">
        <f>STDEV('Raw Data'!AU360,'Raw Data'!BA360,'Raw Data'!BG360)</f>
        <v>1.1205504599674829</v>
      </c>
      <c r="U178" s="1">
        <f>AVERAGE('Raw Data'!BM360,'Raw Data'!BS360,'Raw Data'!BY360)</f>
        <v>71.435666666666677</v>
      </c>
      <c r="V178" s="9">
        <f>STDEV('Raw Data'!BM360,'Raw Data'!BS360,'Raw Data'!BY360)</f>
        <v>3.7510033768757602</v>
      </c>
      <c r="X178" s="2">
        <f t="shared" si="32"/>
        <v>-0.99166666666666714</v>
      </c>
      <c r="Y178" s="1">
        <f t="shared" si="33"/>
        <v>6.9940168239241425</v>
      </c>
      <c r="Z178" s="2">
        <f t="shared" si="34"/>
        <v>0.84599999999998943</v>
      </c>
      <c r="AA178" s="9">
        <f t="shared" si="35"/>
        <v>4.5259169236741403</v>
      </c>
      <c r="AB178" s="2">
        <f t="shared" si="36"/>
        <v>2.5996666666666783</v>
      </c>
      <c r="AC178" s="9">
        <f t="shared" si="37"/>
        <v>1.1991870857654683</v>
      </c>
      <c r="AD178" s="2">
        <f t="shared" si="38"/>
        <v>6.966666666664878E-2</v>
      </c>
      <c r="AE178" s="9">
        <f t="shared" si="31"/>
        <v>4.2797139701931819</v>
      </c>
    </row>
    <row r="179" spans="1:31" x14ac:dyDescent="0.25">
      <c r="A179">
        <f>'Raw Data'!B179</f>
        <v>868</v>
      </c>
      <c r="B179">
        <f>'Raw Data'!C179</f>
        <v>892</v>
      </c>
      <c r="C179">
        <f>'Raw Data'!F179</f>
        <v>2</v>
      </c>
      <c r="D179" s="1">
        <f>AVERAGE('Raw Data'!H179:I179)</f>
        <v>8.8949999999999996</v>
      </c>
      <c r="E179" t="str">
        <f>'Raw Data'!D179</f>
        <v>RWEKYAGEQRLQYPTHLINPSASHS</v>
      </c>
      <c r="F179" s="1">
        <f>AVERAGE('Raw Data'!K179,'Raw Data'!Q179,'Raw Data'!W179)</f>
        <v>37.105666666666671</v>
      </c>
      <c r="G179" s="9">
        <f>STDEV('Raw Data'!K179,'Raw Data'!Q179,'Raw Data'!W179)</f>
        <v>1.7274178224544685</v>
      </c>
      <c r="H179" s="1">
        <f>AVERAGE('Raw Data'!AC179,'Raw Data'!AI179,'Raw Data'!AO179)</f>
        <v>50.725333333333332</v>
      </c>
      <c r="I179" s="9">
        <f>STDEV('Raw Data'!AC179,'Raw Data'!AI179,'Raw Data'!AO179)</f>
        <v>1.6838736096671063</v>
      </c>
      <c r="J179" s="1">
        <f>AVERAGE('Raw Data'!AU179,'Raw Data'!BA179,'Raw Data'!BG179)</f>
        <v>55.81966666666667</v>
      </c>
      <c r="K179" s="9">
        <f>STDEV('Raw Data'!AU179,'Raw Data'!BA179,'Raw Data'!BG179)</f>
        <v>1.8336393683964489</v>
      </c>
      <c r="L179" s="1">
        <f>AVERAGE('Raw Data'!BM179,'Raw Data'!BS179,'Raw Data'!BY179)</f>
        <v>55.697333333333326</v>
      </c>
      <c r="M179" s="9">
        <f>STDEV('Raw Data'!BM179,'Raw Data'!BS179,'Raw Data'!BY179)</f>
        <v>1.5354362029512429</v>
      </c>
      <c r="O179" s="1">
        <f>AVERAGE('Raw Data'!K361,'Raw Data'!Q361,'Raw Data'!W361)</f>
        <v>36.724666666666671</v>
      </c>
      <c r="P179" s="9">
        <f>STDEV('Raw Data'!K361,'Raw Data'!Q361,'Raw Data'!W361)</f>
        <v>2.5254546785348069</v>
      </c>
      <c r="Q179" s="1">
        <f>AVERAGE('Raw Data'!AC361,'Raw Data'!AI361,'Raw Data'!AO361)</f>
        <v>53.327666666666666</v>
      </c>
      <c r="R179" s="9">
        <f>STDEV('Raw Data'!AC361,'Raw Data'!AI361,'Raw Data'!AO361)</f>
        <v>0.89003951223152722</v>
      </c>
      <c r="S179" s="1">
        <f>AVERAGE('Raw Data'!AU361,'Raw Data'!BA361,'Raw Data'!BG361)</f>
        <v>56.219666666666662</v>
      </c>
      <c r="T179" s="9">
        <f>STDEV('Raw Data'!AU361,'Raw Data'!BA361,'Raw Data'!BG361)</f>
        <v>1.9072609505081719</v>
      </c>
      <c r="U179" s="1">
        <f>AVERAGE('Raw Data'!BM361,'Raw Data'!BS361,'Raw Data'!BY361)</f>
        <v>56.849333333333334</v>
      </c>
      <c r="V179" s="9">
        <f>STDEV('Raw Data'!BM361,'Raw Data'!BS361,'Raw Data'!BY361)</f>
        <v>1.7079784346804059</v>
      </c>
      <c r="X179" s="2">
        <f t="shared" si="32"/>
        <v>0.38100000000000023</v>
      </c>
      <c r="Y179" s="1">
        <f t="shared" si="33"/>
        <v>3.0597211746606394</v>
      </c>
      <c r="Z179" s="2">
        <f t="shared" si="34"/>
        <v>-2.6023333333333341</v>
      </c>
      <c r="AA179" s="9">
        <f t="shared" si="35"/>
        <v>1.904626122541289</v>
      </c>
      <c r="AB179" s="2">
        <f t="shared" si="36"/>
        <v>-0.39999999999999147</v>
      </c>
      <c r="AC179" s="9">
        <f t="shared" si="37"/>
        <v>2.6457281921366493</v>
      </c>
      <c r="AD179" s="2">
        <f t="shared" si="38"/>
        <v>-1.1520000000000081</v>
      </c>
      <c r="AE179" s="9">
        <f t="shared" si="31"/>
        <v>2.2966834058412711</v>
      </c>
    </row>
    <row r="180" spans="1:31" x14ac:dyDescent="0.25">
      <c r="A180">
        <f>'Raw Data'!B180</f>
        <v>868</v>
      </c>
      <c r="B180">
        <f>'Raw Data'!C180</f>
        <v>892</v>
      </c>
      <c r="C180">
        <f>'Raw Data'!F180</f>
        <v>4</v>
      </c>
      <c r="D180" s="1">
        <f>AVERAGE('Raw Data'!H180:I180)</f>
        <v>8.91</v>
      </c>
      <c r="E180" t="str">
        <f>'Raw Data'!D180</f>
        <v>RWEKYAGEQRLQYPTHLINPSASHS</v>
      </c>
      <c r="F180" s="1">
        <f>AVERAGE('Raw Data'!K180,'Raw Data'!Q180,'Raw Data'!W180)</f>
        <v>36.811</v>
      </c>
      <c r="G180" s="9">
        <f>STDEV('Raw Data'!K180,'Raw Data'!Q180,'Raw Data'!W180)</f>
        <v>1.5895106165106301</v>
      </c>
      <c r="H180" s="1">
        <f>AVERAGE('Raw Data'!AC180,'Raw Data'!AI180,'Raw Data'!AO180)</f>
        <v>50.151000000000003</v>
      </c>
      <c r="I180" s="9">
        <f>STDEV('Raw Data'!AC180,'Raw Data'!AI180,'Raw Data'!AO180)</f>
        <v>1.506556006260636</v>
      </c>
      <c r="J180" s="1">
        <f>AVERAGE('Raw Data'!AU180,'Raw Data'!BA180,'Raw Data'!BG180)</f>
        <v>55.259666666666668</v>
      </c>
      <c r="K180" s="9">
        <f>STDEV('Raw Data'!AU180,'Raw Data'!BA180,'Raw Data'!BG180)</f>
        <v>2.044736005780043</v>
      </c>
      <c r="L180" s="1">
        <f>AVERAGE('Raw Data'!BM180,'Raw Data'!BS180,'Raw Data'!BY180)</f>
        <v>54.298666666666669</v>
      </c>
      <c r="M180" s="9">
        <f>STDEV('Raw Data'!BM180,'Raw Data'!BS180,'Raw Data'!BY180)</f>
        <v>0.84965424340335749</v>
      </c>
      <c r="O180" s="1">
        <f>AVERAGE('Raw Data'!K362,'Raw Data'!Q362,'Raw Data'!W362)</f>
        <v>36.148000000000003</v>
      </c>
      <c r="P180" s="9">
        <f>STDEV('Raw Data'!K362,'Raw Data'!Q362,'Raw Data'!W362)</f>
        <v>2.0618719649871569</v>
      </c>
      <c r="Q180" s="1">
        <f>AVERAGE('Raw Data'!AC362,'Raw Data'!AI362,'Raw Data'!AO362)</f>
        <v>51.74133333333333</v>
      </c>
      <c r="R180" s="9">
        <f>STDEV('Raw Data'!AC362,'Raw Data'!AI362,'Raw Data'!AO362)</f>
        <v>1.3765323582587286</v>
      </c>
      <c r="S180" s="1">
        <f>AVERAGE('Raw Data'!AU362,'Raw Data'!BA362,'Raw Data'!BG362)</f>
        <v>54.992666666666672</v>
      </c>
      <c r="T180" s="9">
        <f>STDEV('Raw Data'!AU362,'Raw Data'!BA362,'Raw Data'!BG362)</f>
        <v>1.6530802561682636</v>
      </c>
      <c r="U180" s="1">
        <f>AVERAGE('Raw Data'!BM362,'Raw Data'!BS362,'Raw Data'!BY362)</f>
        <v>56.436999999999991</v>
      </c>
      <c r="V180" s="9">
        <f>STDEV('Raw Data'!BM362,'Raw Data'!BS362,'Raw Data'!BY362)</f>
        <v>1.6909970431671366</v>
      </c>
      <c r="X180" s="2">
        <f t="shared" si="32"/>
        <v>0.6629999999999967</v>
      </c>
      <c r="Y180" s="1">
        <f t="shared" si="33"/>
        <v>2.6034323498028527</v>
      </c>
      <c r="Z180" s="2">
        <f t="shared" si="34"/>
        <v>-1.5903333333333265</v>
      </c>
      <c r="AA180" s="9">
        <f t="shared" si="35"/>
        <v>2.0407234828200842</v>
      </c>
      <c r="AB180" s="2">
        <f t="shared" si="36"/>
        <v>0.26699999999999591</v>
      </c>
      <c r="AC180" s="9">
        <f t="shared" si="37"/>
        <v>2.6293762885267404</v>
      </c>
      <c r="AD180" s="2">
        <f t="shared" si="38"/>
        <v>-2.1383333333333212</v>
      </c>
      <c r="AE180" s="9">
        <f t="shared" si="31"/>
        <v>1.8924543147281867</v>
      </c>
    </row>
    <row r="181" spans="1:31" x14ac:dyDescent="0.25">
      <c r="A181">
        <f>'Raw Data'!B181</f>
        <v>868</v>
      </c>
      <c r="B181">
        <f>'Raw Data'!C181</f>
        <v>892</v>
      </c>
      <c r="C181">
        <f>'Raw Data'!F181</f>
        <v>5</v>
      </c>
      <c r="D181" s="1">
        <f>AVERAGE('Raw Data'!H181:I181)</f>
        <v>8.9250000000000007</v>
      </c>
      <c r="E181" t="str">
        <f>'Raw Data'!D181</f>
        <v>RWEKYAGEQRLQYPTHLINPSASHS</v>
      </c>
      <c r="F181" s="1">
        <f>AVERAGE('Raw Data'!K181,'Raw Data'!Q181,'Raw Data'!W181)</f>
        <v>36.672666666666665</v>
      </c>
      <c r="G181" s="9">
        <f>STDEV('Raw Data'!K181,'Raw Data'!Q181,'Raw Data'!W181)</f>
        <v>1.5570283662584072</v>
      </c>
      <c r="H181" s="1">
        <f>AVERAGE('Raw Data'!AC181,'Raw Data'!AI181,'Raw Data'!AO181)</f>
        <v>50.024666666666661</v>
      </c>
      <c r="I181" s="9">
        <f>STDEV('Raw Data'!AC181,'Raw Data'!AI181,'Raw Data'!AO181)</f>
        <v>1.5068531226809501</v>
      </c>
      <c r="J181" s="1">
        <f>AVERAGE('Raw Data'!AU181,'Raw Data'!BA181,'Raw Data'!BG181)</f>
        <v>55.222666666666669</v>
      </c>
      <c r="K181" s="9">
        <f>STDEV('Raw Data'!AU181,'Raw Data'!BA181,'Raw Data'!BG181)</f>
        <v>2.178459623985106</v>
      </c>
      <c r="L181" s="1">
        <f>AVERAGE('Raw Data'!BM181,'Raw Data'!BS181,'Raw Data'!BY181)</f>
        <v>53.644666666666666</v>
      </c>
      <c r="M181" s="9">
        <f>STDEV('Raw Data'!BM181,'Raw Data'!BS181,'Raw Data'!BY181)</f>
        <v>1.7597063201947467</v>
      </c>
      <c r="O181" s="1">
        <f>AVERAGE('Raw Data'!K363,'Raw Data'!Q363,'Raw Data'!W363)</f>
        <v>36.259333333333338</v>
      </c>
      <c r="P181" s="9">
        <f>STDEV('Raw Data'!K363,'Raw Data'!Q363,'Raw Data'!W363)</f>
        <v>2.4717577416351575</v>
      </c>
      <c r="Q181" s="1">
        <f>AVERAGE('Raw Data'!AC363,'Raw Data'!AI363,'Raw Data'!AO363)</f>
        <v>52.923000000000002</v>
      </c>
      <c r="R181" s="9">
        <f>STDEV('Raw Data'!AC363,'Raw Data'!AI363,'Raw Data'!AO363)</f>
        <v>1.5924663261745908</v>
      </c>
      <c r="S181" s="1">
        <f>AVERAGE('Raw Data'!AU363,'Raw Data'!BA363,'Raw Data'!BG363)</f>
        <v>54.534999999999997</v>
      </c>
      <c r="T181" s="9">
        <f>STDEV('Raw Data'!AU363,'Raw Data'!BA363,'Raw Data'!BG363)</f>
        <v>0.7365032247044152</v>
      </c>
      <c r="U181" s="1">
        <f>AVERAGE('Raw Data'!BM363,'Raw Data'!BS363,'Raw Data'!BY363)</f>
        <v>56.366666666666667</v>
      </c>
      <c r="V181" s="9">
        <f>STDEV('Raw Data'!BM363,'Raw Data'!BS363,'Raw Data'!BY363)</f>
        <v>1.6900935871522995</v>
      </c>
      <c r="X181" s="2">
        <f t="shared" si="32"/>
        <v>0.41333333333332689</v>
      </c>
      <c r="Y181" s="1">
        <f t="shared" si="33"/>
        <v>2.9212880150143805</v>
      </c>
      <c r="Z181" s="2">
        <f t="shared" si="34"/>
        <v>-2.8983333333333405</v>
      </c>
      <c r="AA181" s="9">
        <f t="shared" si="35"/>
        <v>2.1923857628924086</v>
      </c>
      <c r="AB181" s="2">
        <f t="shared" si="36"/>
        <v>0.6876666666666722</v>
      </c>
      <c r="AC181" s="9">
        <f t="shared" si="37"/>
        <v>2.2995919927964028</v>
      </c>
      <c r="AD181" s="2">
        <f t="shared" si="38"/>
        <v>-2.7220000000000013</v>
      </c>
      <c r="AE181" s="9">
        <f t="shared" si="31"/>
        <v>2.4398734939882978</v>
      </c>
    </row>
    <row r="182" spans="1:31" x14ac:dyDescent="0.25">
      <c r="A182">
        <f>'Raw Data'!B182</f>
        <v>876</v>
      </c>
      <c r="B182">
        <f>'Raw Data'!C182</f>
        <v>892</v>
      </c>
      <c r="C182">
        <f>'Raw Data'!F182</f>
        <v>2</v>
      </c>
      <c r="D182" s="1">
        <f>AVERAGE('Raw Data'!H182:I182)</f>
        <v>8.58</v>
      </c>
      <c r="E182" t="str">
        <f>'Raw Data'!D182</f>
        <v>QRLQYPTHLINPSASHS</v>
      </c>
      <c r="F182" s="1">
        <f>AVERAGE('Raw Data'!K182,'Raw Data'!Q182,'Raw Data'!W182)</f>
        <v>51.583333333333336</v>
      </c>
      <c r="G182" s="9">
        <f>STDEV('Raw Data'!K182,'Raw Data'!Q182,'Raw Data'!W182)</f>
        <v>1.75981826713253</v>
      </c>
      <c r="H182" s="1">
        <f>AVERAGE('Raw Data'!AC182,'Raw Data'!AI182,'Raw Data'!AO182)</f>
        <v>57.990333333333332</v>
      </c>
      <c r="I182" s="9">
        <f>STDEV('Raw Data'!AC182,'Raw Data'!AI182,'Raw Data'!AO182)</f>
        <v>0.63886957458728144</v>
      </c>
      <c r="J182" s="1">
        <f>AVERAGE('Raw Data'!AU182,'Raw Data'!BA182,'Raw Data'!BG182)</f>
        <v>59.57833333333334</v>
      </c>
      <c r="K182" s="9">
        <f>STDEV('Raw Data'!AU182,'Raw Data'!BA182,'Raw Data'!BG182)</f>
        <v>1.4542064273456254</v>
      </c>
      <c r="L182" s="1">
        <f>AVERAGE('Raw Data'!BM182,'Raw Data'!BS182,'Raw Data'!BY182)</f>
        <v>59.945333333333338</v>
      </c>
      <c r="M182" s="9">
        <f>STDEV('Raw Data'!BM182,'Raw Data'!BS182,'Raw Data'!BY182)</f>
        <v>0.96074415602351215</v>
      </c>
      <c r="O182" s="1">
        <f>AVERAGE('Raw Data'!K364,'Raw Data'!Q364,'Raw Data'!W364)</f>
        <v>51.99133333333333</v>
      </c>
      <c r="P182" s="9">
        <f>STDEV('Raw Data'!K364,'Raw Data'!Q364,'Raw Data'!W364)</f>
        <v>2.7260231718261934</v>
      </c>
      <c r="Q182" s="1">
        <f>AVERAGE('Raw Data'!AC364,'Raw Data'!AI364,'Raw Data'!AO364)</f>
        <v>61.152666666666669</v>
      </c>
      <c r="R182" s="9">
        <f>STDEV('Raw Data'!AC364,'Raw Data'!AI364,'Raw Data'!AO364)</f>
        <v>0.50118891980303415</v>
      </c>
      <c r="S182" s="1">
        <f>AVERAGE('Raw Data'!AU364,'Raw Data'!BA364,'Raw Data'!BG364)</f>
        <v>60.152999999999999</v>
      </c>
      <c r="T182" s="9">
        <f>STDEV('Raw Data'!AU364,'Raw Data'!BA364,'Raw Data'!BG364)</f>
        <v>1.6797199171290453</v>
      </c>
      <c r="U182" s="1">
        <f>AVERAGE('Raw Data'!BM364,'Raw Data'!BS364,'Raw Data'!BY364)</f>
        <v>60.773000000000003</v>
      </c>
      <c r="V182" s="9">
        <f>STDEV('Raw Data'!BM364,'Raw Data'!BS364,'Raw Data'!BY364)</f>
        <v>2.5308364230032736</v>
      </c>
      <c r="X182" s="2">
        <f t="shared" si="32"/>
        <v>-0.40799999999999415</v>
      </c>
      <c r="Y182" s="1">
        <f t="shared" si="33"/>
        <v>3.244713033022594</v>
      </c>
      <c r="Z182" s="2">
        <f t="shared" si="34"/>
        <v>-3.1623333333333363</v>
      </c>
      <c r="AA182" s="9">
        <f t="shared" si="35"/>
        <v>0.81200041050892713</v>
      </c>
      <c r="AB182" s="2">
        <f t="shared" si="36"/>
        <v>-0.57466666666665844</v>
      </c>
      <c r="AC182" s="9">
        <f t="shared" si="37"/>
        <v>2.2217505110460389</v>
      </c>
      <c r="AD182" s="2">
        <f t="shared" si="38"/>
        <v>-0.82766666666666566</v>
      </c>
      <c r="AE182" s="9">
        <f t="shared" si="31"/>
        <v>2.7070578740273241</v>
      </c>
    </row>
    <row r="183" spans="1:31" x14ac:dyDescent="0.25">
      <c r="A183">
        <f>'Raw Data'!B183</f>
        <v>876</v>
      </c>
      <c r="B183">
        <f>'Raw Data'!C183</f>
        <v>892</v>
      </c>
      <c r="C183">
        <f>'Raw Data'!F183</f>
        <v>4</v>
      </c>
      <c r="D183" s="1">
        <f>AVERAGE('Raw Data'!H183:I183)</f>
        <v>8.5350000000000001</v>
      </c>
      <c r="E183" t="str">
        <f>'Raw Data'!D183</f>
        <v>QRLQYPTHLINPSASHS</v>
      </c>
      <c r="F183" s="1">
        <f>AVERAGE('Raw Data'!K183,'Raw Data'!Q183,'Raw Data'!W183)</f>
        <v>51.754666666666672</v>
      </c>
      <c r="G183" s="9">
        <f>STDEV('Raw Data'!K183,'Raw Data'!Q183,'Raw Data'!W183)</f>
        <v>1.7180548109223208</v>
      </c>
      <c r="H183" s="1">
        <f>AVERAGE('Raw Data'!AC183,'Raw Data'!AI183,'Raw Data'!AO183)</f>
        <v>58.102666666666664</v>
      </c>
      <c r="I183" s="9">
        <f>STDEV('Raw Data'!AC183,'Raw Data'!AI183,'Raw Data'!AO183)</f>
        <v>2.0120440684372012</v>
      </c>
      <c r="J183" s="1">
        <f>AVERAGE('Raw Data'!AU183,'Raw Data'!BA183,'Raw Data'!BG183)</f>
        <v>59.866999999999997</v>
      </c>
      <c r="K183" s="9">
        <f>STDEV('Raw Data'!AU183,'Raw Data'!BA183,'Raw Data'!BG183)</f>
        <v>2.1018936700033155</v>
      </c>
      <c r="L183" s="1">
        <f>AVERAGE('Raw Data'!BM183,'Raw Data'!BS183,'Raw Data'!BY183)</f>
        <v>59.888333333333328</v>
      </c>
      <c r="M183" s="9">
        <f>STDEV('Raw Data'!BM183,'Raw Data'!BS183,'Raw Data'!BY183)</f>
        <v>0.89362762565474352</v>
      </c>
      <c r="O183" s="1">
        <f>AVERAGE('Raw Data'!K365,'Raw Data'!Q365,'Raw Data'!W365)</f>
        <v>51.771333333333338</v>
      </c>
      <c r="P183" s="9">
        <f>STDEV('Raw Data'!K365,'Raw Data'!Q365,'Raw Data'!W365)</f>
        <v>2.3937824323303318</v>
      </c>
      <c r="Q183" s="1">
        <f>AVERAGE('Raw Data'!AC365,'Raw Data'!AI365,'Raw Data'!AO365)</f>
        <v>60.905666666666662</v>
      </c>
      <c r="R183" s="9">
        <f>STDEV('Raw Data'!AC365,'Raw Data'!AI365,'Raw Data'!AO365)</f>
        <v>0.42630075455402727</v>
      </c>
      <c r="S183" s="1">
        <f>AVERAGE('Raw Data'!AU365,'Raw Data'!BA365,'Raw Data'!BG365)</f>
        <v>60.31066666666667</v>
      </c>
      <c r="T183" s="9">
        <f>STDEV('Raw Data'!AU365,'Raw Data'!BA365,'Raw Data'!BG365)</f>
        <v>1.6036235011165598</v>
      </c>
      <c r="U183" s="1">
        <f>AVERAGE('Raw Data'!BM365,'Raw Data'!BS365,'Raw Data'!BY365)</f>
        <v>61.407666666666671</v>
      </c>
      <c r="V183" s="9">
        <f>STDEV('Raw Data'!BM365,'Raw Data'!BS365,'Raw Data'!BY365)</f>
        <v>1.6547490242732661</v>
      </c>
      <c r="X183" s="2">
        <f t="shared" si="32"/>
        <v>-1.6666666666665719E-2</v>
      </c>
      <c r="Y183" s="1">
        <f t="shared" si="33"/>
        <v>2.9465075371813749</v>
      </c>
      <c r="Z183" s="2">
        <f t="shared" si="34"/>
        <v>-2.8029999999999973</v>
      </c>
      <c r="AA183" s="9">
        <f t="shared" si="35"/>
        <v>2.0567094268920578</v>
      </c>
      <c r="AB183" s="2">
        <f t="shared" si="36"/>
        <v>-0.44366666666667243</v>
      </c>
      <c r="AC183" s="9">
        <f t="shared" si="37"/>
        <v>2.6437786089862629</v>
      </c>
      <c r="AD183" s="2">
        <f t="shared" si="38"/>
        <v>-1.5193333333333428</v>
      </c>
      <c r="AE183" s="9">
        <f t="shared" si="31"/>
        <v>1.8806287955539394</v>
      </c>
    </row>
    <row r="184" spans="1:31" x14ac:dyDescent="0.25">
      <c r="A184">
        <f>'Raw Data'!B184</f>
        <v>877</v>
      </c>
      <c r="B184">
        <f>'Raw Data'!C184</f>
        <v>892</v>
      </c>
      <c r="C184">
        <f>'Raw Data'!F184</f>
        <v>3</v>
      </c>
      <c r="D184" s="1">
        <f>AVERAGE('Raw Data'!H184:I184)</f>
        <v>8.4600000000000009</v>
      </c>
      <c r="E184" t="str">
        <f>'Raw Data'!D184</f>
        <v>RLQYPTHLINPSASHS</v>
      </c>
      <c r="F184" s="1">
        <f>AVERAGE('Raw Data'!K184,'Raw Data'!Q184,'Raw Data'!W184)</f>
        <v>51.298333333333325</v>
      </c>
      <c r="G184" s="9">
        <f>STDEV('Raw Data'!K184,'Raw Data'!Q184,'Raw Data'!W184)</f>
        <v>1.2618218310575127</v>
      </c>
      <c r="H184" s="1">
        <f>AVERAGE('Raw Data'!AC184,'Raw Data'!AI184,'Raw Data'!AO184)</f>
        <v>55.516666666666659</v>
      </c>
      <c r="I184" s="9">
        <f>STDEV('Raw Data'!AC184,'Raw Data'!AI184,'Raw Data'!AO184)</f>
        <v>2.1618270821999936</v>
      </c>
      <c r="J184" s="1">
        <f>AVERAGE('Raw Data'!AU184,'Raw Data'!BA184,'Raw Data'!BG184)</f>
        <v>57.213666666666676</v>
      </c>
      <c r="K184" s="9">
        <f>STDEV('Raw Data'!AU184,'Raw Data'!BA184,'Raw Data'!BG184)</f>
        <v>2.1531257123849814</v>
      </c>
      <c r="L184" s="1">
        <f>AVERAGE('Raw Data'!BM184,'Raw Data'!BS184,'Raw Data'!BY184)</f>
        <v>56.948666666666668</v>
      </c>
      <c r="M184" s="9">
        <f>STDEV('Raw Data'!BM184,'Raw Data'!BS184,'Raw Data'!BY184)</f>
        <v>0.74632722939293494</v>
      </c>
      <c r="O184" s="1">
        <f>AVERAGE('Raw Data'!K366,'Raw Data'!Q366,'Raw Data'!W366)</f>
        <v>51.570666666666661</v>
      </c>
      <c r="P184" s="9">
        <f>STDEV('Raw Data'!K366,'Raw Data'!Q366,'Raw Data'!W366)</f>
        <v>1.4964255188058435</v>
      </c>
      <c r="Q184" s="1">
        <f>AVERAGE('Raw Data'!AC366,'Raw Data'!AI366,'Raw Data'!AO366)</f>
        <v>58.266333333333336</v>
      </c>
      <c r="R184" s="9">
        <f>STDEV('Raw Data'!AC366,'Raw Data'!AI366,'Raw Data'!AO366)</f>
        <v>8.9243113646563524E-2</v>
      </c>
      <c r="S184" s="1">
        <f>AVERAGE('Raw Data'!AU366,'Raw Data'!BA366,'Raw Data'!BG366)</f>
        <v>57.181666666666665</v>
      </c>
      <c r="T184" s="9">
        <f>STDEV('Raw Data'!AU366,'Raw Data'!BA366,'Raw Data'!BG366)</f>
        <v>1.8374485933852232</v>
      </c>
      <c r="U184" s="1">
        <f>AVERAGE('Raw Data'!BM366,'Raw Data'!BS366,'Raw Data'!BY366)</f>
        <v>57.55766666666667</v>
      </c>
      <c r="V184" s="9">
        <f>STDEV('Raw Data'!BM366,'Raw Data'!BS366,'Raw Data'!BY366)</f>
        <v>1.8629321869926796</v>
      </c>
      <c r="X184" s="2">
        <f t="shared" si="32"/>
        <v>-0.27233333333333576</v>
      </c>
      <c r="Y184" s="1">
        <f t="shared" si="33"/>
        <v>1.9574176015011902</v>
      </c>
      <c r="Z184" s="2">
        <f t="shared" si="34"/>
        <v>-2.7496666666666769</v>
      </c>
      <c r="AA184" s="9">
        <f t="shared" si="35"/>
        <v>2.1636683356435826</v>
      </c>
      <c r="AB184" s="2">
        <f t="shared" si="36"/>
        <v>3.2000000000010687E-2</v>
      </c>
      <c r="AC184" s="9">
        <f t="shared" si="37"/>
        <v>2.8305772673902876</v>
      </c>
      <c r="AD184" s="2">
        <f t="shared" si="38"/>
        <v>-0.60900000000000176</v>
      </c>
      <c r="AE184" s="9">
        <f t="shared" si="31"/>
        <v>2.006868373029647</v>
      </c>
    </row>
    <row r="185" spans="1:31" x14ac:dyDescent="0.25">
      <c r="D185" s="1"/>
      <c r="O185" s="1"/>
      <c r="P185" s="9"/>
      <c r="Q185" s="1"/>
      <c r="R185" s="9"/>
      <c r="S185" s="1"/>
      <c r="T185" s="9"/>
      <c r="U185" s="1"/>
      <c r="V185" s="9"/>
      <c r="X185" s="2"/>
      <c r="Y185" s="1"/>
      <c r="Z185" s="2"/>
      <c r="AA185" s="9"/>
      <c r="AB185" s="2"/>
      <c r="AC185" s="9"/>
      <c r="AD185" s="2"/>
      <c r="AE185" s="9"/>
    </row>
    <row r="186" spans="1:31" x14ac:dyDescent="0.25">
      <c r="D186" s="1"/>
      <c r="F186" s="1"/>
      <c r="G186" s="9"/>
      <c r="H186" s="1"/>
      <c r="I186" s="9"/>
      <c r="J186" s="1"/>
      <c r="K186" s="9"/>
      <c r="L186" s="1"/>
      <c r="M186" s="9"/>
      <c r="O186" s="1"/>
      <c r="P186" s="9"/>
      <c r="Q186" s="1"/>
      <c r="R186" s="9"/>
      <c r="S186" s="1"/>
      <c r="T186" s="9"/>
      <c r="U186" s="1"/>
      <c r="V186" s="9"/>
      <c r="X186" s="2"/>
      <c r="Y186" s="1"/>
      <c r="Z186" s="2"/>
      <c r="AA186" s="9"/>
      <c r="AB186" s="2"/>
      <c r="AC186" s="9"/>
      <c r="AD186" s="2"/>
      <c r="AE186" s="9"/>
    </row>
    <row r="187" spans="1:31" x14ac:dyDescent="0.25">
      <c r="D187" s="1"/>
      <c r="F187" s="1"/>
      <c r="G187" s="9"/>
      <c r="H187" s="1"/>
      <c r="I187" s="9"/>
      <c r="J187" s="1"/>
      <c r="K187" s="9"/>
      <c r="L187" s="1"/>
      <c r="M187" s="9"/>
      <c r="O187" s="1"/>
      <c r="P187" s="9"/>
      <c r="Q187" s="1"/>
      <c r="R187" s="9"/>
      <c r="S187" s="1"/>
      <c r="T187" s="9"/>
      <c r="U187" s="1"/>
      <c r="V187" s="9"/>
      <c r="X187" s="2"/>
      <c r="Y187" s="1"/>
      <c r="Z187" s="2"/>
      <c r="AA187" s="9"/>
      <c r="AB187" s="2"/>
      <c r="AC187" s="9"/>
      <c r="AD187" s="2"/>
      <c r="AE187" s="9"/>
    </row>
    <row r="188" spans="1:31" x14ac:dyDescent="0.25">
      <c r="D188" s="1"/>
      <c r="F188" s="1"/>
      <c r="G188" s="9"/>
      <c r="H188" s="1"/>
      <c r="I188" s="9"/>
      <c r="J188" s="1"/>
      <c r="K188" s="9"/>
      <c r="L188" s="1"/>
      <c r="M188" s="9"/>
      <c r="O188" s="1"/>
      <c r="P188" s="9"/>
      <c r="Q188" s="1"/>
      <c r="R188" s="9"/>
      <c r="S188" s="1"/>
      <c r="T188" s="9"/>
      <c r="U188" s="1"/>
      <c r="V188" s="9"/>
      <c r="X188" s="2"/>
      <c r="Y188" s="1"/>
      <c r="Z188" s="2"/>
      <c r="AA188" s="9"/>
      <c r="AB188" s="2"/>
      <c r="AC188" s="9"/>
      <c r="AD188" s="2"/>
      <c r="AE188" s="9"/>
    </row>
    <row r="189" spans="1:31" x14ac:dyDescent="0.25">
      <c r="D189" s="1"/>
      <c r="F189" s="1"/>
      <c r="G189" s="9"/>
      <c r="H189" s="1"/>
      <c r="I189" s="9"/>
      <c r="J189" s="1"/>
      <c r="K189" s="9"/>
      <c r="L189" s="1"/>
      <c r="M189" s="9"/>
      <c r="O189" s="1"/>
      <c r="P189" s="9"/>
      <c r="Q189" s="1"/>
      <c r="R189" s="9"/>
      <c r="S189" s="1"/>
      <c r="T189" s="9"/>
      <c r="U189" s="1"/>
      <c r="V189" s="9"/>
      <c r="X189" s="2"/>
      <c r="Y189" s="1"/>
      <c r="Z189" s="2"/>
      <c r="AA189" s="9"/>
      <c r="AB189" s="2"/>
      <c r="AC189" s="9"/>
      <c r="AD189" s="2"/>
      <c r="AE189" s="9"/>
    </row>
    <row r="190" spans="1:31" x14ac:dyDescent="0.25">
      <c r="D190" s="1"/>
      <c r="F190" s="1"/>
      <c r="G190" s="9"/>
      <c r="H190" s="1"/>
      <c r="I190" s="9"/>
      <c r="J190" s="1"/>
      <c r="K190" s="9"/>
      <c r="L190" s="1"/>
      <c r="M190" s="9"/>
      <c r="O190" s="1"/>
      <c r="P190" s="9"/>
      <c r="Q190" s="1"/>
      <c r="R190" s="9"/>
      <c r="S190" s="1"/>
      <c r="T190" s="9"/>
      <c r="U190" s="1"/>
      <c r="V190" s="9"/>
      <c r="X190" s="2"/>
      <c r="Y190" s="1"/>
      <c r="Z190" s="2"/>
      <c r="AA190" s="9"/>
      <c r="AB190" s="2"/>
      <c r="AC190" s="9"/>
      <c r="AD190" s="2"/>
      <c r="AE190" s="9"/>
    </row>
    <row r="191" spans="1:31" x14ac:dyDescent="0.25">
      <c r="D191" s="1"/>
      <c r="F191" s="1"/>
      <c r="G191" s="9"/>
      <c r="H191" s="1"/>
      <c r="I191" s="9"/>
      <c r="J191" s="1"/>
      <c r="K191" s="9"/>
      <c r="L191" s="1"/>
      <c r="M191" s="9"/>
      <c r="O191" s="1"/>
      <c r="P191" s="9"/>
      <c r="Q191" s="1"/>
      <c r="R191" s="9"/>
      <c r="S191" s="1"/>
      <c r="T191" s="9"/>
      <c r="U191" s="1"/>
      <c r="V191" s="9"/>
      <c r="X191" s="2"/>
      <c r="Y191" s="1"/>
      <c r="Z191" s="2"/>
      <c r="AA191" s="9"/>
      <c r="AB191" s="2"/>
      <c r="AC191" s="9"/>
      <c r="AD191" s="2"/>
      <c r="AE191" s="9"/>
    </row>
    <row r="192" spans="1:31" x14ac:dyDescent="0.25">
      <c r="D192" s="1"/>
      <c r="F192" s="1"/>
      <c r="G192" s="9"/>
      <c r="H192" s="1"/>
      <c r="I192" s="9"/>
      <c r="J192" s="1"/>
      <c r="K192" s="9"/>
      <c r="L192" s="1"/>
      <c r="M192" s="9"/>
      <c r="O192" s="1"/>
      <c r="P192" s="9"/>
      <c r="Q192" s="1"/>
      <c r="R192" s="9"/>
      <c r="S192" s="1"/>
      <c r="T192" s="9"/>
      <c r="U192" s="1"/>
      <c r="V192" s="9"/>
      <c r="X192" s="2"/>
      <c r="Y192" s="1"/>
      <c r="Z192" s="2"/>
      <c r="AA192" s="9"/>
      <c r="AB192" s="2"/>
      <c r="AC192" s="9"/>
      <c r="AD192" s="2"/>
      <c r="AE192" s="9"/>
    </row>
    <row r="193" spans="1:37" x14ac:dyDescent="0.25">
      <c r="D193" s="1"/>
      <c r="F193" s="1"/>
      <c r="G193" s="9"/>
      <c r="H193" s="1"/>
      <c r="I193" s="9"/>
      <c r="J193" s="1"/>
      <c r="K193" s="9"/>
      <c r="L193" s="1"/>
      <c r="M193" s="9"/>
      <c r="O193" s="1"/>
      <c r="P193" s="9"/>
      <c r="Q193" s="1"/>
      <c r="R193" s="9"/>
      <c r="S193" s="1"/>
      <c r="T193" s="9"/>
      <c r="U193" s="1"/>
      <c r="V193" s="9"/>
      <c r="X193" s="2"/>
      <c r="Y193" s="1"/>
      <c r="Z193" s="2"/>
      <c r="AA193" s="9"/>
      <c r="AB193" s="2"/>
      <c r="AC193" s="9"/>
      <c r="AD193" s="2"/>
      <c r="AE193" s="9"/>
    </row>
    <row r="194" spans="1:37" x14ac:dyDescent="0.25">
      <c r="D194" s="1"/>
      <c r="F194" s="1"/>
      <c r="G194" s="9"/>
      <c r="H194" s="1"/>
      <c r="I194" s="9"/>
      <c r="J194" s="1"/>
      <c r="K194" s="9"/>
      <c r="L194" s="1"/>
      <c r="M194" s="9"/>
      <c r="O194" s="1"/>
      <c r="P194" s="9"/>
      <c r="Q194" s="1"/>
      <c r="R194" s="9"/>
      <c r="S194" s="1"/>
      <c r="T194" s="9"/>
      <c r="U194" s="1"/>
      <c r="V194" s="9"/>
      <c r="X194" s="2"/>
      <c r="Y194" s="1"/>
      <c r="Z194" s="2"/>
      <c r="AA194" s="9"/>
      <c r="AB194" s="2"/>
      <c r="AC194" s="9"/>
      <c r="AD194" s="2"/>
      <c r="AE194" s="9"/>
    </row>
    <row r="195" spans="1:37" x14ac:dyDescent="0.25">
      <c r="D195" s="1"/>
      <c r="F195" s="1"/>
      <c r="G195" s="9"/>
      <c r="H195" s="1"/>
      <c r="I195" s="9"/>
      <c r="J195" s="1"/>
      <c r="K195" s="9"/>
      <c r="L195" s="1"/>
      <c r="M195" s="9"/>
      <c r="O195" s="1"/>
      <c r="P195" s="9"/>
      <c r="Q195" s="1"/>
      <c r="R195" s="9"/>
      <c r="S195" s="1"/>
      <c r="T195" s="9"/>
      <c r="U195" s="1"/>
      <c r="V195" s="9"/>
      <c r="X195" s="2"/>
      <c r="Y195" s="1"/>
      <c r="Z195" s="2"/>
      <c r="AA195" s="9"/>
      <c r="AB195" s="2"/>
      <c r="AC195" s="9"/>
      <c r="AD195" s="2"/>
      <c r="AE195" s="9"/>
    </row>
    <row r="196" spans="1:37" x14ac:dyDescent="0.25">
      <c r="D196" s="1"/>
      <c r="F196" s="1"/>
      <c r="G196" s="9"/>
      <c r="H196" s="1"/>
      <c r="I196" s="9"/>
      <c r="J196" s="1"/>
      <c r="K196" s="9"/>
      <c r="L196" s="1"/>
      <c r="M196" s="9"/>
      <c r="O196" s="1"/>
      <c r="P196" s="9"/>
      <c r="Q196" s="1"/>
      <c r="R196" s="9"/>
      <c r="S196" s="1"/>
      <c r="T196" s="9"/>
      <c r="U196" s="1"/>
      <c r="V196" s="9"/>
      <c r="X196" s="2"/>
      <c r="Y196" s="1"/>
      <c r="Z196" s="2"/>
      <c r="AA196" s="9"/>
      <c r="AB196" s="2"/>
      <c r="AC196" s="9"/>
      <c r="AD196" s="2"/>
      <c r="AE196" s="9"/>
    </row>
    <row r="197" spans="1:37" x14ac:dyDescent="0.25">
      <c r="D197" s="1"/>
      <c r="F197" s="1"/>
      <c r="G197" s="9"/>
      <c r="H197" s="1"/>
      <c r="I197" s="9"/>
      <c r="J197" s="1"/>
      <c r="K197" s="9"/>
      <c r="L197" s="1"/>
      <c r="M197" s="9"/>
      <c r="O197" s="1"/>
      <c r="P197" s="9"/>
      <c r="Q197" s="1"/>
      <c r="R197" s="9"/>
      <c r="S197" s="1"/>
      <c r="T197" s="9"/>
      <c r="U197" s="1"/>
      <c r="V197" s="9"/>
      <c r="X197" s="2"/>
      <c r="Y197" s="1"/>
      <c r="Z197" s="2"/>
      <c r="AA197" s="9"/>
      <c r="AB197" s="2"/>
      <c r="AC197" s="9"/>
      <c r="AD197" s="2"/>
      <c r="AE197" s="9"/>
    </row>
    <row r="198" spans="1:37" x14ac:dyDescent="0.25">
      <c r="D198" s="1"/>
      <c r="F198" s="1"/>
      <c r="G198" s="9"/>
      <c r="H198" s="1"/>
      <c r="I198" s="9"/>
      <c r="J198" s="1"/>
      <c r="K198" s="9"/>
      <c r="L198" s="1"/>
      <c r="M198" s="9"/>
      <c r="O198" s="1"/>
      <c r="P198" s="9"/>
      <c r="Q198" s="1"/>
      <c r="R198" s="9"/>
      <c r="S198" s="1"/>
      <c r="T198" s="9"/>
      <c r="U198" s="1"/>
      <c r="V198" s="9"/>
      <c r="X198" s="2"/>
      <c r="Y198" s="1"/>
      <c r="Z198" s="2"/>
      <c r="AA198" s="9"/>
      <c r="AB198" s="2"/>
      <c r="AC198" s="9"/>
      <c r="AD198" s="2"/>
      <c r="AE198" s="9"/>
    </row>
    <row r="199" spans="1:37" x14ac:dyDescent="0.25">
      <c r="D199" s="1"/>
      <c r="F199" s="1"/>
      <c r="G199" s="9"/>
      <c r="H199" s="1"/>
      <c r="I199" s="9"/>
      <c r="J199" s="1"/>
      <c r="K199" s="9"/>
      <c r="L199" s="1"/>
      <c r="M199" s="9"/>
      <c r="O199" s="1"/>
      <c r="P199" s="9"/>
      <c r="Q199" s="1"/>
      <c r="R199" s="9"/>
      <c r="S199" s="1"/>
      <c r="T199" s="9"/>
      <c r="U199" s="1"/>
      <c r="V199" s="9"/>
      <c r="X199" s="2"/>
      <c r="Y199" s="1"/>
      <c r="Z199" s="2"/>
      <c r="AA199" s="9"/>
      <c r="AB199" s="2"/>
      <c r="AC199" s="9"/>
      <c r="AD199" s="2"/>
      <c r="AE199" s="9"/>
    </row>
    <row r="200" spans="1:37" ht="15.75" thickBot="1" x14ac:dyDescent="0.3">
      <c r="A200" t="str">
        <f>'Raw Data'!B369</f>
        <v>Start</v>
      </c>
      <c r="B200" t="str">
        <f>'Raw Data'!C369</f>
        <v>End</v>
      </c>
      <c r="C200" t="str">
        <f>'Raw Data'!F369</f>
        <v>Charge</v>
      </c>
      <c r="D200" s="1"/>
      <c r="E200" t="str">
        <f>'Raw Data'!D369</f>
        <v>Sequence</v>
      </c>
      <c r="F200" s="1"/>
      <c r="G200" s="9"/>
      <c r="H200" s="1"/>
      <c r="I200" s="9"/>
      <c r="J200" s="1"/>
      <c r="K200" s="9"/>
      <c r="L200" s="1"/>
      <c r="M200" s="9"/>
      <c r="O200" s="1"/>
      <c r="P200" s="9"/>
      <c r="Q200" s="1"/>
      <c r="R200" s="9"/>
      <c r="S200" s="1"/>
      <c r="T200" s="9"/>
      <c r="U200" s="1"/>
      <c r="V200" s="9"/>
      <c r="X200" s="2"/>
      <c r="Y200" s="1"/>
      <c r="Z200" s="2"/>
      <c r="AA200" s="9"/>
      <c r="AB200" s="2"/>
      <c r="AC200" s="9"/>
      <c r="AD200" s="2"/>
      <c r="AE200" s="9"/>
      <c r="AK200" t="s">
        <v>172</v>
      </c>
    </row>
    <row r="201" spans="1:37" x14ac:dyDescent="0.25">
      <c r="A201">
        <f>'Raw Data'!B370</f>
        <v>731</v>
      </c>
      <c r="B201">
        <f>'Raw Data'!C370</f>
        <v>738</v>
      </c>
      <c r="C201">
        <f>'Raw Data'!F370</f>
        <v>1</v>
      </c>
      <c r="D201" s="1">
        <f>AVERAGE('Raw Data'!H370:I370)</f>
        <v>5.09</v>
      </c>
      <c r="E201" t="str">
        <f>'Raw Data'!D370</f>
        <v>ARIIGEKS</v>
      </c>
      <c r="F201" s="1">
        <f>AVERAGE('Raw Data'!K370,'Raw Data'!Q370,'Raw Data'!W370)</f>
        <v>49.830999999999996</v>
      </c>
      <c r="G201" s="9">
        <f>STDEV('Raw Data'!K370,'Raw Data'!Q370,'Raw Data'!W370)</f>
        <v>0.86197041712578637</v>
      </c>
      <c r="H201" s="1">
        <f>AVERAGE('Raw Data'!AC370,'Raw Data'!AI370,'Raw Data'!AO370)</f>
        <v>52.95333333333334</v>
      </c>
      <c r="I201" s="9">
        <f>STDEV('Raw Data'!AC370,'Raw Data'!AI370,'Raw Data'!AO370)</f>
        <v>1.6352633834747619</v>
      </c>
      <c r="J201" s="1">
        <f>AVERAGE('Raw Data'!AU370,'Raw Data'!BA370,'Raw Data'!BG370)</f>
        <v>75.733999999999995</v>
      </c>
      <c r="K201" s="9">
        <f>STDEV('Raw Data'!AU370,'Raw Data'!BA370,'Raw Data'!BG370)</f>
        <v>1.7178733946365166</v>
      </c>
      <c r="L201" s="1">
        <f>AVERAGE('Raw Data'!BM370,'Raw Data'!BS370,'Raw Data'!BY370)</f>
        <v>82.550666666666672</v>
      </c>
      <c r="M201" s="9">
        <f>STDEV('Raw Data'!BM370,'Raw Data'!BS370,'Raw Data'!BY370)</f>
        <v>0.35696264977352282</v>
      </c>
      <c r="O201" s="1">
        <f>AVERAGE('Raw Data'!K375,'Raw Data'!Q375,'Raw Data'!W375)</f>
        <v>43.411333333333339</v>
      </c>
      <c r="P201" s="9">
        <f>STDEV('Raw Data'!K375,'Raw Data'!Q375,'Raw Data'!W375)</f>
        <v>1.4953382003190216</v>
      </c>
      <c r="Q201" s="1">
        <f>AVERAGE('Raw Data'!AC375,'Raw Data'!AI375,'Raw Data'!AO375)</f>
        <v>50.556000000000004</v>
      </c>
      <c r="R201" s="9">
        <f>STDEV('Raw Data'!AC375,'Raw Data'!AI375,'Raw Data'!AO375)</f>
        <v>0.76137835535297593</v>
      </c>
      <c r="S201" s="1">
        <f>AVERAGE('Raw Data'!AU375,'Raw Data'!BA375,'Raw Data'!BG375)</f>
        <v>64.24966666666667</v>
      </c>
      <c r="T201" s="9">
        <f>STDEV('Raw Data'!AU375,'Raw Data'!BA375,'Raw Data'!BG375)</f>
        <v>1.4590312996414232</v>
      </c>
      <c r="U201" s="1">
        <f>AVERAGE('Raw Data'!BM375,'Raw Data'!BS375,'Raw Data'!BY375)</f>
        <v>81.056666666666672</v>
      </c>
      <c r="V201" s="9">
        <f>STDEV('Raw Data'!BM375,'Raw Data'!BS375,'Raw Data'!BY375)</f>
        <v>2.0920670002017925</v>
      </c>
      <c r="X201" s="2">
        <f t="shared" ref="X201" si="39">F201-O201</f>
        <v>6.4196666666666573</v>
      </c>
      <c r="Y201" s="1">
        <f t="shared" ref="Y201" si="40">SQRT((G201^2)+(P201^2))</f>
        <v>1.7259864812139556</v>
      </c>
      <c r="Z201" s="2">
        <f t="shared" ref="Z201" si="41">H201-Q201</f>
        <v>2.3973333333333358</v>
      </c>
      <c r="AA201" s="9">
        <f t="shared" ref="AA201" si="42">SQRT((I201^2)+(R201^2))</f>
        <v>1.8038246404053053</v>
      </c>
      <c r="AB201" s="2">
        <f t="shared" ref="AB201" si="43">J201-S201</f>
        <v>11.484333333333325</v>
      </c>
      <c r="AC201" s="9">
        <f t="shared" ref="AC201" si="44">SQRT((K201^2)+(T201^2))</f>
        <v>2.2538547720146767</v>
      </c>
      <c r="AD201" s="2">
        <f t="shared" ref="AD201" si="45">L201-U201</f>
        <v>1.4939999999999998</v>
      </c>
      <c r="AE201" s="9">
        <f t="shared" ref="AE201" si="46">SQRT((M201^2)+(V201^2))</f>
        <v>2.1223022090801917</v>
      </c>
      <c r="AH201" s="36" t="s">
        <v>30</v>
      </c>
      <c r="AI201" s="16">
        <v>100</v>
      </c>
    </row>
    <row r="202" spans="1:37" x14ac:dyDescent="0.25">
      <c r="A202">
        <f>'Raw Data'!B371</f>
        <v>731</v>
      </c>
      <c r="B202">
        <f>'Raw Data'!C371</f>
        <v>738</v>
      </c>
      <c r="C202">
        <f>'Raw Data'!F371</f>
        <v>2</v>
      </c>
      <c r="D202" s="1">
        <f>AVERAGE('Raw Data'!H371:I371)</f>
        <v>5.1099999999999994</v>
      </c>
      <c r="E202" t="str">
        <f>'Raw Data'!D371</f>
        <v>ARIIGEKS</v>
      </c>
      <c r="F202" s="1">
        <f>AVERAGE('Raw Data'!K371,'Raw Data'!Q371,'Raw Data'!W371)</f>
        <v>50.197333333333326</v>
      </c>
      <c r="G202" s="9">
        <f>STDEV('Raw Data'!K371,'Raw Data'!Q371,'Raw Data'!W371)</f>
        <v>0.47708943955335065</v>
      </c>
      <c r="H202" s="1">
        <f>AVERAGE('Raw Data'!AC371,'Raw Data'!AI371,'Raw Data'!AO371)</f>
        <v>53.609666666666669</v>
      </c>
      <c r="I202" s="9">
        <f>STDEV('Raw Data'!AC371,'Raw Data'!AI371,'Raw Data'!AO371)</f>
        <v>1.814561746905665</v>
      </c>
      <c r="J202" s="1">
        <f>AVERAGE('Raw Data'!AU371,'Raw Data'!BA371,'Raw Data'!BG371)</f>
        <v>76.415333333333322</v>
      </c>
      <c r="K202" s="9">
        <f>STDEV('Raw Data'!AU371,'Raw Data'!BA371,'Raw Data'!BG371)</f>
        <v>1.6596946506310502</v>
      </c>
      <c r="L202" s="1">
        <f>AVERAGE('Raw Data'!BM371,'Raw Data'!BS371,'Raw Data'!BY371)</f>
        <v>82.973666666666659</v>
      </c>
      <c r="M202" s="9">
        <f>STDEV('Raw Data'!BM371,'Raw Data'!BS371,'Raw Data'!BY371)</f>
        <v>0.51195930827882297</v>
      </c>
      <c r="O202" s="1">
        <f>AVERAGE('Raw Data'!K376,'Raw Data'!Q376,'Raw Data'!W376)</f>
        <v>44.395666666666671</v>
      </c>
      <c r="P202" s="9">
        <f>STDEV('Raw Data'!K376,'Raw Data'!Q376,'Raw Data'!W376)</f>
        <v>1.692814323348351</v>
      </c>
      <c r="Q202" s="1">
        <f>AVERAGE('Raw Data'!AC376,'Raw Data'!AI376,'Raw Data'!AO376)</f>
        <v>51.213333333333338</v>
      </c>
      <c r="R202" s="9">
        <f>STDEV('Raw Data'!AC376,'Raw Data'!AI376,'Raw Data'!AO376)</f>
        <v>0.45073532514473835</v>
      </c>
      <c r="S202" s="1">
        <f>AVERAGE('Raw Data'!AU376,'Raw Data'!BA376,'Raw Data'!BG376)</f>
        <v>64.948999999999998</v>
      </c>
      <c r="T202" s="9">
        <f>STDEV('Raw Data'!AU376,'Raw Data'!BA376,'Raw Data'!BG376)</f>
        <v>1.3260554287057504</v>
      </c>
      <c r="U202" s="1">
        <f>AVERAGE('Raw Data'!BM376,'Raw Data'!BS376,'Raw Data'!BY376)</f>
        <v>81.167999999999992</v>
      </c>
      <c r="V202" s="9">
        <f>STDEV('Raw Data'!BM376,'Raw Data'!BS376,'Raw Data'!BY376)</f>
        <v>1.9334345088468836</v>
      </c>
      <c r="X202" s="2">
        <f>F202-O202</f>
        <v>5.8016666666666552</v>
      </c>
      <c r="Y202" s="1">
        <f>SQRT((G202^2)+(P202^2))</f>
        <v>1.7587594112517679</v>
      </c>
      <c r="Z202" s="2">
        <f>H202-Q202</f>
        <v>2.396333333333331</v>
      </c>
      <c r="AA202" s="9">
        <f>SQRT((I202^2)+(R202^2))</f>
        <v>1.8697049678135509</v>
      </c>
      <c r="AB202" s="2">
        <f>J202-S202</f>
        <v>11.466333333333324</v>
      </c>
      <c r="AC202" s="9">
        <f>SQRT((K202^2)+(T202^2))</f>
        <v>2.1243844598690971</v>
      </c>
      <c r="AD202" s="2">
        <f>L202-U202</f>
        <v>1.8056666666666672</v>
      </c>
      <c r="AE202" s="9">
        <f>SQRT((M202^2)+(V202^2))</f>
        <v>2.0000678321830287</v>
      </c>
      <c r="AH202" s="37"/>
      <c r="AI202" s="17">
        <v>90</v>
      </c>
    </row>
    <row r="203" spans="1:37" x14ac:dyDescent="0.25">
      <c r="A203">
        <f>'Raw Data'!B372</f>
        <v>731</v>
      </c>
      <c r="B203">
        <f>'Raw Data'!C372</f>
        <v>739</v>
      </c>
      <c r="C203">
        <f>'Raw Data'!F372</f>
        <v>1</v>
      </c>
      <c r="D203" s="1">
        <f>AVERAGE('Raw Data'!H372:I372)</f>
        <v>8.0500000000000007</v>
      </c>
      <c r="E203" t="str">
        <f>'Raw Data'!D372</f>
        <v>ARIIGEKSF</v>
      </c>
      <c r="F203" s="1">
        <f>AVERAGE('Raw Data'!K372,'Raw Data'!Q372,'Raw Data'!W372)</f>
        <v>49.349333333333334</v>
      </c>
      <c r="G203" s="9">
        <f>STDEV('Raw Data'!K372,'Raw Data'!Q372,'Raw Data'!W372)</f>
        <v>0.77827073267169178</v>
      </c>
      <c r="H203" s="1">
        <f>AVERAGE('Raw Data'!AC372,'Raw Data'!AI372,'Raw Data'!AO372)</f>
        <v>51.383999999999993</v>
      </c>
      <c r="I203" s="9">
        <f>STDEV('Raw Data'!AC372,'Raw Data'!AI372,'Raw Data'!AO372)</f>
        <v>2.1208213031747873</v>
      </c>
      <c r="J203" s="1">
        <f>AVERAGE('Raw Data'!AU372,'Raw Data'!BA372,'Raw Data'!BG372)</f>
        <v>72.221000000000004</v>
      </c>
      <c r="K203" s="9">
        <f>STDEV('Raw Data'!AU372,'Raw Data'!BA372,'Raw Data'!BG372)</f>
        <v>1.1929899412819833</v>
      </c>
      <c r="L203" s="1">
        <f>AVERAGE('Raw Data'!BM372,'Raw Data'!BS372,'Raw Data'!BY372)</f>
        <v>78.197666666666663</v>
      </c>
      <c r="M203" s="9">
        <f>STDEV('Raw Data'!BM372,'Raw Data'!BS372,'Raw Data'!BY372)</f>
        <v>1.5980720676281606</v>
      </c>
      <c r="O203" s="1">
        <f>AVERAGE('Raw Data'!K377,'Raw Data'!Q377,'Raw Data'!W377)</f>
        <v>35.19133333333334</v>
      </c>
      <c r="P203" s="9">
        <f>STDEV('Raw Data'!K377,'Raw Data'!Q377,'Raw Data'!W377)</f>
        <v>0.13923122255202924</v>
      </c>
      <c r="Q203" s="1">
        <f>AVERAGE('Raw Data'!AC377,'Raw Data'!AI377,'Raw Data'!AO377)</f>
        <v>40.027333333333331</v>
      </c>
      <c r="R203" s="9">
        <f>STDEV('Raw Data'!AC377,'Raw Data'!AI377,'Raw Data'!AO377)</f>
        <v>0.74132404070914659</v>
      </c>
      <c r="S203" s="1">
        <f>AVERAGE('Raw Data'!AU377,'Raw Data'!BA377,'Raw Data'!BG377)</f>
        <v>54.622666666666667</v>
      </c>
      <c r="T203" s="9">
        <f>STDEV('Raw Data'!AU377,'Raw Data'!BA377,'Raw Data'!BG377)</f>
        <v>0.64140652735478876</v>
      </c>
      <c r="U203" s="1">
        <f>AVERAGE('Raw Data'!BM377,'Raw Data'!BS377,'Raw Data'!BY377)</f>
        <v>75.13966666666667</v>
      </c>
      <c r="V203" s="9">
        <f>STDEV('Raw Data'!BM377,'Raw Data'!BS377,'Raw Data'!BY377)</f>
        <v>0.57153856679434478</v>
      </c>
      <c r="X203" s="2">
        <f>F203-O203</f>
        <v>14.157999999999994</v>
      </c>
      <c r="Y203" s="1">
        <f>SQRT((G203^2)+(P203^2))</f>
        <v>0.79062675559752249</v>
      </c>
      <c r="Z203" s="2">
        <f>H203-Q203</f>
        <v>11.356666666666662</v>
      </c>
      <c r="AA203" s="9">
        <f>SQRT((I203^2)+(R203^2))</f>
        <v>2.2466518050942694</v>
      </c>
      <c r="AB203" s="2">
        <f>J203-S203</f>
        <v>17.598333333333336</v>
      </c>
      <c r="AC203" s="9">
        <f>SQRT((K203^2)+(T203^2))</f>
        <v>1.3544841576531339</v>
      </c>
      <c r="AD203" s="2">
        <f>L203-U203</f>
        <v>3.0579999999999927</v>
      </c>
      <c r="AE203" s="9">
        <f>SQRT((M203^2)+(V203^2))</f>
        <v>1.6972008327439265</v>
      </c>
      <c r="AH203" s="37"/>
      <c r="AI203" s="17">
        <v>80</v>
      </c>
    </row>
    <row r="204" spans="1:37" x14ac:dyDescent="0.25">
      <c r="A204">
        <f>'Raw Data'!B373</f>
        <v>739</v>
      </c>
      <c r="B204">
        <f>'Raw Data'!C373</f>
        <v>755</v>
      </c>
      <c r="C204">
        <f>'Raw Data'!F373</f>
        <v>3</v>
      </c>
      <c r="D204" s="1">
        <f>AVERAGE('Raw Data'!H373:I373)</f>
        <v>11.100000000000001</v>
      </c>
      <c r="E204" t="str">
        <f>'Raw Data'!D373</f>
        <v>FRRSVVGTPAYLAPEVL</v>
      </c>
      <c r="F204" s="1">
        <f>AVERAGE('Raw Data'!K373,'Raw Data'!Q373,'Raw Data'!W373)</f>
        <v>57.808333333333337</v>
      </c>
      <c r="G204" s="9">
        <f>STDEV('Raw Data'!K373,'Raw Data'!Q373,'Raw Data'!W373)</f>
        <v>2.7466937094137998</v>
      </c>
      <c r="H204" s="1">
        <f>AVERAGE('Raw Data'!AC373,'Raw Data'!AI373,'Raw Data'!AO373)</f>
        <v>70.76433333333334</v>
      </c>
      <c r="I204" s="9">
        <f>STDEV('Raw Data'!AC373,'Raw Data'!AI373,'Raw Data'!AO373)</f>
        <v>1.8291028766401689</v>
      </c>
      <c r="J204" s="1">
        <f>AVERAGE('Raw Data'!AU373,'Raw Data'!BA373,'Raw Data'!BG373)</f>
        <v>72.840666666666664</v>
      </c>
      <c r="K204" s="9">
        <f>STDEV('Raw Data'!AU373,'Raw Data'!BA373,'Raw Data'!BG373)</f>
        <v>0.50004433136806259</v>
      </c>
      <c r="L204" s="1">
        <f>AVERAGE('Raw Data'!BM373,'Raw Data'!BS373,'Raw Data'!BY373)</f>
        <v>73.452333333333328</v>
      </c>
      <c r="M204" s="9">
        <f>STDEV('Raw Data'!BM373,'Raw Data'!BS373,'Raw Data'!BY373)</f>
        <v>0.15186946149023664</v>
      </c>
      <c r="O204" s="1">
        <f>AVERAGE('Raw Data'!K378,'Raw Data'!Q378,'Raw Data'!W378)</f>
        <v>45.037333333333329</v>
      </c>
      <c r="P204" s="9">
        <f>STDEV('Raw Data'!K378,'Raw Data'!Q378,'Raw Data'!W378)</f>
        <v>2.6887709707844847</v>
      </c>
      <c r="Q204" s="1">
        <f>AVERAGE('Raw Data'!AC378,'Raw Data'!AI378,'Raw Data'!AO378)</f>
        <v>72.527333333333331</v>
      </c>
      <c r="R204" s="9">
        <f>STDEV('Raw Data'!AC378,'Raw Data'!AI378,'Raw Data'!AO378)</f>
        <v>0.66106908363145278</v>
      </c>
      <c r="S204" s="1">
        <f>AVERAGE('Raw Data'!AU378,'Raw Data'!BA378,'Raw Data'!BG378)</f>
        <v>73.671000000000006</v>
      </c>
      <c r="T204" s="9">
        <f>STDEV('Raw Data'!AU378,'Raw Data'!BA378,'Raw Data'!BG378)</f>
        <v>1.4755958118671932</v>
      </c>
      <c r="U204" s="1">
        <f>AVERAGE('Raw Data'!BM378,'Raw Data'!BS378,'Raw Data'!BY378)</f>
        <v>76.234999999999999</v>
      </c>
      <c r="V204" s="9">
        <f>STDEV('Raw Data'!BM378,'Raw Data'!BS378,'Raw Data'!BY378)</f>
        <v>1.5884542801100685</v>
      </c>
      <c r="X204" s="2">
        <f>F204-O204</f>
        <v>12.771000000000008</v>
      </c>
      <c r="Y204" s="1">
        <f>SQRT((G204^2)+(P204^2))</f>
        <v>3.8436721591034115</v>
      </c>
      <c r="Z204" s="2">
        <f>H204-Q204</f>
        <v>-1.762999999999991</v>
      </c>
      <c r="AA204" s="9">
        <f>SQRT((I204^2)+(R204^2))</f>
        <v>1.9448983692385238</v>
      </c>
      <c r="AB204" s="2">
        <f>J204-S204</f>
        <v>-0.83033333333334269</v>
      </c>
      <c r="AC204" s="9">
        <f>SQRT((K204^2)+(T204^2))</f>
        <v>1.5580203250706757</v>
      </c>
      <c r="AD204" s="2">
        <f>L204-U204</f>
        <v>-2.7826666666666711</v>
      </c>
      <c r="AE204" s="9">
        <f>SQRT((M204^2)+(V204^2))</f>
        <v>1.5956977575134117</v>
      </c>
      <c r="AH204" s="37"/>
      <c r="AI204" s="17">
        <v>70</v>
      </c>
    </row>
    <row r="205" spans="1:37" x14ac:dyDescent="0.25">
      <c r="A205">
        <f>'Raw Data'!B374</f>
        <v>739</v>
      </c>
      <c r="B205">
        <f>'Raw Data'!C374</f>
        <v>766</v>
      </c>
      <c r="C205">
        <f>'Raw Data'!F374</f>
        <v>5</v>
      </c>
      <c r="D205" s="1">
        <f>AVERAGE('Raw Data'!H374:I374)</f>
        <v>9.75</v>
      </c>
      <c r="E205" t="str">
        <f>'Raw Data'!D374</f>
        <v>FRRSVVGTPAYLAPEVLRNKGYNRSLDM</v>
      </c>
      <c r="F205" s="1">
        <f>AVERAGE('Raw Data'!K374,'Raw Data'!Q374,'Raw Data'!W374)</f>
        <v>48.619666666666667</v>
      </c>
      <c r="G205" s="9">
        <f>STDEV('Raw Data'!K374,'Raw Data'!Q374,'Raw Data'!W374)</f>
        <v>1.209767057467402</v>
      </c>
      <c r="H205" s="1">
        <f>AVERAGE('Raw Data'!AC374,'Raw Data'!AI374,'Raw Data'!AO374)</f>
        <v>57.953000000000003</v>
      </c>
      <c r="I205" s="9">
        <f>STDEV('Raw Data'!AC374,'Raw Data'!AI374,'Raw Data'!AO374)</f>
        <v>1.6601093337488353</v>
      </c>
      <c r="J205" s="1">
        <f>AVERAGE('Raw Data'!AU374,'Raw Data'!BA374,'Raw Data'!BG374)</f>
        <v>63.834666666666664</v>
      </c>
      <c r="K205" s="9">
        <f>STDEV('Raw Data'!AU374,'Raw Data'!BA374,'Raw Data'!BG374)</f>
        <v>1.3367895620976873</v>
      </c>
      <c r="L205" s="1">
        <f>AVERAGE('Raw Data'!BM374,'Raw Data'!BS374,'Raw Data'!BY374)</f>
        <v>63.800333333333334</v>
      </c>
      <c r="M205" s="9">
        <f>STDEV('Raw Data'!BM374,'Raw Data'!BS374,'Raw Data'!BY374)</f>
        <v>0.5148031986432603</v>
      </c>
      <c r="O205" s="1">
        <f>AVERAGE('Raw Data'!K379,'Raw Data'!Q379,'Raw Data'!W379)</f>
        <v>36.026666666666664</v>
      </c>
      <c r="P205" s="9">
        <f>STDEV('Raw Data'!K379,'Raw Data'!Q379,'Raw Data'!W379)</f>
        <v>3.4516353129108723</v>
      </c>
      <c r="Q205" s="1">
        <f>AVERAGE('Raw Data'!AC379,'Raw Data'!AI379,'Raw Data'!AO379)</f>
        <v>56.696666666666665</v>
      </c>
      <c r="R205" s="9">
        <f>STDEV('Raw Data'!AC379,'Raw Data'!AI379,'Raw Data'!AO379)</f>
        <v>0.64643354904686989</v>
      </c>
      <c r="S205" s="1">
        <f>AVERAGE('Raw Data'!AU379,'Raw Data'!BA379,'Raw Data'!BG379)</f>
        <v>61.882333333333328</v>
      </c>
      <c r="T205" s="9">
        <f>STDEV('Raw Data'!AU379,'Raw Data'!BA379,'Raw Data'!BG379)</f>
        <v>2.3482534644567945</v>
      </c>
      <c r="U205" s="1">
        <f>AVERAGE('Raw Data'!BM379,'Raw Data'!BS379,'Raw Data'!BY379)</f>
        <v>65.233666666666664</v>
      </c>
      <c r="V205" s="9">
        <f>STDEV('Raw Data'!BM379,'Raw Data'!BS379,'Raw Data'!BY379)</f>
        <v>1.8096022583245555</v>
      </c>
      <c r="X205" s="2">
        <f>F205-O205</f>
        <v>12.593000000000004</v>
      </c>
      <c r="Y205" s="1">
        <f>SQRT((G205^2)+(P205^2))</f>
        <v>3.6575022442462934</v>
      </c>
      <c r="Z205" s="2">
        <f>H205-Q205</f>
        <v>1.2563333333333375</v>
      </c>
      <c r="AA205" s="9">
        <f>SQRT((I205^2)+(R205^2))</f>
        <v>1.7815272474293884</v>
      </c>
      <c r="AB205" s="2">
        <f>J205-S205</f>
        <v>1.9523333333333355</v>
      </c>
      <c r="AC205" s="9">
        <f>SQRT((K205^2)+(T205^2))</f>
        <v>2.7020919056661756</v>
      </c>
      <c r="AD205" s="2">
        <f>L205-U205</f>
        <v>-1.43333333333333</v>
      </c>
      <c r="AE205" s="9">
        <f>SQRT((M205^2)+(V205^2))</f>
        <v>1.8814044399508212</v>
      </c>
      <c r="AH205" s="37"/>
      <c r="AI205" s="17">
        <v>60</v>
      </c>
    </row>
    <row r="206" spans="1:37" x14ac:dyDescent="0.25">
      <c r="D206" s="1"/>
      <c r="F206" s="1"/>
      <c r="G206" s="9"/>
      <c r="H206" s="1"/>
      <c r="I206" s="9"/>
      <c r="J206" s="1"/>
      <c r="K206" s="9"/>
      <c r="L206" s="1"/>
      <c r="M206" s="9"/>
      <c r="O206" s="1"/>
      <c r="P206" s="9"/>
      <c r="Q206" s="1"/>
      <c r="R206" s="9"/>
      <c r="S206" s="1"/>
      <c r="T206" s="9"/>
      <c r="U206" s="1"/>
      <c r="V206" s="9"/>
      <c r="X206" s="2"/>
      <c r="Y206" s="1"/>
      <c r="Z206" s="2"/>
      <c r="AA206" s="9"/>
      <c r="AB206" s="2"/>
      <c r="AC206" s="9"/>
      <c r="AD206" s="2"/>
      <c r="AE206" s="9"/>
      <c r="AH206" s="37"/>
      <c r="AI206" s="17">
        <v>50</v>
      </c>
    </row>
    <row r="207" spans="1:37" x14ac:dyDescent="0.25">
      <c r="D207" s="1"/>
      <c r="F207" s="1"/>
      <c r="G207" s="9"/>
      <c r="H207" s="1"/>
      <c r="I207" s="9"/>
      <c r="J207" s="1"/>
      <c r="K207" s="9"/>
      <c r="L207" s="1"/>
      <c r="M207" s="9"/>
      <c r="O207" s="1"/>
      <c r="P207" s="9"/>
      <c r="Q207" s="1"/>
      <c r="R207" s="9"/>
      <c r="S207" s="1"/>
      <c r="T207" s="9"/>
      <c r="U207" s="1"/>
      <c r="V207" s="9"/>
      <c r="X207" s="2"/>
      <c r="Y207" s="1"/>
      <c r="Z207" s="2"/>
      <c r="AA207" s="9"/>
      <c r="AB207" s="2"/>
      <c r="AC207" s="9"/>
      <c r="AD207" s="2"/>
      <c r="AE207" s="9"/>
      <c r="AH207" s="37"/>
      <c r="AI207" s="17">
        <v>40</v>
      </c>
    </row>
    <row r="208" spans="1:37" x14ac:dyDescent="0.25">
      <c r="D208" s="1"/>
      <c r="F208" s="1"/>
      <c r="G208" s="9"/>
      <c r="H208" s="1"/>
      <c r="I208" s="9"/>
      <c r="J208" s="1"/>
      <c r="K208" s="9"/>
      <c r="L208" s="1"/>
      <c r="M208" s="9"/>
      <c r="O208" s="1"/>
      <c r="P208" s="9"/>
      <c r="Q208" s="1"/>
      <c r="R208" s="9"/>
      <c r="S208" s="1"/>
      <c r="T208" s="9"/>
      <c r="U208" s="1"/>
      <c r="V208" s="9"/>
      <c r="X208" s="2"/>
      <c r="Y208" s="1"/>
      <c r="Z208" s="2"/>
      <c r="AA208" s="9"/>
      <c r="AB208" s="2"/>
      <c r="AC208" s="9"/>
      <c r="AD208" s="2"/>
      <c r="AE208" s="9"/>
      <c r="AH208" s="37"/>
      <c r="AI208" s="17">
        <v>30</v>
      </c>
    </row>
    <row r="209" spans="4:35" x14ac:dyDescent="0.25">
      <c r="D209" s="1"/>
      <c r="F209" s="1"/>
      <c r="G209" s="9"/>
      <c r="H209" s="1"/>
      <c r="I209" s="9"/>
      <c r="J209" s="1"/>
      <c r="K209" s="9"/>
      <c r="L209" s="1"/>
      <c r="M209" s="9"/>
      <c r="O209" s="1"/>
      <c r="P209" s="9"/>
      <c r="Q209" s="1"/>
      <c r="R209" s="9"/>
      <c r="S209" s="1"/>
      <c r="T209" s="9"/>
      <c r="U209" s="1"/>
      <c r="V209" s="9"/>
      <c r="X209" s="2"/>
      <c r="Y209" s="1"/>
      <c r="Z209" s="2"/>
      <c r="AA209" s="9"/>
      <c r="AB209" s="2"/>
      <c r="AC209" s="9"/>
      <c r="AD209" s="2"/>
      <c r="AE209" s="9"/>
      <c r="AH209" s="37"/>
      <c r="AI209" s="17">
        <v>20</v>
      </c>
    </row>
    <row r="210" spans="4:35" ht="15.75" thickBot="1" x14ac:dyDescent="0.3">
      <c r="D210" s="1"/>
      <c r="F210" s="1"/>
      <c r="G210" s="9"/>
      <c r="H210" s="1"/>
      <c r="I210" s="9"/>
      <c r="J210" s="1"/>
      <c r="K210" s="9"/>
      <c r="L210" s="1"/>
      <c r="M210" s="9"/>
      <c r="O210" s="1"/>
      <c r="P210" s="9"/>
      <c r="Q210" s="1"/>
      <c r="R210" s="9"/>
      <c r="S210" s="1"/>
      <c r="T210" s="9"/>
      <c r="U210" s="1"/>
      <c r="V210" s="9"/>
      <c r="X210" s="2"/>
      <c r="Y210" s="1"/>
      <c r="Z210" s="2"/>
      <c r="AA210" s="9"/>
      <c r="AB210" s="2"/>
      <c r="AC210" s="9"/>
      <c r="AD210" s="2"/>
      <c r="AE210" s="9"/>
      <c r="AH210" s="38"/>
      <c r="AI210" s="18">
        <v>10</v>
      </c>
    </row>
    <row r="211" spans="4:35" x14ac:dyDescent="0.25">
      <c r="D211" s="1"/>
      <c r="F211" s="1"/>
      <c r="G211" s="9"/>
      <c r="H211" s="1"/>
      <c r="I211" s="9"/>
      <c r="J211" s="1"/>
      <c r="K211" s="9"/>
      <c r="L211" s="1"/>
      <c r="M211" s="9"/>
      <c r="O211" s="1"/>
      <c r="P211" s="9"/>
      <c r="Q211" s="1"/>
      <c r="R211" s="9"/>
      <c r="S211" s="1"/>
      <c r="T211" s="9"/>
      <c r="U211" s="1"/>
      <c r="V211" s="9"/>
      <c r="X211" s="2"/>
      <c r="Y211" s="1"/>
      <c r="Z211" s="2"/>
      <c r="AA211" s="9"/>
      <c r="AB211" s="2"/>
      <c r="AC211" s="9"/>
      <c r="AD211" s="2"/>
      <c r="AE211" s="9"/>
    </row>
    <row r="212" spans="4:35" x14ac:dyDescent="0.25">
      <c r="D212" s="1"/>
      <c r="F212" s="1"/>
      <c r="G212" s="9"/>
      <c r="H212" s="1"/>
      <c r="I212" s="9"/>
      <c r="J212" s="1"/>
      <c r="K212" s="9"/>
      <c r="L212" s="1"/>
      <c r="M212" s="9"/>
      <c r="O212" s="1"/>
      <c r="P212" s="9"/>
      <c r="Q212" s="1"/>
      <c r="R212" s="9"/>
      <c r="S212" s="1"/>
      <c r="T212" s="9"/>
      <c r="U212" s="1"/>
      <c r="V212" s="9"/>
      <c r="X212" s="2"/>
      <c r="Y212" s="1"/>
      <c r="Z212" s="2"/>
      <c r="AA212" s="9"/>
      <c r="AB212" s="2"/>
      <c r="AC212" s="9"/>
      <c r="AD212" s="2"/>
      <c r="AE212" s="9"/>
    </row>
    <row r="213" spans="4:35" x14ac:dyDescent="0.25">
      <c r="D213" s="1"/>
      <c r="F213" s="1"/>
      <c r="G213" s="9"/>
      <c r="H213" s="1"/>
      <c r="I213" s="9"/>
      <c r="J213" s="1"/>
      <c r="K213" s="9"/>
      <c r="L213" s="1"/>
      <c r="M213" s="9"/>
      <c r="O213" s="1"/>
      <c r="P213" s="9"/>
      <c r="Q213" s="1"/>
      <c r="R213" s="9"/>
      <c r="S213" s="1"/>
      <c r="T213" s="9"/>
      <c r="U213" s="1"/>
      <c r="V213" s="9"/>
      <c r="X213" s="2"/>
      <c r="Y213" s="1"/>
      <c r="Z213" s="2"/>
      <c r="AA213" s="9"/>
      <c r="AB213" s="2"/>
      <c r="AC213" s="9"/>
      <c r="AD213" s="2"/>
      <c r="AE213" s="9"/>
    </row>
    <row r="214" spans="4:35" x14ac:dyDescent="0.25">
      <c r="D214" s="1"/>
      <c r="F214" s="1"/>
      <c r="G214" s="9"/>
      <c r="H214" s="1"/>
      <c r="I214" s="9"/>
      <c r="J214" s="1"/>
      <c r="K214" s="9"/>
      <c r="L214" s="1"/>
      <c r="M214" s="9"/>
      <c r="O214" s="1"/>
      <c r="P214" s="9"/>
      <c r="Q214" s="1"/>
      <c r="R214" s="9"/>
      <c r="S214" s="1"/>
      <c r="T214" s="9"/>
      <c r="U214" s="1"/>
      <c r="V214" s="9"/>
      <c r="X214" s="2"/>
      <c r="Y214" s="1"/>
      <c r="Z214" s="2"/>
      <c r="AA214" s="9"/>
      <c r="AB214" s="2"/>
      <c r="AC214" s="9"/>
      <c r="AD214" s="2"/>
      <c r="AE214" s="9"/>
    </row>
    <row r="215" spans="4:35" x14ac:dyDescent="0.25">
      <c r="D215" s="1"/>
      <c r="F215" s="1"/>
      <c r="G215" s="9"/>
      <c r="H215" s="1"/>
      <c r="I215" s="9"/>
      <c r="J215" s="1"/>
      <c r="K215" s="9"/>
      <c r="L215" s="1"/>
      <c r="M215" s="9"/>
      <c r="O215" s="1"/>
      <c r="P215" s="9"/>
      <c r="Q215" s="1"/>
      <c r="R215" s="9"/>
      <c r="S215" s="1"/>
      <c r="T215" s="9"/>
      <c r="U215" s="1"/>
      <c r="V215" s="9"/>
      <c r="X215" s="2"/>
      <c r="Y215" s="1"/>
      <c r="Z215" s="2"/>
      <c r="AA215" s="9"/>
      <c r="AB215" s="2"/>
      <c r="AC215" s="9"/>
      <c r="AD215" s="2"/>
      <c r="AE215" s="9"/>
    </row>
    <row r="216" spans="4:35" x14ac:dyDescent="0.25">
      <c r="D216" s="1"/>
      <c r="F216" s="1"/>
      <c r="G216" s="9"/>
      <c r="H216" s="1"/>
      <c r="I216" s="9"/>
      <c r="J216" s="1"/>
      <c r="K216" s="9"/>
      <c r="L216" s="1"/>
      <c r="M216" s="9"/>
      <c r="O216" s="1"/>
      <c r="P216" s="9"/>
      <c r="Q216" s="1"/>
      <c r="R216" s="9"/>
      <c r="S216" s="1"/>
      <c r="T216" s="9"/>
      <c r="U216" s="1"/>
      <c r="V216" s="9"/>
      <c r="X216" s="2"/>
      <c r="Y216" s="1"/>
      <c r="Z216" s="2"/>
      <c r="AA216" s="9"/>
      <c r="AB216" s="2"/>
      <c r="AC216" s="9"/>
      <c r="AD216" s="2"/>
      <c r="AE216" s="9"/>
    </row>
    <row r="217" spans="4:35" x14ac:dyDescent="0.25">
      <c r="D217" s="1"/>
      <c r="F217" s="1"/>
      <c r="G217" s="9"/>
      <c r="H217" s="1"/>
      <c r="I217" s="9"/>
      <c r="J217" s="1"/>
      <c r="K217" s="9"/>
      <c r="L217" s="1"/>
      <c r="M217" s="9"/>
      <c r="O217" s="1"/>
      <c r="P217" s="9"/>
      <c r="Q217" s="1"/>
      <c r="R217" s="9"/>
      <c r="S217" s="1"/>
      <c r="T217" s="9"/>
      <c r="U217" s="1"/>
      <c r="V217" s="9"/>
      <c r="X217" s="2"/>
      <c r="Y217" s="1"/>
      <c r="Z217" s="2"/>
      <c r="AA217" s="9"/>
      <c r="AB217" s="2"/>
      <c r="AC217" s="9"/>
      <c r="AD217" s="2"/>
      <c r="AE217" s="9"/>
    </row>
    <row r="218" spans="4:35" x14ac:dyDescent="0.25">
      <c r="D218" s="1"/>
      <c r="F218" s="1"/>
      <c r="G218" s="9"/>
      <c r="H218" s="1"/>
      <c r="I218" s="9"/>
      <c r="J218" s="1"/>
      <c r="K218" s="9"/>
      <c r="L218" s="1"/>
      <c r="M218" s="9"/>
      <c r="O218" s="1"/>
      <c r="P218" s="9"/>
      <c r="Q218" s="1"/>
      <c r="R218" s="9"/>
      <c r="S218" s="1"/>
      <c r="T218" s="9"/>
      <c r="U218" s="1"/>
      <c r="V218" s="9"/>
      <c r="X218" s="2"/>
      <c r="Y218" s="1"/>
      <c r="Z218" s="2"/>
      <c r="AA218" s="9"/>
      <c r="AB218" s="2"/>
      <c r="AC218" s="9"/>
      <c r="AD218" s="2"/>
      <c r="AE218" s="9"/>
    </row>
    <row r="219" spans="4:35" x14ac:dyDescent="0.25">
      <c r="D219" s="1"/>
      <c r="F219" s="1"/>
      <c r="G219" s="9"/>
      <c r="H219" s="1"/>
      <c r="I219" s="9"/>
      <c r="J219" s="1"/>
      <c r="K219" s="9"/>
      <c r="L219" s="1"/>
      <c r="M219" s="9"/>
      <c r="O219" s="1"/>
      <c r="P219" s="9"/>
      <c r="Q219" s="1"/>
      <c r="R219" s="9"/>
      <c r="S219" s="1"/>
      <c r="T219" s="9"/>
      <c r="U219" s="1"/>
      <c r="V219" s="9"/>
      <c r="X219" s="2"/>
      <c r="Y219" s="1"/>
      <c r="Z219" s="2"/>
      <c r="AA219" s="9"/>
      <c r="AB219" s="2"/>
      <c r="AC219" s="9"/>
      <c r="AD219" s="2"/>
      <c r="AE219" s="9"/>
    </row>
    <row r="220" spans="4:35" x14ac:dyDescent="0.25">
      <c r="D220" s="1"/>
      <c r="F220" s="1"/>
      <c r="G220" s="9"/>
      <c r="H220" s="1"/>
      <c r="I220" s="9"/>
      <c r="J220" s="1"/>
      <c r="K220" s="9"/>
      <c r="L220" s="1"/>
      <c r="M220" s="9"/>
      <c r="O220" s="1"/>
      <c r="P220" s="9"/>
      <c r="Q220" s="1"/>
      <c r="R220" s="9"/>
      <c r="S220" s="1"/>
      <c r="T220" s="9"/>
      <c r="U220" s="1"/>
      <c r="V220" s="9"/>
      <c r="X220" s="2"/>
      <c r="Y220" s="1"/>
      <c r="Z220" s="2"/>
      <c r="AA220" s="9"/>
      <c r="AB220" s="2"/>
      <c r="AC220" s="9"/>
      <c r="AD220" s="2"/>
      <c r="AE220" s="9"/>
    </row>
    <row r="221" spans="4:35" x14ac:dyDescent="0.25">
      <c r="D221" s="1"/>
      <c r="F221" s="1"/>
      <c r="G221" s="9"/>
      <c r="H221" s="1"/>
      <c r="I221" s="9"/>
      <c r="J221" s="1"/>
      <c r="K221" s="9"/>
      <c r="L221" s="1"/>
      <c r="M221" s="9"/>
      <c r="O221" s="1"/>
      <c r="P221" s="9"/>
      <c r="Q221" s="1"/>
      <c r="R221" s="9"/>
      <c r="S221" s="1"/>
      <c r="T221" s="9"/>
      <c r="U221" s="1"/>
      <c r="V221" s="9"/>
      <c r="X221" s="2"/>
      <c r="Y221" s="1"/>
      <c r="Z221" s="2"/>
      <c r="AA221" s="9"/>
      <c r="AB221" s="2"/>
      <c r="AC221" s="9"/>
      <c r="AD221" s="2"/>
      <c r="AE221" s="9"/>
    </row>
    <row r="222" spans="4:35" x14ac:dyDescent="0.25">
      <c r="D222" s="1"/>
      <c r="F222" s="1"/>
      <c r="G222" s="9"/>
      <c r="H222" s="1"/>
      <c r="I222" s="9"/>
      <c r="J222" s="1"/>
      <c r="K222" s="9"/>
      <c r="L222" s="1"/>
      <c r="M222" s="9"/>
      <c r="O222" s="1"/>
      <c r="P222" s="9"/>
      <c r="Q222" s="1"/>
      <c r="R222" s="9"/>
      <c r="S222" s="1"/>
      <c r="T222" s="9"/>
      <c r="U222" s="1"/>
      <c r="V222" s="9"/>
      <c r="X222" s="2"/>
      <c r="Y222" s="1"/>
      <c r="Z222" s="2"/>
      <c r="AA222" s="9"/>
      <c r="AB222" s="2"/>
      <c r="AC222" s="9"/>
      <c r="AD222" s="2"/>
      <c r="AE222" s="9"/>
    </row>
    <row r="223" spans="4:35" x14ac:dyDescent="0.25">
      <c r="D223" s="1"/>
      <c r="F223" s="1"/>
      <c r="G223" s="9"/>
      <c r="H223" s="1"/>
      <c r="I223" s="9"/>
      <c r="J223" s="1"/>
      <c r="K223" s="9"/>
      <c r="L223" s="1"/>
      <c r="M223" s="9"/>
      <c r="O223" s="1"/>
      <c r="P223" s="9"/>
      <c r="Q223" s="1"/>
      <c r="R223" s="9"/>
      <c r="S223" s="1"/>
      <c r="T223" s="9"/>
      <c r="U223" s="1"/>
      <c r="V223" s="9"/>
      <c r="X223" s="2"/>
      <c r="Y223" s="1"/>
      <c r="Z223" s="2"/>
      <c r="AA223" s="9"/>
      <c r="AB223" s="2"/>
      <c r="AC223" s="9"/>
      <c r="AD223" s="2"/>
      <c r="AE223" s="9"/>
    </row>
    <row r="224" spans="4:35" x14ac:dyDescent="0.25">
      <c r="D224" s="1"/>
      <c r="F224" s="1"/>
      <c r="G224" s="9"/>
      <c r="H224" s="1"/>
      <c r="I224" s="9"/>
      <c r="J224" s="1"/>
      <c r="K224" s="9"/>
      <c r="L224" s="1"/>
      <c r="M224" s="9"/>
      <c r="O224" s="1"/>
      <c r="P224" s="9"/>
      <c r="Q224" s="1"/>
      <c r="R224" s="9"/>
      <c r="S224" s="1"/>
      <c r="T224" s="9"/>
      <c r="U224" s="1"/>
      <c r="V224" s="9"/>
      <c r="X224" s="2"/>
      <c r="Y224" s="1"/>
      <c r="Z224" s="2"/>
      <c r="AA224" s="9"/>
      <c r="AB224" s="2"/>
      <c r="AC224" s="9"/>
      <c r="AD224" s="2"/>
      <c r="AE224" s="9"/>
    </row>
    <row r="225" spans="4:37" x14ac:dyDescent="0.25">
      <c r="D225" s="1"/>
      <c r="F225" s="1"/>
      <c r="G225" s="9"/>
      <c r="H225" s="1"/>
      <c r="I225" s="9"/>
      <c r="J225" s="1"/>
      <c r="K225" s="9"/>
      <c r="L225" s="1"/>
      <c r="M225" s="9"/>
      <c r="O225" s="1"/>
      <c r="P225" s="9"/>
      <c r="Q225" s="1"/>
      <c r="R225" s="9"/>
      <c r="S225" s="1"/>
      <c r="T225" s="9"/>
      <c r="U225" s="1"/>
      <c r="V225" s="9"/>
      <c r="X225" s="2"/>
      <c r="Y225" s="1"/>
      <c r="Z225" s="2"/>
      <c r="AA225" s="9"/>
      <c r="AB225" s="2"/>
      <c r="AC225" s="9"/>
      <c r="AD225" s="2"/>
      <c r="AE225" s="9"/>
    </row>
    <row r="226" spans="4:37" x14ac:dyDescent="0.25">
      <c r="D226" s="1"/>
      <c r="F226" s="1"/>
      <c r="G226" s="9"/>
      <c r="H226" s="1"/>
      <c r="I226" s="9"/>
      <c r="J226" s="1"/>
      <c r="K226" s="9"/>
      <c r="L226" s="1"/>
      <c r="M226" s="9"/>
      <c r="O226" s="1"/>
      <c r="P226" s="9"/>
      <c r="Q226" s="1"/>
      <c r="R226" s="9"/>
      <c r="S226" s="1"/>
      <c r="T226" s="9"/>
      <c r="U226" s="1"/>
      <c r="V226" s="9"/>
      <c r="X226" s="2"/>
      <c r="Y226" s="1"/>
      <c r="Z226" s="2"/>
      <c r="AA226" s="9"/>
      <c r="AB226" s="2"/>
      <c r="AC226" s="9"/>
      <c r="AD226" s="2"/>
      <c r="AE226" s="9"/>
    </row>
    <row r="227" spans="4:37" x14ac:dyDescent="0.25">
      <c r="D227" s="1"/>
      <c r="F227" s="1"/>
      <c r="G227" s="9"/>
      <c r="H227" s="1"/>
      <c r="I227" s="9"/>
      <c r="J227" s="1"/>
      <c r="K227" s="9"/>
      <c r="L227" s="1"/>
      <c r="M227" s="9"/>
      <c r="O227" s="1"/>
      <c r="P227" s="9"/>
      <c r="Q227" s="1"/>
      <c r="R227" s="9"/>
      <c r="S227" s="1"/>
      <c r="T227" s="9"/>
      <c r="U227" s="1"/>
      <c r="V227" s="9"/>
      <c r="X227" s="2"/>
      <c r="Y227" s="1"/>
      <c r="Z227" s="2"/>
      <c r="AA227" s="9"/>
      <c r="AB227" s="2"/>
      <c r="AC227" s="9"/>
      <c r="AD227" s="2"/>
      <c r="AE227" s="9"/>
    </row>
    <row r="228" spans="4:37" x14ac:dyDescent="0.25">
      <c r="D228" s="1"/>
      <c r="F228" s="1"/>
      <c r="G228" s="9"/>
      <c r="H228" s="1"/>
      <c r="I228" s="9"/>
      <c r="J228" s="1"/>
      <c r="K228" s="9"/>
      <c r="L228" s="1"/>
      <c r="M228" s="9"/>
      <c r="O228" s="1"/>
      <c r="P228" s="9"/>
      <c r="Q228" s="1"/>
      <c r="R228" s="9"/>
      <c r="S228" s="1"/>
      <c r="T228" s="9"/>
      <c r="U228" s="1"/>
      <c r="V228" s="9"/>
      <c r="X228" s="2"/>
      <c r="Y228" s="1"/>
      <c r="Z228" s="2"/>
      <c r="AA228" s="9"/>
      <c r="AB228" s="2"/>
      <c r="AC228" s="9"/>
      <c r="AD228" s="2"/>
      <c r="AE228" s="9"/>
      <c r="AK228" t="s">
        <v>173</v>
      </c>
    </row>
    <row r="229" spans="4:37" x14ac:dyDescent="0.25">
      <c r="D229" s="1"/>
      <c r="F229" s="1"/>
      <c r="G229" s="9"/>
      <c r="H229" s="1"/>
      <c r="I229" s="9"/>
      <c r="J229" s="1"/>
      <c r="K229" s="9"/>
      <c r="L229" s="1"/>
      <c r="M229" s="9"/>
      <c r="O229" s="1"/>
      <c r="P229" s="9"/>
      <c r="Q229" s="1"/>
      <c r="R229" s="9"/>
      <c r="S229" s="1"/>
      <c r="T229" s="9"/>
      <c r="U229" s="1"/>
      <c r="V229" s="9"/>
      <c r="X229" s="2"/>
      <c r="Y229" s="1"/>
      <c r="Z229" s="2"/>
      <c r="AA229" s="9"/>
      <c r="AB229" s="2"/>
      <c r="AC229" s="9"/>
      <c r="AD229" s="2"/>
      <c r="AE229" s="9"/>
    </row>
    <row r="230" spans="4:37" x14ac:dyDescent="0.25">
      <c r="D230" s="1"/>
      <c r="F230" s="1"/>
      <c r="G230" s="9"/>
      <c r="H230" s="1"/>
      <c r="I230" s="9"/>
      <c r="J230" s="1"/>
      <c r="K230" s="9"/>
      <c r="L230" s="1"/>
      <c r="M230" s="9"/>
      <c r="O230" s="1"/>
      <c r="P230" s="9"/>
      <c r="Q230" s="1"/>
      <c r="R230" s="9"/>
      <c r="S230" s="1"/>
      <c r="T230" s="9"/>
      <c r="U230" s="1"/>
      <c r="V230" s="9"/>
      <c r="X230" s="2"/>
      <c r="Y230" s="1"/>
      <c r="Z230" s="2"/>
      <c r="AA230" s="9"/>
      <c r="AB230" s="2"/>
      <c r="AC230" s="9"/>
      <c r="AD230" s="2"/>
      <c r="AE230" s="9"/>
    </row>
    <row r="231" spans="4:37" x14ac:dyDescent="0.25">
      <c r="D231" s="1"/>
      <c r="F231" s="1"/>
      <c r="G231" s="9"/>
      <c r="H231" s="1"/>
      <c r="I231" s="9"/>
      <c r="J231" s="1"/>
      <c r="K231" s="9"/>
      <c r="L231" s="1"/>
      <c r="M231" s="9"/>
      <c r="O231" s="1"/>
      <c r="P231" s="9"/>
      <c r="Q231" s="1"/>
      <c r="R231" s="9"/>
      <c r="S231" s="1"/>
      <c r="T231" s="9"/>
      <c r="U231" s="1"/>
      <c r="V231" s="9"/>
      <c r="X231" s="2"/>
      <c r="Y231" s="1"/>
      <c r="Z231" s="2"/>
      <c r="AA231" s="9"/>
      <c r="AB231" s="2"/>
      <c r="AC231" s="9"/>
      <c r="AD231" s="2"/>
      <c r="AE231" s="9"/>
    </row>
    <row r="232" spans="4:37" x14ac:dyDescent="0.25">
      <c r="D232" s="1"/>
      <c r="F232" s="1"/>
      <c r="G232" s="9"/>
      <c r="H232" s="1"/>
      <c r="I232" s="9"/>
      <c r="J232" s="1"/>
      <c r="K232" s="9"/>
      <c r="L232" s="1"/>
      <c r="M232" s="9"/>
      <c r="O232" s="1"/>
      <c r="P232" s="9"/>
      <c r="Q232" s="1"/>
      <c r="R232" s="9"/>
      <c r="S232" s="1"/>
      <c r="T232" s="9"/>
      <c r="U232" s="1"/>
      <c r="V232" s="9"/>
      <c r="X232" s="2"/>
      <c r="Y232" s="1"/>
      <c r="Z232" s="2"/>
      <c r="AA232" s="9"/>
      <c r="AB232" s="2"/>
      <c r="AC232" s="9"/>
      <c r="AD232" s="2"/>
      <c r="AE232" s="9"/>
    </row>
    <row r="233" spans="4:37" x14ac:dyDescent="0.25">
      <c r="D233" s="1"/>
      <c r="F233" s="1"/>
      <c r="G233" s="9"/>
      <c r="H233" s="1"/>
      <c r="I233" s="9"/>
      <c r="J233" s="1"/>
      <c r="K233" s="9"/>
      <c r="L233" s="1"/>
      <c r="M233" s="9"/>
      <c r="O233" s="1"/>
      <c r="P233" s="9"/>
      <c r="Q233" s="1"/>
      <c r="R233" s="9"/>
      <c r="S233" s="1"/>
      <c r="T233" s="9"/>
      <c r="U233" s="1"/>
      <c r="V233" s="9"/>
      <c r="X233" s="2"/>
      <c r="Y233" s="1"/>
      <c r="Z233" s="2"/>
      <c r="AA233" s="9"/>
      <c r="AB233" s="2"/>
      <c r="AC233" s="9"/>
      <c r="AD233" s="2"/>
      <c r="AE233" s="9"/>
    </row>
    <row r="234" spans="4:37" x14ac:dyDescent="0.25">
      <c r="D234" s="1"/>
      <c r="F234" s="1"/>
      <c r="G234" s="9"/>
      <c r="H234" s="1"/>
      <c r="I234" s="9"/>
      <c r="J234" s="1"/>
      <c r="K234" s="9"/>
      <c r="L234" s="1"/>
      <c r="M234" s="9"/>
      <c r="O234" s="1"/>
      <c r="P234" s="9"/>
      <c r="Q234" s="1"/>
      <c r="R234" s="9"/>
      <c r="S234" s="1"/>
      <c r="T234" s="9"/>
      <c r="U234" s="1"/>
      <c r="V234" s="9"/>
      <c r="X234" s="2"/>
      <c r="Y234" s="1"/>
      <c r="Z234" s="2"/>
      <c r="AA234" s="9"/>
      <c r="AB234" s="2"/>
      <c r="AC234" s="9"/>
      <c r="AD234" s="2"/>
      <c r="AE234" s="9"/>
    </row>
    <row r="235" spans="4:37" x14ac:dyDescent="0.25">
      <c r="D235" s="1"/>
      <c r="F235" s="1"/>
      <c r="G235" s="9"/>
      <c r="H235" s="1"/>
      <c r="I235" s="9"/>
      <c r="J235" s="1"/>
      <c r="K235" s="9"/>
      <c r="L235" s="1"/>
      <c r="M235" s="9"/>
      <c r="O235" s="1"/>
      <c r="P235" s="9"/>
      <c r="Q235" s="1"/>
      <c r="R235" s="9"/>
      <c r="S235" s="1"/>
      <c r="T235" s="9"/>
      <c r="U235" s="1"/>
      <c r="V235" s="9"/>
      <c r="X235" s="2"/>
      <c r="Y235" s="1"/>
      <c r="Z235" s="2"/>
      <c r="AA235" s="9"/>
      <c r="AB235" s="2"/>
      <c r="AC235" s="9"/>
      <c r="AD235" s="2"/>
      <c r="AE235" s="9"/>
    </row>
    <row r="236" spans="4:37" x14ac:dyDescent="0.25">
      <c r="D236" s="1"/>
      <c r="F236" s="1"/>
      <c r="G236" s="9"/>
      <c r="H236" s="1"/>
      <c r="I236" s="9"/>
      <c r="J236" s="1"/>
      <c r="K236" s="9"/>
      <c r="L236" s="1"/>
      <c r="M236" s="9"/>
      <c r="O236" s="1"/>
      <c r="P236" s="9"/>
      <c r="Q236" s="1"/>
      <c r="R236" s="9"/>
      <c r="S236" s="1"/>
      <c r="T236" s="9"/>
      <c r="U236" s="1"/>
      <c r="V236" s="9"/>
      <c r="X236" s="2"/>
      <c r="Y236" s="1"/>
      <c r="Z236" s="2"/>
      <c r="AA236" s="9"/>
      <c r="AB236" s="2"/>
      <c r="AC236" s="9"/>
      <c r="AD236" s="2"/>
      <c r="AE236" s="9"/>
    </row>
    <row r="237" spans="4:37" x14ac:dyDescent="0.25">
      <c r="D237" s="1"/>
      <c r="F237" s="1"/>
      <c r="G237" s="9"/>
      <c r="H237" s="1"/>
      <c r="I237" s="9"/>
      <c r="J237" s="1"/>
      <c r="K237" s="9"/>
      <c r="L237" s="1"/>
      <c r="M237" s="9"/>
      <c r="O237" s="1"/>
      <c r="P237" s="9"/>
      <c r="Q237" s="1"/>
      <c r="R237" s="9"/>
      <c r="S237" s="1"/>
      <c r="T237" s="9"/>
      <c r="U237" s="1"/>
      <c r="V237" s="9"/>
      <c r="X237" s="2"/>
      <c r="Y237" s="1"/>
      <c r="Z237" s="2"/>
      <c r="AA237" s="9"/>
      <c r="AB237" s="2"/>
      <c r="AC237" s="9"/>
      <c r="AD237" s="2"/>
      <c r="AE237" s="9"/>
    </row>
    <row r="238" spans="4:37" x14ac:dyDescent="0.25">
      <c r="D238" s="1"/>
      <c r="F238" s="1"/>
      <c r="G238" s="9"/>
      <c r="H238" s="1"/>
      <c r="I238" s="9"/>
      <c r="J238" s="1"/>
      <c r="K238" s="9"/>
      <c r="L238" s="1"/>
      <c r="M238" s="9"/>
      <c r="O238" s="1"/>
      <c r="P238" s="9"/>
      <c r="Q238" s="1"/>
      <c r="R238" s="9"/>
      <c r="S238" s="1"/>
      <c r="T238" s="9"/>
      <c r="U238" s="1"/>
      <c r="V238" s="9"/>
      <c r="X238" s="2"/>
      <c r="Y238" s="1"/>
      <c r="Z238" s="2"/>
      <c r="AA238" s="9"/>
      <c r="AB238" s="2"/>
      <c r="AC238" s="9"/>
      <c r="AD238" s="2"/>
      <c r="AE238" s="9"/>
    </row>
    <row r="239" spans="4:37" x14ac:dyDescent="0.25">
      <c r="D239" s="1"/>
      <c r="F239" s="1"/>
      <c r="G239" s="9"/>
      <c r="H239" s="1"/>
      <c r="I239" s="9"/>
      <c r="J239" s="1"/>
      <c r="K239" s="9"/>
      <c r="L239" s="1"/>
      <c r="M239" s="9"/>
      <c r="O239" s="1"/>
      <c r="P239" s="9"/>
      <c r="Q239" s="1"/>
      <c r="R239" s="9"/>
      <c r="S239" s="1"/>
      <c r="T239" s="9"/>
      <c r="U239" s="1"/>
      <c r="V239" s="9"/>
      <c r="X239" s="2"/>
      <c r="Y239" s="1"/>
      <c r="Z239" s="2"/>
      <c r="AA239" s="9"/>
      <c r="AB239" s="2"/>
      <c r="AC239" s="9"/>
      <c r="AD239" s="2"/>
      <c r="AE239" s="9"/>
    </row>
    <row r="240" spans="4:37" x14ac:dyDescent="0.25">
      <c r="D240" s="1"/>
      <c r="F240" s="1"/>
      <c r="G240" s="9"/>
      <c r="H240" s="1"/>
      <c r="I240" s="9"/>
      <c r="J240" s="1"/>
      <c r="K240" s="9"/>
      <c r="L240" s="1"/>
      <c r="M240" s="9"/>
      <c r="O240" s="1"/>
      <c r="P240" s="9"/>
      <c r="Q240" s="1"/>
      <c r="R240" s="9"/>
      <c r="S240" s="1"/>
      <c r="T240" s="9"/>
      <c r="U240" s="1"/>
      <c r="V240" s="9"/>
      <c r="X240" s="2"/>
      <c r="Y240" s="1"/>
      <c r="Z240" s="2"/>
      <c r="AA240" s="9"/>
      <c r="AB240" s="2"/>
      <c r="AC240" s="9"/>
      <c r="AD240" s="2"/>
      <c r="AE240" s="9"/>
    </row>
    <row r="241" spans="4:31" x14ac:dyDescent="0.25">
      <c r="D241" s="1"/>
      <c r="F241" s="1"/>
      <c r="G241" s="9"/>
      <c r="H241" s="1"/>
      <c r="I241" s="9"/>
      <c r="J241" s="1"/>
      <c r="K241" s="9"/>
      <c r="L241" s="1"/>
      <c r="M241" s="9"/>
      <c r="O241" s="1"/>
      <c r="P241" s="9"/>
      <c r="Q241" s="1"/>
      <c r="R241" s="9"/>
      <c r="S241" s="1"/>
      <c r="T241" s="9"/>
      <c r="U241" s="1"/>
      <c r="V241" s="9"/>
      <c r="X241" s="2"/>
      <c r="Y241" s="1"/>
      <c r="Z241" s="2"/>
      <c r="AA241" s="9"/>
      <c r="AB241" s="2"/>
      <c r="AC241" s="9"/>
      <c r="AD241" s="2"/>
      <c r="AE241" s="9"/>
    </row>
    <row r="242" spans="4:31" x14ac:dyDescent="0.25">
      <c r="D242" s="1"/>
      <c r="F242" s="1"/>
      <c r="G242" s="9"/>
      <c r="H242" s="1"/>
      <c r="I242" s="9"/>
      <c r="J242" s="1"/>
      <c r="K242" s="9"/>
      <c r="L242" s="1"/>
      <c r="M242" s="9"/>
      <c r="O242" s="1"/>
      <c r="P242" s="9"/>
      <c r="Q242" s="1"/>
      <c r="R242" s="9"/>
      <c r="S242" s="1"/>
      <c r="T242" s="9"/>
      <c r="U242" s="1"/>
      <c r="V242" s="9"/>
      <c r="X242" s="2"/>
      <c r="Y242" s="1"/>
      <c r="Z242" s="2"/>
      <c r="AA242" s="9"/>
      <c r="AB242" s="2"/>
      <c r="AC242" s="9"/>
      <c r="AD242" s="2"/>
      <c r="AE242" s="9"/>
    </row>
    <row r="243" spans="4:31" x14ac:dyDescent="0.25">
      <c r="D243" s="1"/>
      <c r="F243" s="1"/>
      <c r="G243" s="9"/>
      <c r="H243" s="1"/>
      <c r="I243" s="9"/>
      <c r="J243" s="1"/>
      <c r="K243" s="9"/>
      <c r="L243" s="1"/>
      <c r="M243" s="9"/>
      <c r="O243" s="1"/>
      <c r="P243" s="9"/>
      <c r="Q243" s="1"/>
      <c r="R243" s="9"/>
      <c r="S243" s="1"/>
      <c r="T243" s="9"/>
      <c r="U243" s="1"/>
      <c r="V243" s="9"/>
      <c r="X243" s="2"/>
      <c r="Y243" s="1"/>
      <c r="Z243" s="2"/>
      <c r="AA243" s="9"/>
      <c r="AB243" s="2"/>
      <c r="AC243" s="9"/>
      <c r="AD243" s="2"/>
      <c r="AE243" s="9"/>
    </row>
    <row r="244" spans="4:31" x14ac:dyDescent="0.25">
      <c r="D244" s="1"/>
      <c r="F244" s="1"/>
      <c r="G244" s="9"/>
      <c r="H244" s="1"/>
      <c r="I244" s="9"/>
      <c r="J244" s="1"/>
      <c r="K244" s="9"/>
      <c r="L244" s="1"/>
      <c r="M244" s="9"/>
      <c r="O244" s="1"/>
      <c r="P244" s="9"/>
      <c r="Q244" s="1"/>
      <c r="R244" s="9"/>
      <c r="S244" s="1"/>
      <c r="T244" s="9"/>
      <c r="U244" s="1"/>
      <c r="V244" s="9"/>
      <c r="X244" s="2"/>
      <c r="Y244" s="1"/>
      <c r="Z244" s="2"/>
      <c r="AA244" s="9"/>
      <c r="AB244" s="2"/>
      <c r="AC244" s="9"/>
      <c r="AD244" s="2"/>
      <c r="AE244" s="9"/>
    </row>
    <row r="245" spans="4:31" x14ac:dyDescent="0.25">
      <c r="D245" s="1"/>
      <c r="F245" s="1"/>
      <c r="G245" s="9"/>
      <c r="H245" s="1"/>
      <c r="I245" s="9"/>
      <c r="J245" s="1"/>
      <c r="K245" s="9"/>
      <c r="L245" s="1"/>
      <c r="M245" s="9"/>
      <c r="O245" s="1"/>
      <c r="P245" s="9"/>
      <c r="Q245" s="1"/>
      <c r="R245" s="9"/>
      <c r="S245" s="1"/>
      <c r="T245" s="9"/>
      <c r="U245" s="1"/>
      <c r="V245" s="9"/>
      <c r="X245" s="2"/>
      <c r="Y245" s="1"/>
      <c r="Z245" s="2"/>
      <c r="AA245" s="9"/>
      <c r="AB245" s="2"/>
      <c r="AC245" s="9"/>
      <c r="AD245" s="2"/>
      <c r="AE245" s="9"/>
    </row>
    <row r="246" spans="4:31" x14ac:dyDescent="0.25">
      <c r="D246" s="1"/>
      <c r="F246" s="1"/>
      <c r="G246" s="9"/>
      <c r="H246" s="1"/>
      <c r="I246" s="9"/>
      <c r="J246" s="1"/>
      <c r="K246" s="9"/>
      <c r="L246" s="1"/>
      <c r="M246" s="9"/>
      <c r="O246" s="1"/>
      <c r="P246" s="9"/>
      <c r="Q246" s="1"/>
      <c r="R246" s="9"/>
      <c r="S246" s="1"/>
      <c r="T246" s="9"/>
      <c r="U246" s="1"/>
      <c r="V246" s="9"/>
      <c r="X246" s="2"/>
      <c r="Y246" s="1"/>
      <c r="Z246" s="2"/>
      <c r="AA246" s="9"/>
      <c r="AB246" s="2"/>
      <c r="AC246" s="9"/>
      <c r="AD246" s="2"/>
      <c r="AE246" s="9"/>
    </row>
    <row r="247" spans="4:31" x14ac:dyDescent="0.25">
      <c r="D247" s="1"/>
      <c r="F247" s="1"/>
      <c r="G247" s="9"/>
      <c r="H247" s="1"/>
      <c r="I247" s="9"/>
      <c r="J247" s="1"/>
      <c r="K247" s="9"/>
      <c r="L247" s="1"/>
      <c r="M247" s="9"/>
      <c r="O247" s="1"/>
      <c r="P247" s="9"/>
      <c r="Q247" s="1"/>
      <c r="R247" s="9"/>
      <c r="S247" s="1"/>
      <c r="T247" s="9"/>
      <c r="U247" s="1"/>
      <c r="V247" s="9"/>
      <c r="X247" s="2"/>
      <c r="Y247" s="1"/>
      <c r="Z247" s="2"/>
      <c r="AA247" s="9"/>
      <c r="AB247" s="2"/>
      <c r="AC247" s="9"/>
      <c r="AD247" s="2"/>
      <c r="AE247" s="9"/>
    </row>
    <row r="248" spans="4:31" x14ac:dyDescent="0.25">
      <c r="D248" s="1"/>
      <c r="F248" s="1"/>
      <c r="G248" s="9"/>
      <c r="H248" s="1"/>
      <c r="I248" s="9"/>
      <c r="J248" s="1"/>
      <c r="K248" s="9"/>
      <c r="L248" s="1"/>
      <c r="M248" s="9"/>
      <c r="O248" s="1"/>
      <c r="P248" s="9"/>
      <c r="Q248" s="1"/>
      <c r="R248" s="9"/>
      <c r="S248" s="1"/>
      <c r="T248" s="9"/>
      <c r="U248" s="1"/>
      <c r="V248" s="9"/>
      <c r="X248" s="2"/>
      <c r="Y248" s="1"/>
      <c r="Z248" s="2"/>
      <c r="AA248" s="9"/>
      <c r="AB248" s="2"/>
      <c r="AC248" s="9"/>
      <c r="AD248" s="2"/>
      <c r="AE248" s="9"/>
    </row>
    <row r="249" spans="4:31" x14ac:dyDescent="0.25">
      <c r="D249" s="1"/>
      <c r="F249" s="1"/>
      <c r="G249" s="9"/>
      <c r="H249" s="1"/>
      <c r="I249" s="9"/>
      <c r="J249" s="1"/>
      <c r="K249" s="9"/>
      <c r="L249" s="1"/>
      <c r="M249" s="9"/>
      <c r="O249" s="1"/>
      <c r="P249" s="9"/>
      <c r="Q249" s="1"/>
      <c r="R249" s="9"/>
      <c r="S249" s="1"/>
      <c r="T249" s="9"/>
      <c r="U249" s="1"/>
      <c r="V249" s="9"/>
      <c r="X249" s="2"/>
      <c r="Y249" s="1"/>
      <c r="Z249" s="2"/>
      <c r="AA249" s="9"/>
      <c r="AB249" s="2"/>
      <c r="AC249" s="9"/>
      <c r="AD249" s="2"/>
      <c r="AE249" s="9"/>
    </row>
    <row r="250" spans="4:31" x14ac:dyDescent="0.25">
      <c r="D250" s="1"/>
      <c r="F250" s="1"/>
      <c r="G250" s="9"/>
      <c r="H250" s="1"/>
      <c r="I250" s="9"/>
      <c r="J250" s="1"/>
      <c r="K250" s="9"/>
      <c r="L250" s="1"/>
      <c r="M250" s="9"/>
      <c r="O250" s="1"/>
      <c r="P250" s="9"/>
      <c r="Q250" s="1"/>
      <c r="R250" s="9"/>
      <c r="S250" s="1"/>
      <c r="T250" s="9"/>
      <c r="U250" s="1"/>
      <c r="V250" s="9"/>
      <c r="X250" s="2"/>
      <c r="Y250" s="1"/>
      <c r="Z250" s="2"/>
      <c r="AA250" s="9"/>
      <c r="AB250" s="2"/>
      <c r="AC250" s="9"/>
      <c r="AD250" s="2"/>
      <c r="AE250" s="9"/>
    </row>
    <row r="251" spans="4:31" x14ac:dyDescent="0.25">
      <c r="D251" s="1"/>
      <c r="F251" s="1"/>
      <c r="G251" s="9"/>
      <c r="H251" s="1"/>
      <c r="I251" s="9"/>
      <c r="J251" s="1"/>
      <c r="K251" s="9"/>
      <c r="L251" s="1"/>
      <c r="M251" s="9"/>
      <c r="O251" s="1"/>
      <c r="P251" s="9"/>
      <c r="Q251" s="1"/>
      <c r="R251" s="9"/>
      <c r="S251" s="1"/>
      <c r="T251" s="9"/>
      <c r="U251" s="1"/>
      <c r="V251" s="9"/>
      <c r="X251" s="2"/>
      <c r="Y251" s="1"/>
      <c r="Z251" s="2"/>
      <c r="AA251" s="9"/>
      <c r="AB251" s="2"/>
      <c r="AC251" s="9"/>
      <c r="AD251" s="2"/>
      <c r="AE251" s="9"/>
    </row>
    <row r="252" spans="4:31" x14ac:dyDescent="0.25">
      <c r="D252" s="1"/>
      <c r="F252" s="1"/>
      <c r="G252" s="9"/>
      <c r="H252" s="1"/>
      <c r="I252" s="9"/>
      <c r="J252" s="1"/>
      <c r="K252" s="9"/>
      <c r="L252" s="1"/>
      <c r="M252" s="9"/>
      <c r="O252" s="1"/>
      <c r="P252" s="9"/>
      <c r="Q252" s="1"/>
      <c r="R252" s="9"/>
      <c r="S252" s="1"/>
      <c r="T252" s="9"/>
      <c r="U252" s="1"/>
      <c r="V252" s="9"/>
      <c r="X252" s="2"/>
      <c r="Y252" s="1"/>
      <c r="Z252" s="2"/>
      <c r="AA252" s="9"/>
      <c r="AB252" s="2"/>
      <c r="AC252" s="9"/>
      <c r="AD252" s="2"/>
      <c r="AE252" s="9"/>
    </row>
    <row r="253" spans="4:31" x14ac:dyDescent="0.25">
      <c r="D253" s="1"/>
      <c r="F253" s="1"/>
      <c r="G253" s="9"/>
      <c r="H253" s="1"/>
      <c r="I253" s="9"/>
      <c r="J253" s="1"/>
      <c r="K253" s="9"/>
      <c r="L253" s="1"/>
      <c r="M253" s="9"/>
      <c r="O253" s="1"/>
      <c r="P253" s="9"/>
      <c r="Q253" s="1"/>
      <c r="R253" s="9"/>
      <c r="S253" s="1"/>
      <c r="T253" s="9"/>
      <c r="U253" s="1"/>
      <c r="V253" s="9"/>
      <c r="X253" s="2"/>
      <c r="Y253" s="1"/>
      <c r="Z253" s="2"/>
      <c r="AA253" s="9"/>
      <c r="AB253" s="2"/>
      <c r="AC253" s="9"/>
      <c r="AD253" s="2"/>
      <c r="AE253" s="9"/>
    </row>
    <row r="254" spans="4:31" x14ac:dyDescent="0.25">
      <c r="D254" s="1"/>
      <c r="F254" s="1"/>
      <c r="G254" s="9"/>
      <c r="H254" s="1"/>
      <c r="I254" s="9"/>
      <c r="J254" s="1"/>
      <c r="K254" s="9"/>
      <c r="L254" s="1"/>
      <c r="M254" s="9"/>
      <c r="O254" s="1"/>
      <c r="P254" s="9"/>
      <c r="Q254" s="1"/>
      <c r="R254" s="9"/>
      <c r="S254" s="1"/>
      <c r="T254" s="9"/>
      <c r="U254" s="1"/>
      <c r="V254" s="9"/>
      <c r="X254" s="2"/>
      <c r="Y254" s="1"/>
      <c r="Z254" s="2"/>
      <c r="AA254" s="9"/>
      <c r="AB254" s="2"/>
      <c r="AC254" s="9"/>
      <c r="AD254" s="2"/>
      <c r="AE254" s="9"/>
    </row>
    <row r="255" spans="4:31" x14ac:dyDescent="0.25">
      <c r="D255" s="1"/>
      <c r="F255" s="1"/>
      <c r="G255" s="9"/>
      <c r="H255" s="1"/>
      <c r="I255" s="9"/>
      <c r="J255" s="1"/>
      <c r="K255" s="9"/>
      <c r="L255" s="1"/>
      <c r="M255" s="9"/>
      <c r="O255" s="1"/>
      <c r="P255" s="9"/>
      <c r="Q255" s="1"/>
      <c r="R255" s="9"/>
      <c r="S255" s="1"/>
      <c r="T255" s="9"/>
      <c r="U255" s="1"/>
      <c r="V255" s="9"/>
      <c r="X255" s="2"/>
      <c r="Y255" s="1"/>
      <c r="Z255" s="2"/>
      <c r="AA255" s="9"/>
      <c r="AB255" s="2"/>
      <c r="AC255" s="9"/>
      <c r="AD255" s="2"/>
      <c r="AE255" s="9"/>
    </row>
    <row r="256" spans="4:31" x14ac:dyDescent="0.25">
      <c r="D256" s="1"/>
      <c r="F256" s="1"/>
      <c r="G256" s="9"/>
      <c r="H256" s="1"/>
      <c r="I256" s="9"/>
      <c r="J256" s="1"/>
      <c r="K256" s="9"/>
      <c r="L256" s="1"/>
      <c r="M256" s="9"/>
      <c r="O256" s="1"/>
      <c r="P256" s="9"/>
      <c r="Q256" s="1"/>
      <c r="R256" s="9"/>
      <c r="S256" s="1"/>
      <c r="T256" s="9"/>
      <c r="U256" s="1"/>
      <c r="V256" s="9"/>
      <c r="X256" s="2"/>
      <c r="Y256" s="1"/>
      <c r="Z256" s="2"/>
      <c r="AA256" s="9"/>
      <c r="AB256" s="2"/>
      <c r="AC256" s="9"/>
      <c r="AD256" s="2"/>
      <c r="AE256" s="9"/>
    </row>
    <row r="257" spans="4:31" x14ac:dyDescent="0.25">
      <c r="D257" s="1"/>
      <c r="F257" s="1"/>
      <c r="G257" s="9"/>
      <c r="H257" s="1"/>
      <c r="I257" s="9"/>
      <c r="J257" s="1"/>
      <c r="K257" s="9"/>
      <c r="L257" s="1"/>
      <c r="M257" s="9"/>
      <c r="O257" s="1"/>
      <c r="P257" s="9"/>
      <c r="Q257" s="1"/>
      <c r="R257" s="9"/>
      <c r="S257" s="1"/>
      <c r="T257" s="9"/>
      <c r="U257" s="1"/>
      <c r="V257" s="9"/>
      <c r="X257" s="2"/>
      <c r="Y257" s="1"/>
      <c r="Z257" s="2"/>
      <c r="AA257" s="9"/>
      <c r="AB257" s="2"/>
      <c r="AC257" s="9"/>
      <c r="AD257" s="2"/>
      <c r="AE257" s="9"/>
    </row>
    <row r="258" spans="4:31" x14ac:dyDescent="0.25">
      <c r="D258" s="1"/>
      <c r="F258" s="1"/>
      <c r="G258" s="9"/>
      <c r="H258" s="1"/>
      <c r="I258" s="9"/>
      <c r="J258" s="1"/>
      <c r="K258" s="9"/>
      <c r="L258" s="1"/>
      <c r="M258" s="9"/>
      <c r="O258" s="1"/>
      <c r="P258" s="9"/>
      <c r="Q258" s="1"/>
      <c r="R258" s="9"/>
      <c r="S258" s="1"/>
      <c r="T258" s="9"/>
      <c r="U258" s="1"/>
      <c r="V258" s="9"/>
      <c r="X258" s="2"/>
      <c r="Y258" s="1"/>
      <c r="Z258" s="2"/>
      <c r="AA258" s="9"/>
      <c r="AB258" s="2"/>
      <c r="AC258" s="9"/>
      <c r="AD258" s="2"/>
      <c r="AE258" s="9"/>
    </row>
    <row r="259" spans="4:31" x14ac:dyDescent="0.25">
      <c r="D259" s="1"/>
      <c r="F259" s="1"/>
      <c r="G259" s="9"/>
      <c r="H259" s="1"/>
      <c r="I259" s="9"/>
      <c r="J259" s="1"/>
      <c r="K259" s="9"/>
      <c r="L259" s="1"/>
      <c r="M259" s="9"/>
      <c r="O259" s="1"/>
      <c r="P259" s="9"/>
      <c r="Q259" s="1"/>
      <c r="R259" s="9"/>
      <c r="S259" s="1"/>
      <c r="T259" s="9"/>
      <c r="U259" s="1"/>
      <c r="V259" s="9"/>
      <c r="X259" s="2"/>
      <c r="Y259" s="1"/>
      <c r="Z259" s="2"/>
      <c r="AA259" s="9"/>
      <c r="AB259" s="2"/>
      <c r="AC259" s="9"/>
      <c r="AD259" s="2"/>
      <c r="AE259" s="9"/>
    </row>
    <row r="260" spans="4:31" x14ac:dyDescent="0.25">
      <c r="D260" s="1"/>
      <c r="F260" s="1"/>
      <c r="G260" s="9"/>
      <c r="H260" s="1"/>
      <c r="I260" s="9"/>
      <c r="J260" s="1"/>
      <c r="K260" s="9"/>
      <c r="L260" s="1"/>
      <c r="M260" s="9"/>
      <c r="O260" s="1"/>
      <c r="P260" s="9"/>
      <c r="Q260" s="1"/>
      <c r="R260" s="9"/>
      <c r="S260" s="1"/>
      <c r="T260" s="9"/>
      <c r="U260" s="1"/>
      <c r="V260" s="9"/>
      <c r="X260" s="2"/>
      <c r="Y260" s="1"/>
      <c r="Z260" s="2"/>
      <c r="AA260" s="9"/>
      <c r="AB260" s="2"/>
      <c r="AC260" s="9"/>
      <c r="AD260" s="2"/>
      <c r="AE260" s="9"/>
    </row>
    <row r="261" spans="4:31" x14ac:dyDescent="0.25">
      <c r="D261" s="1"/>
      <c r="F261" s="1"/>
      <c r="G261" s="9"/>
      <c r="H261" s="1"/>
      <c r="I261" s="9"/>
      <c r="J261" s="1"/>
      <c r="K261" s="9"/>
      <c r="L261" s="1"/>
      <c r="M261" s="9"/>
      <c r="O261" s="1"/>
      <c r="P261" s="9"/>
      <c r="Q261" s="1"/>
      <c r="R261" s="9"/>
      <c r="S261" s="1"/>
      <c r="T261" s="9"/>
      <c r="U261" s="1"/>
      <c r="V261" s="9"/>
      <c r="X261" s="2"/>
      <c r="Y261" s="1"/>
      <c r="Z261" s="2"/>
      <c r="AA261" s="9"/>
      <c r="AB261" s="2"/>
      <c r="AC261" s="9"/>
      <c r="AD261" s="2"/>
      <c r="AE261" s="9"/>
    </row>
    <row r="262" spans="4:31" x14ac:dyDescent="0.25">
      <c r="D262" s="1"/>
      <c r="F262" s="1"/>
      <c r="G262" s="9"/>
      <c r="H262" s="1"/>
      <c r="I262" s="9"/>
      <c r="J262" s="1"/>
      <c r="K262" s="9"/>
      <c r="L262" s="1"/>
      <c r="M262" s="9"/>
      <c r="O262" s="1"/>
      <c r="P262" s="9"/>
      <c r="Q262" s="1"/>
      <c r="R262" s="9"/>
      <c r="S262" s="1"/>
      <c r="T262" s="9"/>
      <c r="U262" s="1"/>
      <c r="V262" s="9"/>
      <c r="X262" s="2"/>
      <c r="Y262" s="1"/>
      <c r="Z262" s="2"/>
      <c r="AA262" s="9"/>
      <c r="AB262" s="2"/>
      <c r="AC262" s="9"/>
      <c r="AD262" s="2"/>
      <c r="AE262" s="9"/>
    </row>
    <row r="263" spans="4:31" x14ac:dyDescent="0.25">
      <c r="D263" s="1"/>
      <c r="F263" s="1"/>
      <c r="G263" s="9"/>
      <c r="H263" s="1"/>
      <c r="I263" s="9"/>
      <c r="J263" s="1"/>
      <c r="K263" s="9"/>
      <c r="L263" s="1"/>
      <c r="M263" s="9"/>
      <c r="O263" s="1"/>
      <c r="P263" s="9"/>
      <c r="Q263" s="1"/>
      <c r="R263" s="9"/>
      <c r="S263" s="1"/>
      <c r="T263" s="9"/>
      <c r="U263" s="1"/>
      <c r="V263" s="9"/>
      <c r="X263" s="2"/>
      <c r="Y263" s="1"/>
      <c r="Z263" s="2"/>
      <c r="AA263" s="9"/>
      <c r="AB263" s="2"/>
      <c r="AC263" s="9"/>
      <c r="AD263" s="2"/>
      <c r="AE263" s="9"/>
    </row>
    <row r="264" spans="4:31" x14ac:dyDescent="0.25">
      <c r="D264" s="1"/>
      <c r="F264" s="1"/>
      <c r="G264" s="9"/>
      <c r="H264" s="1"/>
      <c r="I264" s="9"/>
      <c r="J264" s="1"/>
      <c r="K264" s="9"/>
      <c r="L264" s="1"/>
      <c r="M264" s="9"/>
      <c r="O264" s="1"/>
      <c r="P264" s="9"/>
      <c r="Q264" s="1"/>
      <c r="R264" s="9"/>
      <c r="S264" s="1"/>
      <c r="T264" s="9"/>
      <c r="U264" s="1"/>
      <c r="V264" s="9"/>
      <c r="X264" s="2"/>
      <c r="Y264" s="1"/>
      <c r="Z264" s="2"/>
      <c r="AA264" s="9"/>
      <c r="AB264" s="2"/>
      <c r="AC264" s="9"/>
      <c r="AD264" s="2"/>
      <c r="AE264" s="9"/>
    </row>
    <row r="265" spans="4:31" x14ac:dyDescent="0.25">
      <c r="D265" s="1"/>
      <c r="F265" s="1"/>
      <c r="G265" s="9"/>
      <c r="H265" s="1"/>
      <c r="I265" s="9"/>
      <c r="J265" s="1"/>
      <c r="K265" s="9"/>
      <c r="L265" s="1"/>
      <c r="M265" s="9"/>
      <c r="O265" s="1"/>
      <c r="P265" s="9"/>
      <c r="Q265" s="1"/>
      <c r="R265" s="9"/>
      <c r="S265" s="1"/>
      <c r="T265" s="9"/>
      <c r="U265" s="1"/>
      <c r="V265" s="9"/>
      <c r="X265" s="2"/>
      <c r="Y265" s="1"/>
      <c r="Z265" s="2"/>
      <c r="AA265" s="9"/>
      <c r="AB265" s="2"/>
      <c r="AC265" s="9"/>
      <c r="AD265" s="2"/>
      <c r="AE265" s="9"/>
    </row>
    <row r="266" spans="4:31" x14ac:dyDescent="0.25">
      <c r="D266" s="1"/>
      <c r="F266" s="1"/>
      <c r="G266" s="9"/>
      <c r="H266" s="1"/>
      <c r="I266" s="9"/>
      <c r="J266" s="1"/>
      <c r="K266" s="9"/>
      <c r="L266" s="1"/>
      <c r="M266" s="9"/>
      <c r="O266" s="1"/>
      <c r="P266" s="9"/>
      <c r="Q266" s="1"/>
      <c r="R266" s="9"/>
      <c r="S266" s="1"/>
      <c r="T266" s="9"/>
      <c r="U266" s="1"/>
      <c r="V266" s="9"/>
      <c r="X266" s="2"/>
      <c r="Y266" s="1"/>
      <c r="Z266" s="2"/>
      <c r="AA266" s="9"/>
      <c r="AB266" s="2"/>
      <c r="AC266" s="9"/>
      <c r="AD266" s="2"/>
      <c r="AE266" s="9"/>
    </row>
    <row r="267" spans="4:31" x14ac:dyDescent="0.25">
      <c r="D267" s="1"/>
      <c r="F267" s="1"/>
      <c r="G267" s="9"/>
      <c r="H267" s="1"/>
      <c r="I267" s="9"/>
      <c r="J267" s="1"/>
      <c r="K267" s="9"/>
      <c r="L267" s="1"/>
      <c r="M267" s="9"/>
      <c r="O267" s="1"/>
      <c r="P267" s="9"/>
      <c r="Q267" s="1"/>
      <c r="R267" s="9"/>
      <c r="S267" s="1"/>
      <c r="T267" s="9"/>
      <c r="U267" s="1"/>
      <c r="V267" s="9"/>
      <c r="X267" s="2"/>
      <c r="Y267" s="1"/>
      <c r="Z267" s="2"/>
      <c r="AA267" s="9"/>
      <c r="AB267" s="2"/>
      <c r="AC267" s="9"/>
      <c r="AD267" s="2"/>
      <c r="AE267" s="9"/>
    </row>
    <row r="268" spans="4:31" x14ac:dyDescent="0.25">
      <c r="D268" s="1"/>
      <c r="F268" s="1"/>
      <c r="G268" s="9"/>
      <c r="H268" s="1"/>
      <c r="I268" s="9"/>
      <c r="J268" s="1"/>
      <c r="K268" s="9"/>
      <c r="L268" s="1"/>
      <c r="M268" s="9"/>
      <c r="O268" s="1"/>
      <c r="P268" s="9"/>
      <c r="Q268" s="1"/>
      <c r="R268" s="9"/>
      <c r="S268" s="1"/>
      <c r="T268" s="9"/>
      <c r="U268" s="1"/>
      <c r="V268" s="9"/>
      <c r="X268" s="2"/>
      <c r="Y268" s="1"/>
      <c r="Z268" s="2"/>
      <c r="AA268" s="9"/>
      <c r="AB268" s="2"/>
      <c r="AC268" s="9"/>
      <c r="AD268" s="2"/>
      <c r="AE268" s="9"/>
    </row>
    <row r="269" spans="4:31" x14ac:dyDescent="0.25">
      <c r="D269" s="1"/>
      <c r="F269" s="1"/>
      <c r="G269" s="9"/>
      <c r="H269" s="1"/>
      <c r="I269" s="9"/>
      <c r="J269" s="1"/>
      <c r="K269" s="9"/>
      <c r="L269" s="1"/>
      <c r="M269" s="9"/>
      <c r="O269" s="1"/>
      <c r="P269" s="9"/>
      <c r="Q269" s="1"/>
      <c r="R269" s="9"/>
      <c r="S269" s="1"/>
      <c r="T269" s="9"/>
      <c r="U269" s="1"/>
      <c r="V269" s="9"/>
      <c r="X269" s="2"/>
      <c r="Y269" s="1"/>
      <c r="Z269" s="2"/>
      <c r="AA269" s="9"/>
      <c r="AB269" s="2"/>
      <c r="AC269" s="9"/>
      <c r="AD269" s="2"/>
      <c r="AE269" s="9"/>
    </row>
    <row r="270" spans="4:31" x14ac:dyDescent="0.25">
      <c r="D270" s="1"/>
      <c r="F270" s="1"/>
      <c r="G270" s="9"/>
      <c r="H270" s="1"/>
      <c r="I270" s="9"/>
      <c r="J270" s="1"/>
      <c r="K270" s="9"/>
      <c r="L270" s="1"/>
      <c r="M270" s="9"/>
      <c r="O270" s="1"/>
      <c r="P270" s="9"/>
      <c r="Q270" s="1"/>
      <c r="R270" s="9"/>
      <c r="S270" s="1"/>
      <c r="T270" s="9"/>
      <c r="U270" s="1"/>
      <c r="V270" s="9"/>
      <c r="X270" s="2"/>
      <c r="Y270" s="1"/>
      <c r="Z270" s="2"/>
      <c r="AA270" s="9"/>
      <c r="AB270" s="2"/>
      <c r="AC270" s="9"/>
      <c r="AD270" s="2"/>
      <c r="AE270" s="9"/>
    </row>
    <row r="271" spans="4:31" x14ac:dyDescent="0.25">
      <c r="D271" s="1"/>
      <c r="F271" s="1"/>
      <c r="G271" s="9"/>
      <c r="H271" s="1"/>
      <c r="I271" s="9"/>
      <c r="J271" s="1"/>
      <c r="K271" s="9"/>
      <c r="L271" s="1"/>
      <c r="M271" s="9"/>
      <c r="O271" s="1"/>
      <c r="P271" s="9"/>
      <c r="Q271" s="1"/>
      <c r="R271" s="9"/>
      <c r="S271" s="1"/>
      <c r="T271" s="9"/>
      <c r="U271" s="1"/>
      <c r="V271" s="9"/>
      <c r="X271" s="2"/>
      <c r="Y271" s="1"/>
      <c r="Z271" s="2"/>
      <c r="AA271" s="9"/>
      <c r="AB271" s="2"/>
      <c r="AC271" s="9"/>
      <c r="AD271" s="2"/>
      <c r="AE271" s="9"/>
    </row>
    <row r="272" spans="4:31" x14ac:dyDescent="0.25">
      <c r="D272" s="1"/>
      <c r="F272" s="1"/>
      <c r="G272" s="9"/>
      <c r="H272" s="1"/>
      <c r="I272" s="9"/>
      <c r="J272" s="1"/>
      <c r="K272" s="9"/>
      <c r="L272" s="1"/>
      <c r="M272" s="9"/>
      <c r="O272" s="1"/>
      <c r="P272" s="9"/>
      <c r="Q272" s="1"/>
      <c r="R272" s="9"/>
      <c r="S272" s="1"/>
      <c r="T272" s="9"/>
      <c r="U272" s="1"/>
      <c r="V272" s="9"/>
      <c r="X272" s="2"/>
      <c r="Y272" s="1"/>
      <c r="Z272" s="2"/>
      <c r="AA272" s="9"/>
      <c r="AB272" s="2"/>
      <c r="AC272" s="9"/>
      <c r="AD272" s="2"/>
      <c r="AE272" s="9"/>
    </row>
    <row r="273" spans="4:31" x14ac:dyDescent="0.25">
      <c r="D273" s="1"/>
      <c r="F273" s="1"/>
      <c r="G273" s="9"/>
      <c r="H273" s="1"/>
      <c r="I273" s="9"/>
      <c r="J273" s="1"/>
      <c r="K273" s="9"/>
      <c r="L273" s="1"/>
      <c r="M273" s="9"/>
      <c r="O273" s="1"/>
      <c r="P273" s="9"/>
      <c r="Q273" s="1"/>
      <c r="R273" s="9"/>
      <c r="S273" s="1"/>
      <c r="T273" s="9"/>
      <c r="U273" s="1"/>
      <c r="V273" s="9"/>
      <c r="X273" s="2"/>
      <c r="Y273" s="1"/>
      <c r="Z273" s="2"/>
      <c r="AA273" s="9"/>
      <c r="AB273" s="2"/>
      <c r="AC273" s="9"/>
      <c r="AD273" s="2"/>
      <c r="AE273" s="9"/>
    </row>
    <row r="274" spans="4:31" x14ac:dyDescent="0.25">
      <c r="D274" s="1"/>
      <c r="F274" s="1"/>
      <c r="G274" s="9"/>
      <c r="H274" s="1"/>
      <c r="I274" s="9"/>
      <c r="J274" s="1"/>
      <c r="K274" s="9"/>
      <c r="L274" s="1"/>
      <c r="M274" s="9"/>
      <c r="O274" s="1"/>
      <c r="P274" s="9"/>
      <c r="Q274" s="1"/>
      <c r="R274" s="9"/>
      <c r="S274" s="1"/>
      <c r="T274" s="9"/>
      <c r="U274" s="1"/>
      <c r="V274" s="9"/>
      <c r="X274" s="2"/>
      <c r="Y274" s="1"/>
      <c r="Z274" s="2"/>
      <c r="AA274" s="9"/>
      <c r="AB274" s="2"/>
      <c r="AC274" s="9"/>
      <c r="AD274" s="2"/>
      <c r="AE274" s="9"/>
    </row>
    <row r="275" spans="4:31" x14ac:dyDescent="0.25">
      <c r="D275" s="1"/>
      <c r="F275" s="1"/>
      <c r="G275" s="9"/>
      <c r="H275" s="1"/>
      <c r="I275" s="9"/>
      <c r="J275" s="1"/>
      <c r="K275" s="9"/>
      <c r="L275" s="1"/>
      <c r="M275" s="9"/>
      <c r="O275" s="1"/>
      <c r="P275" s="9"/>
      <c r="Q275" s="1"/>
      <c r="R275" s="9"/>
      <c r="S275" s="1"/>
      <c r="T275" s="9"/>
      <c r="U275" s="1"/>
      <c r="V275" s="9"/>
      <c r="X275" s="2"/>
      <c r="Y275" s="1"/>
      <c r="Z275" s="2"/>
      <c r="AA275" s="9"/>
      <c r="AB275" s="2"/>
      <c r="AC275" s="9"/>
      <c r="AD275" s="2"/>
      <c r="AE275" s="9"/>
    </row>
    <row r="276" spans="4:31" x14ac:dyDescent="0.25">
      <c r="D276" s="1"/>
      <c r="F276" s="1"/>
      <c r="G276" s="9"/>
      <c r="H276" s="1"/>
      <c r="I276" s="9"/>
      <c r="J276" s="1"/>
      <c r="K276" s="9"/>
      <c r="L276" s="1"/>
      <c r="M276" s="9"/>
      <c r="O276" s="1"/>
      <c r="P276" s="9"/>
      <c r="Q276" s="1"/>
      <c r="R276" s="9"/>
      <c r="S276" s="1"/>
      <c r="T276" s="9"/>
      <c r="U276" s="1"/>
      <c r="V276" s="9"/>
      <c r="X276" s="2"/>
      <c r="Y276" s="1"/>
      <c r="Z276" s="2"/>
      <c r="AA276" s="9"/>
      <c r="AB276" s="2"/>
      <c r="AC276" s="9"/>
      <c r="AD276" s="2"/>
      <c r="AE276" s="9"/>
    </row>
    <row r="277" spans="4:31" x14ac:dyDescent="0.25">
      <c r="D277" s="1"/>
      <c r="F277" s="1"/>
      <c r="G277" s="9"/>
      <c r="H277" s="1"/>
      <c r="I277" s="9"/>
      <c r="J277" s="1"/>
      <c r="K277" s="9"/>
      <c r="L277" s="1"/>
      <c r="M277" s="9"/>
      <c r="O277" s="1"/>
      <c r="P277" s="9"/>
      <c r="Q277" s="1"/>
      <c r="R277" s="9"/>
      <c r="S277" s="1"/>
      <c r="T277" s="9"/>
      <c r="U277" s="1"/>
      <c r="V277" s="9"/>
      <c r="X277" s="2"/>
      <c r="Y277" s="1"/>
      <c r="Z277" s="2"/>
      <c r="AA277" s="9"/>
      <c r="AB277" s="2"/>
      <c r="AC277" s="9"/>
      <c r="AD277" s="2"/>
      <c r="AE277" s="9"/>
    </row>
    <row r="278" spans="4:31" x14ac:dyDescent="0.25">
      <c r="D278" s="1"/>
      <c r="F278" s="1"/>
      <c r="G278" s="9"/>
      <c r="H278" s="1"/>
      <c r="I278" s="9"/>
      <c r="J278" s="1"/>
      <c r="K278" s="9"/>
      <c r="L278" s="1"/>
      <c r="M278" s="9"/>
      <c r="O278" s="1"/>
      <c r="P278" s="9"/>
      <c r="Q278" s="1"/>
      <c r="R278" s="9"/>
      <c r="S278" s="1"/>
      <c r="T278" s="9"/>
      <c r="U278" s="1"/>
      <c r="V278" s="9"/>
      <c r="X278" s="2"/>
      <c r="Y278" s="1"/>
      <c r="Z278" s="2"/>
      <c r="AA278" s="9"/>
      <c r="AB278" s="2"/>
      <c r="AC278" s="9"/>
      <c r="AD278" s="2"/>
      <c r="AE278" s="9"/>
    </row>
    <row r="279" spans="4:31" x14ac:dyDescent="0.25">
      <c r="D279" s="1"/>
      <c r="F279" s="1"/>
      <c r="G279" s="9"/>
      <c r="H279" s="1"/>
      <c r="I279" s="9"/>
      <c r="J279" s="1"/>
      <c r="K279" s="9"/>
      <c r="L279" s="1"/>
      <c r="M279" s="9"/>
      <c r="O279" s="1"/>
      <c r="P279" s="9"/>
      <c r="Q279" s="1"/>
      <c r="R279" s="9"/>
      <c r="S279" s="1"/>
      <c r="T279" s="9"/>
      <c r="U279" s="1"/>
      <c r="V279" s="9"/>
      <c r="X279" s="2"/>
      <c r="Y279" s="1"/>
      <c r="Z279" s="2"/>
      <c r="AA279" s="9"/>
      <c r="AB279" s="2"/>
      <c r="AC279" s="9"/>
      <c r="AD279" s="2"/>
      <c r="AE279" s="9"/>
    </row>
    <row r="280" spans="4:31" x14ac:dyDescent="0.25">
      <c r="D280" s="1"/>
      <c r="F280" s="1"/>
      <c r="G280" s="9"/>
      <c r="H280" s="1"/>
      <c r="I280" s="9"/>
      <c r="J280" s="1"/>
      <c r="K280" s="9"/>
      <c r="L280" s="1"/>
      <c r="M280" s="9"/>
      <c r="O280" s="1"/>
      <c r="P280" s="9"/>
      <c r="Q280" s="1"/>
      <c r="R280" s="9"/>
      <c r="S280" s="1"/>
      <c r="T280" s="9"/>
      <c r="U280" s="1"/>
      <c r="V280" s="9"/>
      <c r="X280" s="2"/>
      <c r="Y280" s="1"/>
      <c r="Z280" s="2"/>
      <c r="AA280" s="9"/>
      <c r="AB280" s="2"/>
      <c r="AC280" s="9"/>
      <c r="AD280" s="2"/>
      <c r="AE280" s="9"/>
    </row>
    <row r="281" spans="4:31" x14ac:dyDescent="0.25">
      <c r="D281" s="1"/>
      <c r="F281" s="1"/>
      <c r="G281" s="9"/>
      <c r="H281" s="1"/>
      <c r="I281" s="9"/>
      <c r="J281" s="1"/>
      <c r="K281" s="9"/>
      <c r="L281" s="1"/>
      <c r="M281" s="9"/>
      <c r="O281" s="1"/>
      <c r="P281" s="9"/>
      <c r="Q281" s="1"/>
      <c r="R281" s="9"/>
      <c r="S281" s="1"/>
      <c r="T281" s="9"/>
      <c r="U281" s="1"/>
      <c r="V281" s="9"/>
      <c r="X281" s="2"/>
      <c r="Y281" s="1"/>
      <c r="Z281" s="2"/>
      <c r="AA281" s="9"/>
      <c r="AB281" s="2"/>
      <c r="AC281" s="9"/>
      <c r="AD281" s="2"/>
      <c r="AE281" s="9"/>
    </row>
    <row r="282" spans="4:31" x14ac:dyDescent="0.25">
      <c r="D282" s="1"/>
      <c r="F282" s="1"/>
      <c r="G282" s="9"/>
      <c r="H282" s="1"/>
      <c r="I282" s="9"/>
      <c r="J282" s="1"/>
      <c r="K282" s="9"/>
      <c r="L282" s="1"/>
      <c r="M282" s="9"/>
      <c r="O282" s="1"/>
      <c r="P282" s="9"/>
      <c r="Q282" s="1"/>
      <c r="R282" s="9"/>
      <c r="S282" s="1"/>
      <c r="T282" s="9"/>
      <c r="U282" s="1"/>
      <c r="V282" s="9"/>
      <c r="X282" s="2"/>
      <c r="Y282" s="1"/>
      <c r="Z282" s="2"/>
      <c r="AA282" s="9"/>
      <c r="AB282" s="2"/>
      <c r="AC282" s="9"/>
      <c r="AD282" s="2"/>
      <c r="AE282" s="9"/>
    </row>
    <row r="283" spans="4:31" x14ac:dyDescent="0.25">
      <c r="D283" s="1"/>
      <c r="F283" s="1"/>
      <c r="G283" s="9"/>
      <c r="H283" s="1"/>
      <c r="I283" s="9"/>
      <c r="J283" s="1"/>
      <c r="K283" s="9"/>
      <c r="L283" s="1"/>
      <c r="M283" s="9"/>
      <c r="O283" s="1"/>
      <c r="P283" s="9"/>
      <c r="Q283" s="1"/>
      <c r="R283" s="9"/>
      <c r="S283" s="1"/>
      <c r="T283" s="9"/>
      <c r="U283" s="1"/>
      <c r="V283" s="9"/>
      <c r="X283" s="2"/>
      <c r="Y283" s="1"/>
      <c r="Z283" s="2"/>
      <c r="AA283" s="9"/>
      <c r="AB283" s="2"/>
      <c r="AC283" s="9"/>
      <c r="AD283" s="2"/>
      <c r="AE283" s="9"/>
    </row>
    <row r="284" spans="4:31" x14ac:dyDescent="0.25">
      <c r="D284" s="1"/>
      <c r="F284" s="1"/>
      <c r="G284" s="9"/>
      <c r="H284" s="1"/>
      <c r="I284" s="9"/>
      <c r="J284" s="1"/>
      <c r="K284" s="9"/>
      <c r="L284" s="1"/>
      <c r="M284" s="9"/>
      <c r="O284" s="1"/>
      <c r="P284" s="9"/>
      <c r="Q284" s="1"/>
      <c r="R284" s="9"/>
      <c r="S284" s="1"/>
      <c r="T284" s="9"/>
      <c r="U284" s="1"/>
      <c r="V284" s="9"/>
      <c r="X284" s="2"/>
      <c r="Y284" s="1"/>
      <c r="Z284" s="2"/>
      <c r="AA284" s="9"/>
      <c r="AB284" s="2"/>
      <c r="AC284" s="9"/>
      <c r="AD284" s="2"/>
      <c r="AE284" s="9"/>
    </row>
    <row r="285" spans="4:31" x14ac:dyDescent="0.25">
      <c r="D285" s="1"/>
      <c r="F285" s="1"/>
      <c r="G285" s="9"/>
      <c r="H285" s="1"/>
      <c r="I285" s="9"/>
      <c r="J285" s="1"/>
      <c r="K285" s="9"/>
      <c r="L285" s="1"/>
      <c r="M285" s="9"/>
      <c r="O285" s="1"/>
      <c r="P285" s="9"/>
      <c r="Q285" s="1"/>
      <c r="R285" s="9"/>
      <c r="S285" s="1"/>
      <c r="T285" s="9"/>
      <c r="U285" s="1"/>
      <c r="V285" s="9"/>
      <c r="X285" s="2"/>
      <c r="Y285" s="1"/>
      <c r="Z285" s="2"/>
      <c r="AA285" s="9"/>
      <c r="AB285" s="2"/>
      <c r="AC285" s="9"/>
      <c r="AD285" s="2"/>
      <c r="AE285" s="9"/>
    </row>
    <row r="286" spans="4:31" x14ac:dyDescent="0.25">
      <c r="D286" s="1"/>
      <c r="F286" s="1"/>
      <c r="G286" s="9"/>
      <c r="H286" s="1"/>
      <c r="I286" s="9"/>
      <c r="J286" s="1"/>
      <c r="K286" s="9"/>
      <c r="L286" s="1"/>
      <c r="M286" s="9"/>
      <c r="O286" s="1"/>
      <c r="P286" s="9"/>
      <c r="Q286" s="1"/>
      <c r="R286" s="9"/>
      <c r="S286" s="1"/>
      <c r="T286" s="9"/>
      <c r="U286" s="1"/>
      <c r="V286" s="9"/>
      <c r="X286" s="2"/>
      <c r="Y286" s="1"/>
      <c r="Z286" s="2"/>
      <c r="AA286" s="9"/>
      <c r="AB286" s="2"/>
      <c r="AC286" s="9"/>
      <c r="AD286" s="2"/>
      <c r="AE286" s="9"/>
    </row>
    <row r="287" spans="4:31" x14ac:dyDescent="0.25">
      <c r="D287" s="1"/>
      <c r="F287" s="1"/>
      <c r="G287" s="9"/>
      <c r="H287" s="1"/>
      <c r="I287" s="9"/>
      <c r="J287" s="1"/>
      <c r="K287" s="9"/>
      <c r="L287" s="1"/>
      <c r="M287" s="9"/>
      <c r="O287" s="1"/>
      <c r="P287" s="9"/>
      <c r="Q287" s="1"/>
      <c r="R287" s="9"/>
      <c r="S287" s="1"/>
      <c r="T287" s="9"/>
      <c r="U287" s="1"/>
      <c r="V287" s="9"/>
      <c r="X287" s="2"/>
      <c r="Y287" s="1"/>
      <c r="Z287" s="2"/>
      <c r="AA287" s="9"/>
      <c r="AB287" s="2"/>
      <c r="AC287" s="9"/>
      <c r="AD287" s="2"/>
      <c r="AE287" s="9"/>
    </row>
    <row r="288" spans="4:31" x14ac:dyDescent="0.25">
      <c r="D288" s="1"/>
      <c r="F288" s="1"/>
      <c r="G288" s="9"/>
      <c r="H288" s="1"/>
      <c r="I288" s="9"/>
      <c r="J288" s="1"/>
      <c r="K288" s="9"/>
      <c r="L288" s="1"/>
      <c r="M288" s="9"/>
      <c r="O288" s="1"/>
      <c r="P288" s="9"/>
      <c r="Q288" s="1"/>
      <c r="R288" s="9"/>
      <c r="S288" s="1"/>
      <c r="T288" s="9"/>
      <c r="U288" s="1"/>
      <c r="V288" s="9"/>
      <c r="X288" s="2"/>
      <c r="Y288" s="1"/>
      <c r="Z288" s="2"/>
      <c r="AA288" s="9"/>
      <c r="AB288" s="2"/>
      <c r="AC288" s="9"/>
      <c r="AD288" s="2"/>
      <c r="AE288" s="9"/>
    </row>
    <row r="289" spans="4:31" x14ac:dyDescent="0.25">
      <c r="D289" s="1"/>
      <c r="F289" s="1"/>
      <c r="G289" s="9"/>
      <c r="H289" s="1"/>
      <c r="I289" s="9"/>
      <c r="J289" s="1"/>
      <c r="K289" s="9"/>
      <c r="L289" s="1"/>
      <c r="M289" s="9"/>
      <c r="O289" s="1"/>
      <c r="P289" s="9"/>
      <c r="Q289" s="1"/>
      <c r="R289" s="9"/>
      <c r="S289" s="1"/>
      <c r="T289" s="9"/>
      <c r="U289" s="1"/>
      <c r="V289" s="9"/>
      <c r="X289" s="2"/>
      <c r="Y289" s="1"/>
      <c r="Z289" s="2"/>
      <c r="AA289" s="9"/>
      <c r="AB289" s="2"/>
      <c r="AC289" s="9"/>
      <c r="AD289" s="2"/>
      <c r="AE289" s="9"/>
    </row>
    <row r="290" spans="4:31" x14ac:dyDescent="0.25">
      <c r="D290" s="1"/>
      <c r="F290" s="1"/>
      <c r="G290" s="9"/>
      <c r="H290" s="1"/>
      <c r="I290" s="9"/>
      <c r="J290" s="1"/>
      <c r="K290" s="9"/>
      <c r="L290" s="1"/>
      <c r="M290" s="9"/>
      <c r="O290" s="1"/>
      <c r="P290" s="9"/>
      <c r="Q290" s="1"/>
      <c r="R290" s="9"/>
      <c r="S290" s="1"/>
      <c r="T290" s="9"/>
      <c r="U290" s="1"/>
      <c r="V290" s="9"/>
      <c r="X290" s="2"/>
      <c r="Y290" s="1"/>
      <c r="Z290" s="2"/>
      <c r="AA290" s="9"/>
      <c r="AB290" s="2"/>
      <c r="AC290" s="9"/>
      <c r="AD290" s="2"/>
      <c r="AE290" s="9"/>
    </row>
    <row r="291" spans="4:31" x14ac:dyDescent="0.25">
      <c r="D291" s="1"/>
      <c r="F291" s="1"/>
      <c r="G291" s="9"/>
      <c r="H291" s="1"/>
      <c r="I291" s="9"/>
      <c r="J291" s="1"/>
      <c r="K291" s="9"/>
      <c r="L291" s="1"/>
      <c r="M291" s="9"/>
      <c r="O291" s="1"/>
      <c r="P291" s="9"/>
      <c r="Q291" s="1"/>
      <c r="R291" s="9"/>
      <c r="S291" s="1"/>
      <c r="T291" s="9"/>
      <c r="U291" s="1"/>
      <c r="V291" s="9"/>
      <c r="X291" s="2"/>
      <c r="Y291" s="1"/>
      <c r="Z291" s="2"/>
      <c r="AA291" s="9"/>
      <c r="AB291" s="2"/>
      <c r="AC291" s="9"/>
      <c r="AD291" s="2"/>
      <c r="AE291" s="9"/>
    </row>
    <row r="292" spans="4:31" x14ac:dyDescent="0.25">
      <c r="D292" s="1"/>
      <c r="F292" s="1"/>
      <c r="G292" s="9"/>
      <c r="H292" s="1"/>
      <c r="I292" s="9"/>
      <c r="J292" s="1"/>
      <c r="K292" s="9"/>
      <c r="L292" s="1"/>
      <c r="M292" s="9"/>
      <c r="O292" s="1"/>
      <c r="P292" s="9"/>
      <c r="Q292" s="1"/>
      <c r="R292" s="9"/>
      <c r="S292" s="1"/>
      <c r="T292" s="9"/>
      <c r="U292" s="1"/>
      <c r="V292" s="9"/>
      <c r="X292" s="2"/>
      <c r="Y292" s="1"/>
      <c r="Z292" s="2"/>
      <c r="AA292" s="9"/>
      <c r="AB292" s="2"/>
      <c r="AC292" s="9"/>
      <c r="AD292" s="2"/>
      <c r="AE292" s="9"/>
    </row>
    <row r="293" spans="4:31" x14ac:dyDescent="0.25">
      <c r="D293" s="1"/>
      <c r="F293" s="1"/>
      <c r="G293" s="9"/>
      <c r="H293" s="1"/>
      <c r="I293" s="9"/>
      <c r="J293" s="1"/>
      <c r="K293" s="9"/>
      <c r="L293" s="1"/>
      <c r="M293" s="9"/>
      <c r="O293" s="1"/>
      <c r="P293" s="9"/>
      <c r="Q293" s="1"/>
      <c r="R293" s="9"/>
      <c r="S293" s="1"/>
      <c r="T293" s="9"/>
      <c r="U293" s="1"/>
      <c r="V293" s="9"/>
      <c r="X293" s="2"/>
      <c r="Y293" s="1"/>
      <c r="Z293" s="2"/>
      <c r="AA293" s="9"/>
      <c r="AB293" s="2"/>
      <c r="AC293" s="9"/>
      <c r="AD293" s="2"/>
      <c r="AE293" s="9"/>
    </row>
    <row r="294" spans="4:31" x14ac:dyDescent="0.25">
      <c r="D294" s="1"/>
      <c r="F294" s="1"/>
      <c r="G294" s="9"/>
      <c r="H294" s="1"/>
      <c r="I294" s="9"/>
      <c r="J294" s="1"/>
      <c r="K294" s="9"/>
      <c r="L294" s="1"/>
      <c r="M294" s="9"/>
      <c r="O294" s="1"/>
      <c r="P294" s="9"/>
      <c r="Q294" s="1"/>
      <c r="R294" s="9"/>
      <c r="S294" s="1"/>
      <c r="T294" s="9"/>
      <c r="U294" s="1"/>
      <c r="V294" s="9"/>
      <c r="X294" s="2"/>
      <c r="Y294" s="1"/>
      <c r="Z294" s="2"/>
      <c r="AA294" s="9"/>
      <c r="AB294" s="2"/>
      <c r="AC294" s="9"/>
      <c r="AD294" s="2"/>
      <c r="AE294" s="9"/>
    </row>
    <row r="295" spans="4:31" x14ac:dyDescent="0.25">
      <c r="D295" s="1"/>
      <c r="F295" s="1"/>
      <c r="G295" s="9"/>
      <c r="H295" s="1"/>
      <c r="I295" s="9"/>
      <c r="J295" s="1"/>
      <c r="K295" s="9"/>
      <c r="L295" s="1"/>
      <c r="M295" s="9"/>
      <c r="O295" s="1"/>
      <c r="P295" s="9"/>
      <c r="Q295" s="1"/>
      <c r="R295" s="9"/>
      <c r="S295" s="1"/>
      <c r="T295" s="9"/>
      <c r="U295" s="1"/>
      <c r="V295" s="9"/>
      <c r="X295" s="2"/>
      <c r="Y295" s="1"/>
      <c r="Z295" s="2"/>
      <c r="AA295" s="9"/>
      <c r="AB295" s="2"/>
      <c r="AC295" s="9"/>
      <c r="AD295" s="2"/>
      <c r="AE295" s="9"/>
    </row>
    <row r="296" spans="4:31" x14ac:dyDescent="0.25">
      <c r="D296" s="1"/>
      <c r="F296" s="1"/>
      <c r="G296" s="9"/>
      <c r="H296" s="1"/>
      <c r="I296" s="9"/>
      <c r="J296" s="1"/>
      <c r="K296" s="9"/>
      <c r="L296" s="1"/>
      <c r="M296" s="9"/>
      <c r="O296" s="1"/>
      <c r="P296" s="9"/>
      <c r="Q296" s="1"/>
      <c r="R296" s="9"/>
      <c r="S296" s="1"/>
      <c r="T296" s="9"/>
      <c r="U296" s="1"/>
      <c r="V296" s="9"/>
      <c r="X296" s="2"/>
      <c r="Y296" s="1"/>
      <c r="Z296" s="2"/>
      <c r="AA296" s="9"/>
      <c r="AB296" s="2"/>
      <c r="AC296" s="9"/>
      <c r="AD296" s="2"/>
      <c r="AE296" s="9"/>
    </row>
    <row r="297" spans="4:31" x14ac:dyDescent="0.25">
      <c r="D297" s="1"/>
      <c r="F297" s="1"/>
      <c r="G297" s="9"/>
      <c r="H297" s="1"/>
      <c r="I297" s="9"/>
      <c r="J297" s="1"/>
      <c r="K297" s="9"/>
      <c r="L297" s="1"/>
      <c r="M297" s="9"/>
      <c r="O297" s="1"/>
      <c r="P297" s="9"/>
      <c r="Q297" s="1"/>
      <c r="R297" s="9"/>
      <c r="S297" s="1"/>
      <c r="T297" s="9"/>
      <c r="U297" s="1"/>
      <c r="V297" s="9"/>
      <c r="X297" s="2"/>
      <c r="Y297" s="1"/>
      <c r="Z297" s="2"/>
      <c r="AA297" s="9"/>
      <c r="AB297" s="2"/>
      <c r="AC297" s="9"/>
      <c r="AD297" s="2"/>
      <c r="AE297" s="9"/>
    </row>
    <row r="298" spans="4:31" x14ac:dyDescent="0.25">
      <c r="D298" s="1"/>
      <c r="F298" s="1"/>
      <c r="G298" s="9"/>
      <c r="H298" s="1"/>
      <c r="I298" s="9"/>
      <c r="J298" s="1"/>
      <c r="K298" s="9"/>
      <c r="L298" s="1"/>
      <c r="M298" s="9"/>
      <c r="O298" s="1"/>
      <c r="P298" s="9"/>
      <c r="Q298" s="1"/>
      <c r="R298" s="9"/>
      <c r="S298" s="1"/>
      <c r="T298" s="9"/>
      <c r="U298" s="1"/>
      <c r="V298" s="9"/>
      <c r="X298" s="2"/>
      <c r="Y298" s="1"/>
      <c r="Z298" s="2"/>
      <c r="AA298" s="9"/>
      <c r="AB298" s="2"/>
      <c r="AC298" s="9"/>
      <c r="AD298" s="2"/>
      <c r="AE298" s="9"/>
    </row>
    <row r="299" spans="4:31" x14ac:dyDescent="0.25">
      <c r="D299" s="1"/>
      <c r="F299" s="1"/>
      <c r="G299" s="9"/>
      <c r="H299" s="1"/>
      <c r="I299" s="9"/>
      <c r="J299" s="1"/>
      <c r="K299" s="9"/>
      <c r="L299" s="1"/>
      <c r="M299" s="9"/>
      <c r="O299" s="1"/>
      <c r="P299" s="9"/>
      <c r="Q299" s="1"/>
      <c r="R299" s="9"/>
      <c r="S299" s="1"/>
      <c r="T299" s="9"/>
      <c r="U299" s="1"/>
      <c r="V299" s="9"/>
      <c r="X299" s="2"/>
      <c r="Y299" s="1"/>
      <c r="Z299" s="2"/>
      <c r="AA299" s="9"/>
      <c r="AB299" s="2"/>
      <c r="AC299" s="9"/>
      <c r="AD299" s="2"/>
      <c r="AE299" s="9"/>
    </row>
    <row r="300" spans="4:31" x14ac:dyDescent="0.25">
      <c r="D300" s="1"/>
      <c r="F300" s="1"/>
      <c r="G300" s="9"/>
      <c r="H300" s="1"/>
      <c r="I300" s="9"/>
      <c r="J300" s="1"/>
      <c r="K300" s="9"/>
      <c r="L300" s="1"/>
      <c r="M300" s="9"/>
      <c r="O300" s="1"/>
      <c r="P300" s="9"/>
      <c r="Q300" s="1"/>
      <c r="R300" s="9"/>
      <c r="S300" s="1"/>
      <c r="T300" s="9"/>
      <c r="U300" s="1"/>
      <c r="V300" s="9"/>
      <c r="X300" s="2"/>
      <c r="Y300" s="1"/>
      <c r="Z300" s="2"/>
      <c r="AA300" s="9"/>
      <c r="AB300" s="2"/>
      <c r="AC300" s="9"/>
      <c r="AD300" s="2"/>
      <c r="AE300" s="9"/>
    </row>
    <row r="301" spans="4:31" x14ac:dyDescent="0.25">
      <c r="D301" s="1"/>
      <c r="F301" s="1"/>
      <c r="G301" s="9"/>
      <c r="H301" s="1"/>
      <c r="I301" s="9"/>
      <c r="J301" s="1"/>
      <c r="K301" s="9"/>
      <c r="L301" s="1"/>
      <c r="M301" s="9"/>
      <c r="O301" s="1"/>
      <c r="P301" s="9"/>
      <c r="Q301" s="1"/>
      <c r="R301" s="9"/>
      <c r="S301" s="1"/>
      <c r="T301" s="9"/>
      <c r="U301" s="1"/>
      <c r="V301" s="9"/>
      <c r="X301" s="2"/>
      <c r="Y301" s="1"/>
      <c r="Z301" s="2"/>
      <c r="AA301" s="9"/>
      <c r="AB301" s="2"/>
      <c r="AC301" s="9"/>
      <c r="AD301" s="2"/>
      <c r="AE301" s="9"/>
    </row>
    <row r="302" spans="4:31" x14ac:dyDescent="0.25">
      <c r="D302" s="1"/>
      <c r="F302" s="1"/>
      <c r="G302" s="9"/>
      <c r="H302" s="1"/>
      <c r="I302" s="9"/>
      <c r="J302" s="1"/>
      <c r="K302" s="9"/>
      <c r="L302" s="1"/>
      <c r="M302" s="9"/>
      <c r="O302" s="1"/>
      <c r="P302" s="9"/>
      <c r="Q302" s="1"/>
      <c r="R302" s="9"/>
      <c r="S302" s="1"/>
      <c r="T302" s="9"/>
      <c r="U302" s="1"/>
      <c r="V302" s="9"/>
      <c r="X302" s="2"/>
      <c r="Y302" s="1"/>
      <c r="Z302" s="2"/>
      <c r="AA302" s="9"/>
      <c r="AB302" s="2"/>
      <c r="AC302" s="9"/>
      <c r="AD302" s="2"/>
      <c r="AE302" s="9"/>
    </row>
    <row r="303" spans="4:31" x14ac:dyDescent="0.25">
      <c r="D303" s="1"/>
      <c r="F303" s="1"/>
      <c r="G303" s="9"/>
      <c r="H303" s="1"/>
      <c r="I303" s="9"/>
      <c r="J303" s="1"/>
      <c r="K303" s="9"/>
      <c r="L303" s="1"/>
      <c r="M303" s="9"/>
      <c r="O303" s="1"/>
      <c r="P303" s="9"/>
      <c r="Q303" s="1"/>
      <c r="R303" s="9"/>
      <c r="S303" s="1"/>
      <c r="T303" s="9"/>
      <c r="U303" s="1"/>
      <c r="V303" s="9"/>
      <c r="X303" s="2"/>
      <c r="Y303" s="1"/>
      <c r="Z303" s="2"/>
      <c r="AA303" s="9"/>
      <c r="AB303" s="2"/>
      <c r="AC303" s="9"/>
      <c r="AD303" s="2"/>
      <c r="AE303" s="9"/>
    </row>
    <row r="304" spans="4:31" x14ac:dyDescent="0.25">
      <c r="D304" s="1"/>
      <c r="F304" s="1"/>
      <c r="G304" s="9"/>
      <c r="H304" s="1"/>
      <c r="I304" s="9"/>
      <c r="J304" s="1"/>
      <c r="K304" s="9"/>
      <c r="L304" s="1"/>
      <c r="M304" s="9"/>
      <c r="O304" s="1"/>
      <c r="P304" s="9"/>
      <c r="Q304" s="1"/>
      <c r="R304" s="9"/>
      <c r="S304" s="1"/>
      <c r="T304" s="9"/>
      <c r="U304" s="1"/>
      <c r="V304" s="9"/>
      <c r="X304" s="2"/>
      <c r="Y304" s="1"/>
      <c r="Z304" s="2"/>
      <c r="AA304" s="9"/>
      <c r="AB304" s="2"/>
      <c r="AC304" s="9"/>
      <c r="AD304" s="2"/>
      <c r="AE304" s="9"/>
    </row>
    <row r="305" spans="4:31" x14ac:dyDescent="0.25">
      <c r="D305" s="1"/>
      <c r="F305" s="1"/>
      <c r="G305" s="9"/>
      <c r="H305" s="1"/>
      <c r="I305" s="9"/>
      <c r="J305" s="1"/>
      <c r="K305" s="9"/>
      <c r="L305" s="1"/>
      <c r="M305" s="9"/>
      <c r="O305" s="1"/>
      <c r="P305" s="9"/>
      <c r="Q305" s="1"/>
      <c r="R305" s="9"/>
      <c r="S305" s="1"/>
      <c r="T305" s="9"/>
      <c r="U305" s="1"/>
      <c r="V305" s="9"/>
      <c r="X305" s="2"/>
      <c r="Y305" s="1"/>
      <c r="Z305" s="2"/>
      <c r="AA305" s="9"/>
      <c r="AB305" s="2"/>
      <c r="AC305" s="9"/>
      <c r="AD305" s="2"/>
      <c r="AE305" s="9"/>
    </row>
    <row r="306" spans="4:31" x14ac:dyDescent="0.25">
      <c r="D306" s="1"/>
      <c r="F306" s="1"/>
      <c r="G306" s="9"/>
      <c r="H306" s="1"/>
      <c r="I306" s="9"/>
      <c r="J306" s="1"/>
      <c r="K306" s="9"/>
      <c r="L306" s="1"/>
      <c r="M306" s="9"/>
      <c r="O306" s="1"/>
      <c r="P306" s="9"/>
      <c r="Q306" s="1"/>
      <c r="R306" s="9"/>
      <c r="S306" s="1"/>
      <c r="T306" s="9"/>
      <c r="U306" s="1"/>
      <c r="V306" s="9"/>
      <c r="X306" s="2"/>
      <c r="Y306" s="1"/>
      <c r="Z306" s="2"/>
      <c r="AA306" s="9"/>
      <c r="AB306" s="2"/>
      <c r="AC306" s="9"/>
      <c r="AD306" s="2"/>
      <c r="AE306" s="9"/>
    </row>
    <row r="307" spans="4:31" x14ac:dyDescent="0.25">
      <c r="D307" s="1"/>
      <c r="F307" s="1"/>
      <c r="G307" s="9"/>
      <c r="H307" s="1"/>
      <c r="I307" s="9"/>
      <c r="J307" s="1"/>
      <c r="K307" s="9"/>
      <c r="L307" s="1"/>
      <c r="M307" s="9"/>
      <c r="O307" s="1"/>
      <c r="P307" s="9"/>
      <c r="Q307" s="1"/>
      <c r="R307" s="9"/>
      <c r="S307" s="1"/>
      <c r="T307" s="9"/>
      <c r="U307" s="1"/>
      <c r="V307" s="9"/>
      <c r="X307" s="2"/>
      <c r="Y307" s="1"/>
      <c r="Z307" s="2"/>
      <c r="AA307" s="9"/>
      <c r="AB307" s="2"/>
      <c r="AC307" s="9"/>
      <c r="AD307" s="2"/>
      <c r="AE307" s="9"/>
    </row>
    <row r="308" spans="4:31" x14ac:dyDescent="0.25">
      <c r="D308" s="1"/>
      <c r="F308" s="1"/>
      <c r="G308" s="9"/>
      <c r="H308" s="1"/>
      <c r="I308" s="9"/>
      <c r="J308" s="1"/>
      <c r="K308" s="9"/>
      <c r="L308" s="1"/>
      <c r="M308" s="9"/>
      <c r="O308" s="1"/>
      <c r="P308" s="9"/>
      <c r="Q308" s="1"/>
      <c r="R308" s="9"/>
      <c r="S308" s="1"/>
      <c r="T308" s="9"/>
      <c r="U308" s="1"/>
      <c r="V308" s="9"/>
      <c r="X308" s="2"/>
      <c r="Y308" s="1"/>
      <c r="Z308" s="2"/>
      <c r="AA308" s="9"/>
      <c r="AB308" s="2"/>
      <c r="AC308" s="9"/>
      <c r="AD308" s="2"/>
      <c r="AE308" s="9"/>
    </row>
    <row r="309" spans="4:31" x14ac:dyDescent="0.25">
      <c r="D309" s="1"/>
      <c r="F309" s="1"/>
      <c r="G309" s="9"/>
      <c r="H309" s="1"/>
      <c r="I309" s="9"/>
      <c r="J309" s="1"/>
      <c r="K309" s="9"/>
      <c r="L309" s="1"/>
      <c r="M309" s="9"/>
      <c r="O309" s="1"/>
      <c r="P309" s="9"/>
      <c r="Q309" s="1"/>
      <c r="R309" s="9"/>
      <c r="S309" s="1"/>
      <c r="T309" s="9"/>
      <c r="U309" s="1"/>
      <c r="V309" s="9"/>
      <c r="X309" s="2"/>
      <c r="Y309" s="1"/>
      <c r="Z309" s="2"/>
      <c r="AA309" s="9"/>
      <c r="AB309" s="2"/>
      <c r="AC309" s="9"/>
      <c r="AD309" s="2"/>
      <c r="AE309" s="9"/>
    </row>
    <row r="310" spans="4:31" x14ac:dyDescent="0.25">
      <c r="D310" s="1"/>
      <c r="F310" s="1"/>
      <c r="G310" s="9"/>
      <c r="H310" s="1"/>
      <c r="I310" s="9"/>
      <c r="J310" s="1"/>
      <c r="K310" s="9"/>
      <c r="L310" s="1"/>
      <c r="M310" s="9"/>
      <c r="O310" s="1"/>
      <c r="P310" s="9"/>
      <c r="Q310" s="1"/>
      <c r="R310" s="9"/>
      <c r="S310" s="1"/>
      <c r="T310" s="9"/>
      <c r="U310" s="1"/>
      <c r="V310" s="9"/>
      <c r="X310" s="2"/>
      <c r="Y310" s="1"/>
      <c r="Z310" s="2"/>
      <c r="AA310" s="9"/>
      <c r="AB310" s="2"/>
      <c r="AC310" s="9"/>
      <c r="AD310" s="2"/>
      <c r="AE310" s="9"/>
    </row>
    <row r="311" spans="4:31" x14ac:dyDescent="0.25">
      <c r="D311" s="1"/>
      <c r="F311" s="1"/>
      <c r="G311" s="9"/>
      <c r="H311" s="1"/>
      <c r="I311" s="9"/>
      <c r="J311" s="1"/>
      <c r="K311" s="9"/>
      <c r="L311" s="1"/>
      <c r="M311" s="9"/>
      <c r="O311" s="1"/>
      <c r="P311" s="9"/>
      <c r="Q311" s="1"/>
      <c r="R311" s="9"/>
      <c r="S311" s="1"/>
      <c r="T311" s="9"/>
      <c r="U311" s="1"/>
      <c r="V311" s="9"/>
      <c r="X311" s="2"/>
      <c r="Y311" s="1"/>
      <c r="Z311" s="2"/>
      <c r="AA311" s="9"/>
      <c r="AB311" s="2"/>
      <c r="AC311" s="9"/>
      <c r="AD311" s="2"/>
      <c r="AE311" s="9"/>
    </row>
    <row r="312" spans="4:31" x14ac:dyDescent="0.25">
      <c r="D312" s="1"/>
      <c r="F312" s="1"/>
      <c r="G312" s="9"/>
      <c r="H312" s="1"/>
      <c r="I312" s="9"/>
      <c r="J312" s="1"/>
      <c r="K312" s="9"/>
      <c r="L312" s="1"/>
      <c r="M312" s="9"/>
      <c r="O312" s="1"/>
      <c r="P312" s="9"/>
      <c r="Q312" s="1"/>
      <c r="R312" s="9"/>
      <c r="S312" s="1"/>
      <c r="T312" s="9"/>
      <c r="U312" s="1"/>
      <c r="V312" s="9"/>
      <c r="X312" s="2"/>
      <c r="Y312" s="1"/>
      <c r="Z312" s="2"/>
      <c r="AA312" s="9"/>
      <c r="AB312" s="2"/>
      <c r="AC312" s="9"/>
      <c r="AD312" s="2"/>
      <c r="AE312" s="9"/>
    </row>
    <row r="313" spans="4:31" x14ac:dyDescent="0.25">
      <c r="D313" s="1"/>
      <c r="F313" s="1"/>
      <c r="G313" s="9"/>
      <c r="H313" s="1"/>
      <c r="I313" s="9"/>
      <c r="J313" s="1"/>
      <c r="K313" s="9"/>
      <c r="L313" s="1"/>
      <c r="M313" s="9"/>
      <c r="O313" s="1"/>
      <c r="P313" s="9"/>
      <c r="Q313" s="1"/>
      <c r="R313" s="9"/>
      <c r="S313" s="1"/>
      <c r="T313" s="9"/>
      <c r="U313" s="1"/>
      <c r="V313" s="9"/>
      <c r="X313" s="2"/>
      <c r="Y313" s="1"/>
      <c r="Z313" s="2"/>
      <c r="AA313" s="9"/>
      <c r="AB313" s="2"/>
      <c r="AC313" s="9"/>
      <c r="AD313" s="2"/>
      <c r="AE313" s="9"/>
    </row>
    <row r="314" spans="4:31" x14ac:dyDescent="0.25">
      <c r="D314" s="1"/>
      <c r="F314" s="1"/>
      <c r="G314" s="9"/>
      <c r="H314" s="1"/>
      <c r="I314" s="9"/>
      <c r="J314" s="1"/>
      <c r="K314" s="9"/>
      <c r="L314" s="1"/>
      <c r="M314" s="9"/>
      <c r="O314" s="1"/>
      <c r="P314" s="9"/>
      <c r="Q314" s="1"/>
      <c r="R314" s="9"/>
      <c r="S314" s="1"/>
      <c r="T314" s="9"/>
      <c r="U314" s="1"/>
      <c r="V314" s="9"/>
      <c r="X314" s="2"/>
      <c r="Y314" s="1"/>
      <c r="Z314" s="2"/>
      <c r="AA314" s="9"/>
      <c r="AB314" s="2"/>
      <c r="AC314" s="9"/>
      <c r="AD314" s="2"/>
      <c r="AE314" s="9"/>
    </row>
    <row r="315" spans="4:31" x14ac:dyDescent="0.25">
      <c r="D315" s="1"/>
      <c r="F315" s="1"/>
      <c r="G315" s="9"/>
      <c r="H315" s="1"/>
      <c r="I315" s="9"/>
      <c r="J315" s="1"/>
      <c r="K315" s="9"/>
      <c r="L315" s="1"/>
      <c r="M315" s="9"/>
      <c r="O315" s="1"/>
      <c r="P315" s="9"/>
      <c r="Q315" s="1"/>
      <c r="R315" s="9"/>
      <c r="S315" s="1"/>
      <c r="T315" s="9"/>
      <c r="U315" s="1"/>
      <c r="V315" s="9"/>
      <c r="X315" s="2"/>
      <c r="Y315" s="1"/>
      <c r="Z315" s="2"/>
      <c r="AA315" s="9"/>
      <c r="AB315" s="2"/>
      <c r="AC315" s="9"/>
      <c r="AD315" s="2"/>
      <c r="AE315" s="9"/>
    </row>
    <row r="316" spans="4:31" x14ac:dyDescent="0.25">
      <c r="D316" s="1"/>
      <c r="F316" s="1"/>
      <c r="G316" s="9"/>
      <c r="H316" s="1"/>
      <c r="I316" s="9"/>
      <c r="J316" s="1"/>
      <c r="K316" s="9"/>
      <c r="L316" s="1"/>
      <c r="M316" s="9"/>
      <c r="O316" s="1"/>
      <c r="P316" s="9"/>
      <c r="Q316" s="1"/>
      <c r="R316" s="9"/>
      <c r="S316" s="1"/>
      <c r="T316" s="9"/>
      <c r="U316" s="1"/>
      <c r="V316" s="9"/>
      <c r="X316" s="2"/>
      <c r="Y316" s="1"/>
      <c r="Z316" s="2"/>
      <c r="AA316" s="9"/>
      <c r="AB316" s="2"/>
      <c r="AC316" s="9"/>
      <c r="AD316" s="2"/>
      <c r="AE316" s="9"/>
    </row>
    <row r="317" spans="4:31" x14ac:dyDescent="0.25">
      <c r="D317" s="1"/>
      <c r="F317" s="1"/>
      <c r="G317" s="9"/>
      <c r="H317" s="1"/>
      <c r="I317" s="9"/>
      <c r="J317" s="1"/>
      <c r="K317" s="9"/>
      <c r="L317" s="1"/>
      <c r="M317" s="9"/>
      <c r="O317" s="1"/>
      <c r="P317" s="9"/>
      <c r="Q317" s="1"/>
      <c r="R317" s="9"/>
      <c r="S317" s="1"/>
      <c r="T317" s="9"/>
      <c r="U317" s="1"/>
      <c r="V317" s="9"/>
      <c r="X317" s="2"/>
      <c r="Y317" s="1"/>
      <c r="Z317" s="2"/>
      <c r="AA317" s="9"/>
      <c r="AB317" s="2"/>
      <c r="AC317" s="9"/>
      <c r="AD317" s="2"/>
      <c r="AE317" s="9"/>
    </row>
    <row r="318" spans="4:31" x14ac:dyDescent="0.25">
      <c r="D318" s="1"/>
      <c r="F318" s="1"/>
      <c r="G318" s="9"/>
      <c r="H318" s="1"/>
      <c r="I318" s="9"/>
      <c r="J318" s="1"/>
      <c r="K318" s="9"/>
      <c r="L318" s="1"/>
      <c r="M318" s="9"/>
      <c r="O318" s="1"/>
      <c r="P318" s="9"/>
      <c r="Q318" s="1"/>
      <c r="R318" s="9"/>
      <c r="S318" s="1"/>
      <c r="T318" s="9"/>
      <c r="U318" s="1"/>
      <c r="V318" s="9"/>
      <c r="X318" s="2"/>
      <c r="Y318" s="1"/>
      <c r="Z318" s="2"/>
      <c r="AA318" s="9"/>
      <c r="AB318" s="2"/>
      <c r="AC318" s="9"/>
      <c r="AD318" s="2"/>
      <c r="AE318" s="9"/>
    </row>
    <row r="319" spans="4:31" x14ac:dyDescent="0.25">
      <c r="D319" s="1"/>
      <c r="F319" s="1"/>
      <c r="G319" s="9"/>
      <c r="H319" s="1"/>
      <c r="I319" s="9"/>
      <c r="J319" s="1"/>
      <c r="K319" s="9"/>
      <c r="L319" s="1"/>
      <c r="M319" s="9"/>
      <c r="O319" s="1"/>
      <c r="P319" s="9"/>
      <c r="Q319" s="1"/>
      <c r="R319" s="9"/>
      <c r="S319" s="1"/>
      <c r="T319" s="9"/>
      <c r="U319" s="1"/>
      <c r="V319" s="9"/>
      <c r="X319" s="2"/>
      <c r="Y319" s="1"/>
      <c r="Z319" s="2"/>
      <c r="AA319" s="9"/>
      <c r="AB319" s="2"/>
      <c r="AC319" s="9"/>
      <c r="AD319" s="2"/>
      <c r="AE319" s="9"/>
    </row>
    <row r="320" spans="4:31" x14ac:dyDescent="0.25">
      <c r="D320" s="1"/>
      <c r="F320" s="1"/>
      <c r="G320" s="9"/>
      <c r="H320" s="1"/>
      <c r="I320" s="9"/>
      <c r="J320" s="1"/>
      <c r="K320" s="9"/>
      <c r="L320" s="1"/>
      <c r="M320" s="9"/>
      <c r="O320" s="1"/>
      <c r="P320" s="9"/>
      <c r="Q320" s="1"/>
      <c r="R320" s="9"/>
      <c r="S320" s="1"/>
      <c r="T320" s="9"/>
      <c r="U320" s="1"/>
      <c r="V320" s="9"/>
      <c r="X320" s="2"/>
      <c r="Y320" s="1"/>
      <c r="Z320" s="2"/>
      <c r="AA320" s="9"/>
      <c r="AB320" s="2"/>
      <c r="AC320" s="9"/>
      <c r="AD320" s="2"/>
      <c r="AE320" s="9"/>
    </row>
    <row r="321" spans="4:31" x14ac:dyDescent="0.25">
      <c r="D321" s="1"/>
      <c r="F321" s="1"/>
      <c r="G321" s="9"/>
      <c r="H321" s="1"/>
      <c r="I321" s="9"/>
      <c r="J321" s="1"/>
      <c r="K321" s="9"/>
      <c r="L321" s="1"/>
      <c r="M321" s="9"/>
      <c r="O321" s="1"/>
      <c r="P321" s="9"/>
      <c r="Q321" s="1"/>
      <c r="R321" s="9"/>
      <c r="S321" s="1"/>
      <c r="T321" s="9"/>
      <c r="U321" s="1"/>
      <c r="V321" s="9"/>
      <c r="X321" s="2"/>
      <c r="Y321" s="1"/>
      <c r="Z321" s="2"/>
      <c r="AA321" s="9"/>
      <c r="AB321" s="2"/>
      <c r="AC321" s="9"/>
      <c r="AD321" s="2"/>
      <c r="AE321" s="9"/>
    </row>
    <row r="322" spans="4:31" x14ac:dyDescent="0.25">
      <c r="D322" s="1"/>
      <c r="F322" s="1"/>
      <c r="G322" s="9"/>
      <c r="H322" s="1"/>
      <c r="I322" s="9"/>
      <c r="J322" s="1"/>
      <c r="K322" s="9"/>
      <c r="L322" s="1"/>
      <c r="M322" s="9"/>
      <c r="O322" s="1"/>
      <c r="P322" s="9"/>
      <c r="Q322" s="1"/>
      <c r="R322" s="9"/>
      <c r="S322" s="1"/>
      <c r="T322" s="9"/>
      <c r="U322" s="1"/>
      <c r="V322" s="9"/>
      <c r="X322" s="2"/>
      <c r="Y322" s="1"/>
      <c r="Z322" s="2"/>
      <c r="AA322" s="9"/>
      <c r="AB322" s="2"/>
      <c r="AC322" s="9"/>
      <c r="AD322" s="2"/>
      <c r="AE322" s="9"/>
    </row>
    <row r="323" spans="4:31" x14ac:dyDescent="0.25">
      <c r="D323" s="1"/>
      <c r="F323" s="1"/>
      <c r="G323" s="9"/>
      <c r="H323" s="1"/>
      <c r="I323" s="9"/>
      <c r="J323" s="1"/>
      <c r="K323" s="9"/>
      <c r="L323" s="1"/>
      <c r="M323" s="9"/>
      <c r="O323" s="1"/>
      <c r="P323" s="9"/>
      <c r="Q323" s="1"/>
      <c r="R323" s="9"/>
      <c r="S323" s="1"/>
      <c r="T323" s="9"/>
      <c r="U323" s="1"/>
      <c r="V323" s="9"/>
      <c r="X323" s="2"/>
      <c r="Y323" s="1"/>
      <c r="Z323" s="2"/>
      <c r="AA323" s="9"/>
      <c r="AB323" s="2"/>
      <c r="AC323" s="9"/>
      <c r="AD323" s="2"/>
      <c r="AE323" s="9"/>
    </row>
    <row r="324" spans="4:31" x14ac:dyDescent="0.25">
      <c r="D324" s="1"/>
      <c r="F324" s="1"/>
      <c r="G324" s="9"/>
      <c r="H324" s="1"/>
      <c r="I324" s="9"/>
      <c r="J324" s="1"/>
      <c r="K324" s="9"/>
      <c r="L324" s="1"/>
      <c r="M324" s="9"/>
      <c r="O324" s="1"/>
      <c r="P324" s="9"/>
      <c r="Q324" s="1"/>
      <c r="R324" s="9"/>
      <c r="S324" s="1"/>
      <c r="T324" s="9"/>
      <c r="U324" s="1"/>
      <c r="V324" s="9"/>
      <c r="X324" s="2"/>
      <c r="Y324" s="1"/>
      <c r="Z324" s="2"/>
      <c r="AA324" s="9"/>
      <c r="AB324" s="2"/>
      <c r="AC324" s="9"/>
      <c r="AD324" s="2"/>
      <c r="AE324" s="9"/>
    </row>
    <row r="325" spans="4:31" x14ac:dyDescent="0.25">
      <c r="D325" s="1"/>
      <c r="F325" s="1"/>
      <c r="G325" s="9"/>
      <c r="H325" s="1"/>
      <c r="I325" s="9"/>
      <c r="J325" s="1"/>
      <c r="K325" s="9"/>
      <c r="L325" s="1"/>
      <c r="M325" s="9"/>
      <c r="O325" s="1"/>
      <c r="P325" s="9"/>
      <c r="Q325" s="1"/>
      <c r="R325" s="9"/>
      <c r="S325" s="1"/>
      <c r="T325" s="9"/>
      <c r="U325" s="1"/>
      <c r="V325" s="9"/>
      <c r="X325" s="2"/>
      <c r="Y325" s="1"/>
      <c r="Z325" s="2"/>
      <c r="AA325" s="9"/>
      <c r="AB325" s="2"/>
      <c r="AC325" s="9"/>
      <c r="AD325" s="2"/>
      <c r="AE325" s="9"/>
    </row>
    <row r="326" spans="4:31" x14ac:dyDescent="0.25">
      <c r="D326" s="1"/>
      <c r="F326" s="1"/>
      <c r="G326" s="9"/>
      <c r="H326" s="1"/>
      <c r="I326" s="9"/>
      <c r="J326" s="1"/>
      <c r="K326" s="9"/>
      <c r="L326" s="1"/>
      <c r="M326" s="9"/>
      <c r="O326" s="1"/>
      <c r="P326" s="9"/>
      <c r="Q326" s="1"/>
      <c r="R326" s="9"/>
      <c r="S326" s="1"/>
      <c r="T326" s="9"/>
      <c r="U326" s="1"/>
      <c r="V326" s="9"/>
      <c r="X326" s="2"/>
      <c r="Y326" s="1"/>
      <c r="Z326" s="2"/>
      <c r="AA326" s="9"/>
      <c r="AB326" s="2"/>
      <c r="AC326" s="9"/>
      <c r="AD326" s="2"/>
      <c r="AE326" s="9"/>
    </row>
    <row r="327" spans="4:31" x14ac:dyDescent="0.25">
      <c r="D327" s="1"/>
      <c r="F327" s="1"/>
      <c r="G327" s="9"/>
      <c r="H327" s="1"/>
      <c r="I327" s="9"/>
      <c r="J327" s="1"/>
      <c r="K327" s="9"/>
      <c r="L327" s="1"/>
      <c r="M327" s="9"/>
      <c r="O327" s="1"/>
      <c r="P327" s="9"/>
      <c r="Q327" s="1"/>
      <c r="R327" s="9"/>
      <c r="S327" s="1"/>
      <c r="T327" s="9"/>
      <c r="U327" s="1"/>
      <c r="V327" s="9"/>
      <c r="X327" s="2"/>
      <c r="Y327" s="1"/>
      <c r="Z327" s="2"/>
      <c r="AA327" s="9"/>
      <c r="AB327" s="2"/>
      <c r="AC327" s="9"/>
      <c r="AD327" s="2"/>
      <c r="AE327" s="9"/>
    </row>
    <row r="328" spans="4:31" x14ac:dyDescent="0.25">
      <c r="D328" s="1"/>
      <c r="F328" s="1"/>
      <c r="G328" s="9"/>
      <c r="H328" s="1"/>
      <c r="I328" s="9"/>
      <c r="J328" s="1"/>
      <c r="K328" s="9"/>
      <c r="L328" s="1"/>
      <c r="M328" s="9"/>
      <c r="O328" s="1"/>
      <c r="P328" s="9"/>
      <c r="Q328" s="1"/>
      <c r="R328" s="9"/>
      <c r="S328" s="1"/>
      <c r="T328" s="9"/>
      <c r="U328" s="1"/>
      <c r="V328" s="9"/>
      <c r="X328" s="2"/>
      <c r="Y328" s="1"/>
      <c r="Z328" s="2"/>
      <c r="AA328" s="9"/>
      <c r="AB328" s="2"/>
      <c r="AC328" s="9"/>
      <c r="AD328" s="2"/>
      <c r="AE328" s="9"/>
    </row>
    <row r="329" spans="4:31" x14ac:dyDescent="0.25">
      <c r="D329" s="1"/>
      <c r="F329" s="1"/>
      <c r="G329" s="9"/>
      <c r="H329" s="1"/>
      <c r="I329" s="9"/>
      <c r="J329" s="1"/>
      <c r="K329" s="9"/>
      <c r="L329" s="1"/>
      <c r="M329" s="9"/>
      <c r="O329" s="1"/>
      <c r="P329" s="9"/>
      <c r="Q329" s="1"/>
      <c r="R329" s="9"/>
      <c r="S329" s="1"/>
      <c r="T329" s="9"/>
      <c r="U329" s="1"/>
      <c r="V329" s="9"/>
      <c r="X329" s="2"/>
      <c r="Y329" s="1"/>
      <c r="Z329" s="2"/>
      <c r="AA329" s="9"/>
      <c r="AB329" s="2"/>
      <c r="AC329" s="9"/>
      <c r="AD329" s="2"/>
      <c r="AE329" s="9"/>
    </row>
    <row r="330" spans="4:31" x14ac:dyDescent="0.25">
      <c r="D330" s="1"/>
      <c r="F330" s="1"/>
      <c r="G330" s="9"/>
      <c r="H330" s="1"/>
      <c r="I330" s="9"/>
      <c r="J330" s="1"/>
      <c r="K330" s="9"/>
      <c r="L330" s="1"/>
      <c r="M330" s="9"/>
      <c r="O330" s="1"/>
      <c r="P330" s="9"/>
      <c r="Q330" s="1"/>
      <c r="R330" s="9"/>
      <c r="S330" s="1"/>
      <c r="T330" s="9"/>
      <c r="U330" s="1"/>
      <c r="V330" s="9"/>
      <c r="X330" s="2"/>
      <c r="Y330" s="1"/>
      <c r="Z330" s="2"/>
      <c r="AA330" s="9"/>
      <c r="AB330" s="2"/>
      <c r="AC330" s="9"/>
      <c r="AD330" s="2"/>
      <c r="AE330" s="9"/>
    </row>
    <row r="331" spans="4:31" x14ac:dyDescent="0.25">
      <c r="D331" s="1"/>
      <c r="F331" s="1"/>
      <c r="G331" s="9"/>
      <c r="H331" s="1"/>
      <c r="I331" s="9"/>
      <c r="J331" s="1"/>
      <c r="K331" s="9"/>
      <c r="L331" s="1"/>
      <c r="M331" s="9"/>
      <c r="O331" s="1"/>
      <c r="P331" s="9"/>
      <c r="Q331" s="1"/>
      <c r="R331" s="9"/>
      <c r="S331" s="1"/>
      <c r="T331" s="9"/>
      <c r="U331" s="1"/>
      <c r="V331" s="9"/>
      <c r="X331" s="2"/>
      <c r="Y331" s="1"/>
      <c r="Z331" s="2"/>
      <c r="AA331" s="9"/>
      <c r="AB331" s="2"/>
      <c r="AC331" s="9"/>
      <c r="AD331" s="2"/>
      <c r="AE331" s="9"/>
    </row>
    <row r="332" spans="4:31" x14ac:dyDescent="0.25">
      <c r="D332" s="1"/>
      <c r="F332" s="1"/>
      <c r="G332" s="9"/>
      <c r="H332" s="1"/>
      <c r="I332" s="9"/>
      <c r="J332" s="1"/>
      <c r="K332" s="9"/>
      <c r="L332" s="1"/>
      <c r="M332" s="9"/>
      <c r="O332" s="1"/>
      <c r="P332" s="9"/>
      <c r="Q332" s="1"/>
      <c r="R332" s="9"/>
      <c r="S332" s="1"/>
      <c r="T332" s="9"/>
      <c r="U332" s="1"/>
      <c r="V332" s="9"/>
      <c r="X332" s="2"/>
      <c r="Y332" s="1"/>
      <c r="Z332" s="2"/>
      <c r="AA332" s="9"/>
      <c r="AB332" s="2"/>
      <c r="AC332" s="9"/>
      <c r="AD332" s="2"/>
      <c r="AE332" s="9"/>
    </row>
    <row r="333" spans="4:31" x14ac:dyDescent="0.25">
      <c r="D333" s="1"/>
      <c r="F333" s="1"/>
      <c r="G333" s="9"/>
      <c r="H333" s="1"/>
      <c r="I333" s="9"/>
      <c r="J333" s="1"/>
      <c r="K333" s="9"/>
      <c r="L333" s="1"/>
      <c r="M333" s="9"/>
      <c r="O333" s="1"/>
      <c r="P333" s="9"/>
      <c r="Q333" s="1"/>
      <c r="R333" s="9"/>
      <c r="S333" s="1"/>
      <c r="T333" s="9"/>
      <c r="U333" s="1"/>
      <c r="V333" s="9"/>
      <c r="X333" s="2"/>
      <c r="Y333" s="1"/>
      <c r="Z333" s="2"/>
      <c r="AA333" s="9"/>
      <c r="AB333" s="2"/>
      <c r="AC333" s="9"/>
      <c r="AD333" s="2"/>
      <c r="AE333" s="9"/>
    </row>
    <row r="334" spans="4:31" x14ac:dyDescent="0.25">
      <c r="D334" s="1"/>
      <c r="F334" s="1"/>
      <c r="G334" s="9"/>
      <c r="H334" s="1"/>
      <c r="I334" s="9"/>
      <c r="J334" s="1"/>
      <c r="K334" s="9"/>
      <c r="L334" s="1"/>
      <c r="M334" s="9"/>
      <c r="O334" s="1"/>
      <c r="P334" s="9"/>
      <c r="Q334" s="1"/>
      <c r="R334" s="9"/>
      <c r="S334" s="1"/>
      <c r="T334" s="9"/>
      <c r="U334" s="1"/>
      <c r="V334" s="9"/>
      <c r="X334" s="2"/>
      <c r="Y334" s="1"/>
      <c r="Z334" s="2"/>
      <c r="AA334" s="9"/>
      <c r="AB334" s="2"/>
      <c r="AC334" s="9"/>
      <c r="AD334" s="2"/>
      <c r="AE334" s="9"/>
    </row>
    <row r="335" spans="4:31" x14ac:dyDescent="0.25">
      <c r="D335" s="1"/>
      <c r="F335" s="1"/>
      <c r="G335" s="9"/>
      <c r="H335" s="1"/>
      <c r="I335" s="9"/>
      <c r="J335" s="1"/>
      <c r="K335" s="9"/>
      <c r="L335" s="1"/>
      <c r="M335" s="9"/>
      <c r="O335" s="1"/>
      <c r="P335" s="9"/>
      <c r="Q335" s="1"/>
      <c r="R335" s="9"/>
      <c r="S335" s="1"/>
      <c r="T335" s="9"/>
      <c r="U335" s="1"/>
      <c r="V335" s="9"/>
      <c r="X335" s="2"/>
      <c r="Y335" s="1"/>
      <c r="Z335" s="2"/>
      <c r="AA335" s="9"/>
      <c r="AB335" s="2"/>
      <c r="AC335" s="9"/>
      <c r="AD335" s="2"/>
      <c r="AE335" s="9"/>
    </row>
    <row r="336" spans="4:31" x14ac:dyDescent="0.25">
      <c r="D336" s="1"/>
      <c r="F336" s="1"/>
      <c r="G336" s="9"/>
      <c r="H336" s="1"/>
      <c r="I336" s="9"/>
      <c r="J336" s="1"/>
      <c r="K336" s="9"/>
      <c r="L336" s="1"/>
      <c r="M336" s="9"/>
      <c r="O336" s="1"/>
      <c r="P336" s="9"/>
      <c r="Q336" s="1"/>
      <c r="R336" s="9"/>
      <c r="S336" s="1"/>
      <c r="T336" s="9"/>
      <c r="U336" s="1"/>
      <c r="V336" s="9"/>
      <c r="X336" s="2"/>
      <c r="Y336" s="1"/>
      <c r="Z336" s="2"/>
      <c r="AA336" s="9"/>
      <c r="AB336" s="2"/>
      <c r="AC336" s="9"/>
      <c r="AD336" s="2"/>
      <c r="AE336" s="9"/>
    </row>
    <row r="337" spans="4:31" x14ac:dyDescent="0.25">
      <c r="D337" s="1"/>
      <c r="F337" s="1"/>
      <c r="G337" s="9"/>
      <c r="H337" s="1"/>
      <c r="I337" s="9"/>
      <c r="J337" s="1"/>
      <c r="K337" s="9"/>
      <c r="L337" s="1"/>
      <c r="M337" s="9"/>
      <c r="O337" s="1"/>
      <c r="P337" s="9"/>
      <c r="Q337" s="1"/>
      <c r="R337" s="9"/>
      <c r="S337" s="1"/>
      <c r="T337" s="9"/>
      <c r="U337" s="1"/>
      <c r="V337" s="9"/>
      <c r="X337" s="2"/>
      <c r="Y337" s="1"/>
      <c r="Z337" s="2"/>
      <c r="AA337" s="9"/>
      <c r="AB337" s="2"/>
      <c r="AC337" s="9"/>
      <c r="AD337" s="2"/>
      <c r="AE337" s="9"/>
    </row>
    <row r="338" spans="4:31" x14ac:dyDescent="0.25">
      <c r="D338" s="1"/>
      <c r="F338" s="1"/>
      <c r="G338" s="9"/>
      <c r="H338" s="1"/>
      <c r="I338" s="9"/>
      <c r="J338" s="1"/>
      <c r="K338" s="9"/>
      <c r="L338" s="1"/>
      <c r="M338" s="9"/>
      <c r="O338" s="1"/>
      <c r="P338" s="9"/>
      <c r="Q338" s="1"/>
      <c r="R338" s="9"/>
      <c r="S338" s="1"/>
      <c r="T338" s="9"/>
      <c r="U338" s="1"/>
      <c r="V338" s="9"/>
      <c r="X338" s="2"/>
      <c r="Y338" s="1"/>
      <c r="Z338" s="2"/>
      <c r="AA338" s="9"/>
      <c r="AB338" s="2"/>
      <c r="AC338" s="9"/>
      <c r="AD338" s="2"/>
      <c r="AE338" s="9"/>
    </row>
    <row r="339" spans="4:31" x14ac:dyDescent="0.25">
      <c r="D339" s="1"/>
      <c r="F339" s="1"/>
      <c r="G339" s="9"/>
      <c r="H339" s="1"/>
      <c r="I339" s="9"/>
      <c r="J339" s="1"/>
      <c r="K339" s="9"/>
      <c r="L339" s="1"/>
      <c r="M339" s="9"/>
      <c r="O339" s="1"/>
      <c r="P339" s="9"/>
      <c r="Q339" s="1"/>
      <c r="R339" s="9"/>
      <c r="S339" s="1"/>
      <c r="T339" s="9"/>
      <c r="U339" s="1"/>
      <c r="V339" s="9"/>
      <c r="X339" s="2"/>
      <c r="Y339" s="1"/>
      <c r="Z339" s="2"/>
      <c r="AA339" s="9"/>
      <c r="AB339" s="2"/>
      <c r="AC339" s="9"/>
      <c r="AD339" s="2"/>
      <c r="AE339" s="9"/>
    </row>
    <row r="340" spans="4:31" x14ac:dyDescent="0.25">
      <c r="D340" s="1"/>
      <c r="F340" s="1"/>
      <c r="G340" s="9"/>
      <c r="H340" s="1"/>
      <c r="I340" s="9"/>
      <c r="J340" s="1"/>
      <c r="K340" s="9"/>
      <c r="L340" s="1"/>
      <c r="M340" s="9"/>
      <c r="O340" s="1"/>
      <c r="P340" s="9"/>
      <c r="Q340" s="1"/>
      <c r="R340" s="9"/>
      <c r="S340" s="1"/>
      <c r="T340" s="9"/>
      <c r="U340" s="1"/>
      <c r="V340" s="9"/>
      <c r="X340" s="2"/>
      <c r="Y340" s="1"/>
      <c r="Z340" s="2"/>
      <c r="AA340" s="9"/>
      <c r="AB340" s="2"/>
      <c r="AC340" s="9"/>
      <c r="AD340" s="2"/>
      <c r="AE340" s="9"/>
    </row>
    <row r="341" spans="4:31" x14ac:dyDescent="0.25">
      <c r="D341" s="1"/>
      <c r="F341" s="1"/>
      <c r="G341" s="9"/>
      <c r="H341" s="1"/>
      <c r="I341" s="9"/>
      <c r="J341" s="1"/>
      <c r="K341" s="9"/>
      <c r="L341" s="1"/>
      <c r="M341" s="9"/>
      <c r="O341" s="1"/>
      <c r="P341" s="9"/>
      <c r="Q341" s="1"/>
      <c r="R341" s="9"/>
      <c r="S341" s="1"/>
      <c r="T341" s="9"/>
      <c r="U341" s="1"/>
      <c r="V341" s="9"/>
      <c r="X341" s="2"/>
      <c r="Y341" s="1"/>
      <c r="Z341" s="2"/>
      <c r="AA341" s="9"/>
      <c r="AB341" s="2"/>
      <c r="AC341" s="9"/>
      <c r="AD341" s="2"/>
      <c r="AE341" s="9"/>
    </row>
    <row r="342" spans="4:31" x14ac:dyDescent="0.25">
      <c r="D342" s="1"/>
      <c r="F342" s="1"/>
      <c r="G342" s="9"/>
      <c r="H342" s="1"/>
      <c r="I342" s="9"/>
      <c r="J342" s="1"/>
      <c r="K342" s="9"/>
      <c r="L342" s="1"/>
      <c r="M342" s="9"/>
      <c r="O342" s="1"/>
      <c r="P342" s="9"/>
      <c r="Q342" s="1"/>
      <c r="R342" s="9"/>
      <c r="S342" s="1"/>
      <c r="T342" s="9"/>
      <c r="U342" s="1"/>
      <c r="V342" s="9"/>
      <c r="X342" s="2"/>
      <c r="Y342" s="1"/>
      <c r="Z342" s="2"/>
      <c r="AA342" s="9"/>
      <c r="AB342" s="2"/>
      <c r="AC342" s="9"/>
      <c r="AD342" s="2"/>
      <c r="AE342" s="9"/>
    </row>
    <row r="343" spans="4:31" x14ac:dyDescent="0.25">
      <c r="D343" s="1"/>
      <c r="F343" s="1"/>
      <c r="G343" s="9"/>
      <c r="H343" s="1"/>
      <c r="I343" s="9"/>
      <c r="J343" s="1"/>
      <c r="K343" s="9"/>
      <c r="L343" s="1"/>
      <c r="M343" s="9"/>
      <c r="O343" s="1"/>
      <c r="P343" s="9"/>
      <c r="Q343" s="1"/>
      <c r="R343" s="9"/>
      <c r="S343" s="1"/>
      <c r="T343" s="9"/>
      <c r="U343" s="1"/>
      <c r="V343" s="9"/>
      <c r="X343" s="2"/>
      <c r="Y343" s="1"/>
      <c r="Z343" s="2"/>
      <c r="AA343" s="9"/>
      <c r="AB343" s="2"/>
      <c r="AC343" s="9"/>
      <c r="AD343" s="2"/>
      <c r="AE343" s="9"/>
    </row>
    <row r="344" spans="4:31" x14ac:dyDescent="0.25">
      <c r="D344" s="1"/>
      <c r="F344" s="1"/>
      <c r="G344" s="9"/>
      <c r="H344" s="1"/>
      <c r="I344" s="9"/>
      <c r="J344" s="1"/>
      <c r="K344" s="9"/>
      <c r="L344" s="1"/>
      <c r="M344" s="9"/>
      <c r="O344" s="1"/>
      <c r="P344" s="9"/>
      <c r="Q344" s="1"/>
      <c r="R344" s="9"/>
      <c r="S344" s="1"/>
      <c r="T344" s="9"/>
      <c r="U344" s="1"/>
      <c r="V344" s="9"/>
      <c r="X344" s="2"/>
      <c r="Y344" s="1"/>
      <c r="Z344" s="2"/>
      <c r="AA344" s="9"/>
      <c r="AB344" s="2"/>
      <c r="AC344" s="9"/>
      <c r="AD344" s="2"/>
      <c r="AE344" s="9"/>
    </row>
    <row r="345" spans="4:31" x14ac:dyDescent="0.25">
      <c r="D345" s="1"/>
      <c r="F345" s="1"/>
      <c r="G345" s="9"/>
      <c r="H345" s="1"/>
      <c r="I345" s="9"/>
      <c r="J345" s="1"/>
      <c r="K345" s="9"/>
      <c r="L345" s="1"/>
      <c r="M345" s="9"/>
      <c r="O345" s="1"/>
      <c r="P345" s="9"/>
      <c r="Q345" s="1"/>
      <c r="R345" s="9"/>
      <c r="S345" s="1"/>
      <c r="T345" s="9"/>
      <c r="U345" s="1"/>
      <c r="V345" s="9"/>
      <c r="X345" s="2"/>
      <c r="Y345" s="1"/>
      <c r="Z345" s="2"/>
      <c r="AA345" s="9"/>
      <c r="AB345" s="2"/>
      <c r="AC345" s="9"/>
      <c r="AD345" s="2"/>
      <c r="AE345" s="9"/>
    </row>
    <row r="346" spans="4:31" x14ac:dyDescent="0.25">
      <c r="D346" s="1"/>
      <c r="F346" s="1"/>
      <c r="G346" s="9"/>
      <c r="H346" s="1"/>
      <c r="I346" s="9"/>
      <c r="J346" s="1"/>
      <c r="K346" s="9"/>
      <c r="L346" s="1"/>
      <c r="M346" s="9"/>
      <c r="O346" s="1"/>
      <c r="P346" s="9"/>
      <c r="Q346" s="1"/>
      <c r="R346" s="9"/>
      <c r="S346" s="1"/>
      <c r="T346" s="9"/>
      <c r="U346" s="1"/>
      <c r="V346" s="9"/>
      <c r="X346" s="2"/>
      <c r="Y346" s="1"/>
      <c r="Z346" s="2"/>
      <c r="AA346" s="9"/>
      <c r="AB346" s="2"/>
      <c r="AC346" s="9"/>
      <c r="AD346" s="2"/>
      <c r="AE346" s="9"/>
    </row>
    <row r="347" spans="4:31" x14ac:dyDescent="0.25">
      <c r="D347" s="1"/>
      <c r="F347" s="1"/>
      <c r="G347" s="9"/>
      <c r="H347" s="1"/>
      <c r="I347" s="9"/>
      <c r="J347" s="1"/>
      <c r="K347" s="9"/>
      <c r="L347" s="1"/>
      <c r="M347" s="9"/>
      <c r="O347" s="1"/>
      <c r="P347" s="9"/>
      <c r="Q347" s="1"/>
      <c r="R347" s="9"/>
      <c r="S347" s="1"/>
      <c r="T347" s="9"/>
      <c r="U347" s="1"/>
      <c r="V347" s="9"/>
      <c r="X347" s="2"/>
      <c r="Y347" s="1"/>
      <c r="Z347" s="2"/>
      <c r="AA347" s="9"/>
      <c r="AB347" s="2"/>
      <c r="AC347" s="9"/>
      <c r="AD347" s="2"/>
      <c r="AE347" s="9"/>
    </row>
    <row r="348" spans="4:31" x14ac:dyDescent="0.25">
      <c r="D348" s="1"/>
      <c r="F348" s="1"/>
      <c r="G348" s="9"/>
      <c r="H348" s="1"/>
      <c r="I348" s="9"/>
      <c r="J348" s="1"/>
      <c r="K348" s="9"/>
      <c r="L348" s="1"/>
      <c r="M348" s="9"/>
      <c r="O348" s="1"/>
      <c r="P348" s="9"/>
      <c r="Q348" s="1"/>
      <c r="R348" s="9"/>
      <c r="S348" s="1"/>
      <c r="T348" s="9"/>
      <c r="U348" s="1"/>
      <c r="V348" s="9"/>
      <c r="X348" s="2"/>
      <c r="Y348" s="1"/>
      <c r="Z348" s="2"/>
      <c r="AA348" s="9"/>
      <c r="AB348" s="2"/>
      <c r="AC348" s="9"/>
      <c r="AD348" s="2"/>
      <c r="AE348" s="9"/>
    </row>
    <row r="349" spans="4:31" x14ac:dyDescent="0.25">
      <c r="D349" s="1"/>
      <c r="F349" s="1"/>
      <c r="G349" s="9"/>
      <c r="H349" s="1"/>
      <c r="I349" s="9"/>
      <c r="J349" s="1"/>
      <c r="K349" s="9"/>
      <c r="L349" s="1"/>
      <c r="M349" s="9"/>
      <c r="O349" s="1"/>
      <c r="P349" s="9"/>
      <c r="Q349" s="1"/>
      <c r="R349" s="9"/>
      <c r="S349" s="1"/>
      <c r="T349" s="9"/>
      <c r="U349" s="1"/>
      <c r="V349" s="9"/>
      <c r="X349" s="2"/>
      <c r="Y349" s="1"/>
      <c r="Z349" s="2"/>
      <c r="AA349" s="9"/>
      <c r="AB349" s="2"/>
      <c r="AC349" s="9"/>
      <c r="AD349" s="2"/>
      <c r="AE349" s="9"/>
    </row>
    <row r="350" spans="4:31" x14ac:dyDescent="0.25">
      <c r="D350" s="1"/>
      <c r="F350" s="1"/>
      <c r="G350" s="9"/>
      <c r="H350" s="1"/>
      <c r="I350" s="9"/>
      <c r="J350" s="1"/>
      <c r="K350" s="9"/>
      <c r="L350" s="1"/>
      <c r="M350" s="9"/>
      <c r="O350" s="1"/>
      <c r="P350" s="9"/>
      <c r="Q350" s="1"/>
      <c r="R350" s="9"/>
      <c r="S350" s="1"/>
      <c r="T350" s="9"/>
      <c r="U350" s="1"/>
      <c r="V350" s="9"/>
      <c r="X350" s="2"/>
      <c r="Y350" s="1"/>
      <c r="Z350" s="2"/>
      <c r="AA350" s="9"/>
      <c r="AB350" s="2"/>
      <c r="AC350" s="9"/>
      <c r="AD350" s="2"/>
      <c r="AE350" s="9"/>
    </row>
    <row r="351" spans="4:31" x14ac:dyDescent="0.25">
      <c r="D351" s="1"/>
      <c r="F351" s="1"/>
      <c r="G351" s="9"/>
      <c r="H351" s="1"/>
      <c r="I351" s="9"/>
      <c r="J351" s="1"/>
      <c r="K351" s="9"/>
      <c r="L351" s="1"/>
      <c r="M351" s="9"/>
      <c r="O351" s="1"/>
      <c r="P351" s="9"/>
      <c r="Q351" s="1"/>
      <c r="R351" s="9"/>
      <c r="S351" s="1"/>
      <c r="T351" s="9"/>
      <c r="U351" s="1"/>
      <c r="V351" s="9"/>
      <c r="X351" s="2"/>
      <c r="Y351" s="1"/>
      <c r="Z351" s="2"/>
      <c r="AA351" s="9"/>
      <c r="AB351" s="2"/>
      <c r="AC351" s="9"/>
      <c r="AD351" s="2"/>
      <c r="AE351" s="9"/>
    </row>
    <row r="352" spans="4:31" x14ac:dyDescent="0.25">
      <c r="D352" s="1"/>
      <c r="F352" s="1"/>
      <c r="G352" s="9"/>
      <c r="H352" s="1"/>
      <c r="I352" s="9"/>
      <c r="J352" s="1"/>
      <c r="K352" s="9"/>
      <c r="L352" s="1"/>
      <c r="M352" s="9"/>
      <c r="O352" s="1"/>
      <c r="P352" s="9"/>
      <c r="Q352" s="1"/>
      <c r="R352" s="9"/>
      <c r="S352" s="1"/>
      <c r="T352" s="9"/>
      <c r="U352" s="1"/>
      <c r="V352" s="9"/>
      <c r="X352" s="2"/>
      <c r="Y352" s="1"/>
      <c r="Z352" s="2"/>
      <c r="AA352" s="9"/>
      <c r="AB352" s="2"/>
      <c r="AC352" s="9"/>
      <c r="AD352" s="2"/>
      <c r="AE352" s="9"/>
    </row>
    <row r="353" spans="4:31" x14ac:dyDescent="0.25">
      <c r="D353" s="1"/>
      <c r="F353" s="1"/>
      <c r="G353" s="9"/>
      <c r="H353" s="1"/>
      <c r="I353" s="9"/>
      <c r="J353" s="1"/>
      <c r="K353" s="9"/>
      <c r="L353" s="1"/>
      <c r="M353" s="9"/>
      <c r="O353" s="1"/>
      <c r="P353" s="9"/>
      <c r="Q353" s="1"/>
      <c r="R353" s="9"/>
      <c r="S353" s="1"/>
      <c r="T353" s="9"/>
      <c r="U353" s="1"/>
      <c r="V353" s="9"/>
      <c r="X353" s="2"/>
      <c r="Y353" s="1"/>
      <c r="Z353" s="2"/>
      <c r="AA353" s="9"/>
      <c r="AB353" s="2"/>
      <c r="AC353" s="9"/>
      <c r="AD353" s="2"/>
      <c r="AE353" s="9"/>
    </row>
    <row r="354" spans="4:31" x14ac:dyDescent="0.25">
      <c r="D354" s="1"/>
      <c r="F354" s="1"/>
      <c r="G354" s="9"/>
      <c r="H354" s="1"/>
      <c r="I354" s="9"/>
      <c r="J354" s="1"/>
      <c r="K354" s="9"/>
      <c r="L354" s="1"/>
      <c r="M354" s="9"/>
      <c r="O354" s="1"/>
      <c r="P354" s="9"/>
      <c r="Q354" s="1"/>
      <c r="R354" s="9"/>
      <c r="S354" s="1"/>
      <c r="T354" s="9"/>
      <c r="U354" s="1"/>
      <c r="V354" s="9"/>
      <c r="X354" s="2"/>
      <c r="Y354" s="1"/>
      <c r="Z354" s="2"/>
      <c r="AA354" s="9"/>
      <c r="AB354" s="2"/>
      <c r="AC354" s="9"/>
      <c r="AD354" s="2"/>
      <c r="AE354" s="9"/>
    </row>
    <row r="355" spans="4:31" x14ac:dyDescent="0.25">
      <c r="D355" s="1"/>
      <c r="F355" s="1"/>
      <c r="G355" s="9"/>
      <c r="H355" s="1"/>
      <c r="I355" s="9"/>
      <c r="J355" s="1"/>
      <c r="K355" s="9"/>
      <c r="L355" s="1"/>
      <c r="M355" s="9"/>
      <c r="O355" s="1"/>
      <c r="P355" s="9"/>
      <c r="Q355" s="1"/>
      <c r="R355" s="9"/>
      <c r="S355" s="1"/>
      <c r="T355" s="9"/>
      <c r="U355" s="1"/>
      <c r="V355" s="9"/>
      <c r="X355" s="2"/>
      <c r="Y355" s="1"/>
      <c r="Z355" s="2"/>
      <c r="AA355" s="9"/>
      <c r="AB355" s="2"/>
      <c r="AC355" s="9"/>
      <c r="AD355" s="2"/>
      <c r="AE355" s="9"/>
    </row>
    <row r="356" spans="4:31" x14ac:dyDescent="0.25">
      <c r="D356" s="1"/>
      <c r="F356" s="1"/>
      <c r="G356" s="9"/>
      <c r="H356" s="1"/>
      <c r="I356" s="9"/>
      <c r="J356" s="1"/>
      <c r="K356" s="9"/>
      <c r="L356" s="1"/>
      <c r="M356" s="9"/>
      <c r="O356" s="1"/>
      <c r="P356" s="9"/>
      <c r="Q356" s="1"/>
      <c r="R356" s="9"/>
      <c r="S356" s="1"/>
      <c r="T356" s="9"/>
      <c r="U356" s="1"/>
      <c r="V356" s="9"/>
      <c r="X356" s="2"/>
      <c r="Y356" s="1"/>
      <c r="Z356" s="2"/>
      <c r="AA356" s="9"/>
      <c r="AB356" s="2"/>
      <c r="AC356" s="9"/>
      <c r="AD356" s="2"/>
      <c r="AE356" s="9"/>
    </row>
    <row r="357" spans="4:31" x14ac:dyDescent="0.25">
      <c r="D357" s="1"/>
      <c r="F357" s="1"/>
      <c r="G357" s="9"/>
      <c r="H357" s="1"/>
      <c r="I357" s="9"/>
      <c r="J357" s="1"/>
      <c r="K357" s="9"/>
      <c r="L357" s="1"/>
      <c r="M357" s="9"/>
      <c r="O357" s="1"/>
      <c r="P357" s="9"/>
      <c r="Q357" s="1"/>
      <c r="R357" s="9"/>
      <c r="S357" s="1"/>
      <c r="T357" s="9"/>
      <c r="U357" s="1"/>
      <c r="V357" s="9"/>
      <c r="X357" s="2"/>
      <c r="Y357" s="1"/>
      <c r="Z357" s="2"/>
      <c r="AA357" s="9"/>
      <c r="AB357" s="2"/>
      <c r="AC357" s="9"/>
      <c r="AD357" s="2"/>
      <c r="AE357" s="9"/>
    </row>
    <row r="358" spans="4:31" x14ac:dyDescent="0.25">
      <c r="D358" s="1"/>
      <c r="F358" s="1"/>
      <c r="G358" s="9"/>
      <c r="H358" s="1"/>
      <c r="I358" s="9"/>
      <c r="J358" s="1"/>
      <c r="K358" s="9"/>
      <c r="L358" s="1"/>
      <c r="M358" s="9"/>
      <c r="O358" s="1"/>
      <c r="P358" s="9"/>
      <c r="Q358" s="1"/>
      <c r="R358" s="9"/>
      <c r="S358" s="1"/>
      <c r="T358" s="9"/>
      <c r="U358" s="1"/>
      <c r="V358" s="9"/>
      <c r="X358" s="2"/>
      <c r="Y358" s="1"/>
      <c r="Z358" s="2"/>
      <c r="AA358" s="9"/>
      <c r="AB358" s="2"/>
      <c r="AC358" s="9"/>
      <c r="AD358" s="2"/>
      <c r="AE358" s="9"/>
    </row>
    <row r="359" spans="4:31" x14ac:dyDescent="0.25">
      <c r="D359" s="1"/>
      <c r="F359" s="1"/>
      <c r="G359" s="9"/>
      <c r="H359" s="1"/>
      <c r="I359" s="9"/>
      <c r="J359" s="1"/>
      <c r="K359" s="9"/>
      <c r="L359" s="1"/>
      <c r="M359" s="9"/>
      <c r="O359" s="1"/>
      <c r="P359" s="9"/>
      <c r="Q359" s="1"/>
      <c r="R359" s="9"/>
      <c r="S359" s="1"/>
      <c r="T359" s="9"/>
      <c r="U359" s="1"/>
      <c r="V359" s="9"/>
      <c r="X359" s="2"/>
      <c r="Y359" s="1"/>
      <c r="Z359" s="2"/>
      <c r="AA359" s="9"/>
      <c r="AB359" s="2"/>
      <c r="AC359" s="9"/>
      <c r="AD359" s="2"/>
      <c r="AE359" s="9"/>
    </row>
    <row r="360" spans="4:31" x14ac:dyDescent="0.25">
      <c r="D360" s="1"/>
      <c r="F360" s="1"/>
      <c r="G360" s="9"/>
      <c r="H360" s="1"/>
      <c r="I360" s="9"/>
      <c r="J360" s="1"/>
      <c r="K360" s="9"/>
      <c r="L360" s="1"/>
      <c r="M360" s="9"/>
      <c r="O360" s="1"/>
      <c r="P360" s="9"/>
      <c r="Q360" s="1"/>
      <c r="R360" s="9"/>
      <c r="S360" s="1"/>
      <c r="T360" s="9"/>
      <c r="U360" s="1"/>
      <c r="V360" s="9"/>
      <c r="X360" s="2"/>
      <c r="Y360" s="1"/>
      <c r="Z360" s="2"/>
      <c r="AA360" s="9"/>
      <c r="AB360" s="2"/>
      <c r="AC360" s="9"/>
      <c r="AD360" s="2"/>
      <c r="AE360" s="9"/>
    </row>
    <row r="361" spans="4:31" x14ac:dyDescent="0.25">
      <c r="D361" s="1"/>
      <c r="F361" s="1"/>
      <c r="G361" s="9"/>
      <c r="H361" s="1"/>
      <c r="I361" s="9"/>
      <c r="J361" s="1"/>
      <c r="K361" s="9"/>
      <c r="L361" s="1"/>
      <c r="M361" s="9"/>
      <c r="O361" s="1"/>
      <c r="P361" s="9"/>
      <c r="Q361" s="1"/>
      <c r="R361" s="9"/>
      <c r="S361" s="1"/>
      <c r="T361" s="9"/>
      <c r="U361" s="1"/>
      <c r="V361" s="9"/>
      <c r="X361" s="2"/>
      <c r="Y361" s="1"/>
      <c r="Z361" s="2"/>
      <c r="AA361" s="9"/>
      <c r="AB361" s="2"/>
      <c r="AC361" s="9"/>
      <c r="AD361" s="2"/>
      <c r="AE361" s="9"/>
    </row>
    <row r="362" spans="4:31" x14ac:dyDescent="0.25">
      <c r="D362" s="1"/>
      <c r="F362" s="1"/>
      <c r="G362" s="9"/>
      <c r="H362" s="1"/>
      <c r="I362" s="9"/>
      <c r="J362" s="1"/>
      <c r="K362" s="9"/>
      <c r="L362" s="1"/>
      <c r="M362" s="9"/>
      <c r="O362" s="1"/>
      <c r="P362" s="9"/>
      <c r="Q362" s="1"/>
      <c r="R362" s="9"/>
      <c r="S362" s="1"/>
      <c r="T362" s="9"/>
      <c r="U362" s="1"/>
      <c r="V362" s="9"/>
      <c r="X362" s="2"/>
      <c r="Y362" s="1"/>
      <c r="Z362" s="2"/>
      <c r="AA362" s="9"/>
      <c r="AB362" s="2"/>
      <c r="AC362" s="9"/>
      <c r="AD362" s="2"/>
      <c r="AE362" s="9"/>
    </row>
    <row r="363" spans="4:31" x14ac:dyDescent="0.25">
      <c r="D363" s="1"/>
      <c r="F363" s="1"/>
      <c r="G363" s="9"/>
      <c r="H363" s="1"/>
      <c r="I363" s="9"/>
      <c r="J363" s="1"/>
      <c r="K363" s="9"/>
      <c r="L363" s="1"/>
      <c r="M363" s="9"/>
      <c r="O363" s="1"/>
      <c r="P363" s="9"/>
      <c r="Q363" s="1"/>
      <c r="R363" s="9"/>
      <c r="S363" s="1"/>
      <c r="T363" s="9"/>
      <c r="U363" s="1"/>
      <c r="V363" s="9"/>
      <c r="X363" s="2"/>
      <c r="Y363" s="1"/>
      <c r="Z363" s="2"/>
      <c r="AA363" s="9"/>
      <c r="AB363" s="2"/>
      <c r="AC363" s="9"/>
      <c r="AD363" s="2"/>
      <c r="AE363" s="9"/>
    </row>
    <row r="364" spans="4:31" x14ac:dyDescent="0.25">
      <c r="D364" s="1"/>
      <c r="F364" s="1"/>
      <c r="G364" s="9"/>
      <c r="H364" s="1"/>
      <c r="I364" s="9"/>
      <c r="J364" s="1"/>
      <c r="K364" s="9"/>
      <c r="L364" s="1"/>
      <c r="M364" s="9"/>
      <c r="O364" s="1"/>
      <c r="P364" s="9"/>
      <c r="Q364" s="1"/>
      <c r="R364" s="9"/>
      <c r="S364" s="1"/>
      <c r="T364" s="9"/>
      <c r="U364" s="1"/>
      <c r="V364" s="9"/>
      <c r="X364" s="2"/>
      <c r="Y364" s="1"/>
      <c r="Z364" s="2"/>
      <c r="AA364" s="9"/>
      <c r="AB364" s="2"/>
      <c r="AC364" s="9"/>
      <c r="AD364" s="2"/>
      <c r="AE364" s="9"/>
    </row>
    <row r="365" spans="4:31" x14ac:dyDescent="0.25">
      <c r="D365" s="1"/>
      <c r="F365" s="1"/>
      <c r="G365" s="9"/>
      <c r="H365" s="1"/>
      <c r="I365" s="9"/>
      <c r="J365" s="1"/>
      <c r="K365" s="9"/>
      <c r="L365" s="1"/>
      <c r="M365" s="9"/>
      <c r="O365" s="1"/>
      <c r="P365" s="9"/>
      <c r="Q365" s="1"/>
      <c r="R365" s="9"/>
      <c r="S365" s="1"/>
      <c r="T365" s="9"/>
      <c r="U365" s="1"/>
      <c r="V365" s="9"/>
      <c r="X365" s="2"/>
      <c r="Y365" s="1"/>
      <c r="Z365" s="2"/>
      <c r="AA365" s="9"/>
      <c r="AB365" s="2"/>
      <c r="AC365" s="9"/>
      <c r="AD365" s="2"/>
      <c r="AE365" s="9"/>
    </row>
    <row r="366" spans="4:31" x14ac:dyDescent="0.25">
      <c r="D366" s="1"/>
      <c r="F366" s="1"/>
      <c r="G366" s="9"/>
      <c r="H366" s="1"/>
      <c r="I366" s="9"/>
      <c r="J366" s="1"/>
      <c r="K366" s="9"/>
      <c r="L366" s="1"/>
      <c r="M366" s="9"/>
      <c r="O366" s="1"/>
      <c r="P366" s="9"/>
      <c r="Q366" s="1"/>
      <c r="R366" s="9"/>
      <c r="S366" s="1"/>
      <c r="T366" s="9"/>
      <c r="U366" s="1"/>
      <c r="V366" s="9"/>
      <c r="X366" s="2"/>
      <c r="Y366" s="1"/>
      <c r="Z366" s="2"/>
      <c r="AA366" s="9"/>
      <c r="AB366" s="2"/>
      <c r="AC366" s="9"/>
      <c r="AD366" s="2"/>
      <c r="AE366" s="9"/>
    </row>
    <row r="367" spans="4:31" x14ac:dyDescent="0.25">
      <c r="D367" s="1"/>
      <c r="F367" s="1"/>
      <c r="G367" s="9"/>
      <c r="H367" s="1"/>
      <c r="I367" s="9"/>
      <c r="J367" s="1"/>
      <c r="K367" s="9"/>
      <c r="L367" s="1"/>
      <c r="M367" s="9"/>
      <c r="O367" s="1"/>
      <c r="P367" s="9"/>
      <c r="Q367" s="1"/>
      <c r="R367" s="9"/>
      <c r="S367" s="1"/>
      <c r="T367" s="9"/>
      <c r="U367" s="1"/>
      <c r="V367" s="9"/>
      <c r="X367" s="2"/>
      <c r="Y367" s="1"/>
      <c r="Z367" s="2"/>
      <c r="AA367" s="9"/>
      <c r="AB367" s="2"/>
      <c r="AC367" s="9"/>
      <c r="AD367" s="2"/>
      <c r="AE367" s="9"/>
    </row>
    <row r="368" spans="4:31" x14ac:dyDescent="0.25">
      <c r="D368" s="1"/>
      <c r="F368" s="1"/>
      <c r="G368" s="9"/>
      <c r="H368" s="1"/>
      <c r="I368" s="9"/>
      <c r="J368" s="1"/>
      <c r="K368" s="9"/>
      <c r="L368" s="1"/>
      <c r="M368" s="9"/>
      <c r="O368" s="1"/>
      <c r="P368" s="9"/>
      <c r="Q368" s="1"/>
      <c r="R368" s="9"/>
      <c r="S368" s="1"/>
      <c r="T368" s="9"/>
      <c r="U368" s="1"/>
      <c r="V368" s="9"/>
      <c r="X368" s="2"/>
      <c r="Y368" s="1"/>
      <c r="Z368" s="2"/>
      <c r="AA368" s="9"/>
      <c r="AB368" s="2"/>
      <c r="AC368" s="9"/>
      <c r="AD368" s="2"/>
      <c r="AE368" s="9"/>
    </row>
    <row r="369" spans="4:31" x14ac:dyDescent="0.25">
      <c r="D369" s="1"/>
      <c r="F369" s="1"/>
      <c r="G369" s="9"/>
      <c r="H369" s="1"/>
      <c r="I369" s="9"/>
      <c r="J369" s="1"/>
      <c r="K369" s="9"/>
      <c r="L369" s="1"/>
      <c r="M369" s="9"/>
      <c r="O369" s="1"/>
      <c r="P369" s="9"/>
      <c r="Q369" s="1"/>
      <c r="R369" s="9"/>
      <c r="S369" s="1"/>
      <c r="T369" s="9"/>
      <c r="U369" s="1"/>
      <c r="V369" s="9"/>
      <c r="X369" s="2"/>
      <c r="Y369" s="1"/>
      <c r="Z369" s="2"/>
      <c r="AA369" s="9"/>
      <c r="AB369" s="2"/>
      <c r="AC369" s="9"/>
      <c r="AD369" s="2"/>
      <c r="AE369" s="9"/>
    </row>
    <row r="370" spans="4:31" x14ac:dyDescent="0.25">
      <c r="D370" s="1"/>
      <c r="F370" s="1"/>
      <c r="G370" s="9"/>
      <c r="H370" s="1"/>
      <c r="I370" s="9"/>
      <c r="J370" s="1"/>
      <c r="K370" s="9"/>
      <c r="L370" s="1"/>
      <c r="M370" s="9"/>
      <c r="O370" s="1"/>
      <c r="P370" s="9"/>
      <c r="Q370" s="1"/>
      <c r="R370" s="9"/>
      <c r="S370" s="1"/>
      <c r="T370" s="9"/>
      <c r="U370" s="1"/>
      <c r="V370" s="9"/>
      <c r="X370" s="2"/>
      <c r="Y370" s="1"/>
      <c r="Z370" s="2"/>
      <c r="AA370" s="9"/>
      <c r="AB370" s="2"/>
      <c r="AC370" s="9"/>
      <c r="AD370" s="2"/>
      <c r="AE370" s="9"/>
    </row>
    <row r="371" spans="4:31" x14ac:dyDescent="0.25">
      <c r="D371" s="1"/>
      <c r="F371" s="1"/>
      <c r="G371" s="9"/>
      <c r="H371" s="1"/>
      <c r="I371" s="9"/>
      <c r="J371" s="1"/>
      <c r="K371" s="9"/>
      <c r="L371" s="1"/>
      <c r="M371" s="9"/>
      <c r="O371" s="1"/>
      <c r="P371" s="9"/>
      <c r="Q371" s="1"/>
      <c r="R371" s="9"/>
      <c r="S371" s="1"/>
      <c r="T371" s="9"/>
      <c r="U371" s="1"/>
      <c r="V371" s="9"/>
      <c r="X371" s="2"/>
      <c r="Y371" s="1"/>
      <c r="Z371" s="2"/>
      <c r="AA371" s="9"/>
      <c r="AB371" s="2"/>
      <c r="AC371" s="9"/>
      <c r="AD371" s="2"/>
      <c r="AE371" s="9"/>
    </row>
    <row r="372" spans="4:31" x14ac:dyDescent="0.25">
      <c r="D372" s="1"/>
      <c r="F372" s="1"/>
      <c r="G372" s="9"/>
      <c r="H372" s="1"/>
      <c r="I372" s="9"/>
      <c r="J372" s="1"/>
      <c r="K372" s="9"/>
      <c r="L372" s="1"/>
      <c r="M372" s="9"/>
      <c r="O372" s="1"/>
      <c r="P372" s="9"/>
      <c r="Q372" s="1"/>
      <c r="R372" s="9"/>
      <c r="S372" s="1"/>
      <c r="T372" s="9"/>
      <c r="U372" s="1"/>
      <c r="V372" s="9"/>
      <c r="X372" s="2"/>
      <c r="Y372" s="1"/>
      <c r="Z372" s="2"/>
      <c r="AA372" s="9"/>
      <c r="AB372" s="2"/>
      <c r="AC372" s="9"/>
      <c r="AD372" s="2"/>
      <c r="AE372" s="9"/>
    </row>
    <row r="373" spans="4:31" x14ac:dyDescent="0.25">
      <c r="D373" s="1"/>
      <c r="F373" s="1"/>
      <c r="G373" s="9"/>
      <c r="H373" s="1"/>
      <c r="I373" s="9"/>
      <c r="J373" s="1"/>
      <c r="K373" s="9"/>
      <c r="L373" s="1"/>
      <c r="M373" s="9"/>
      <c r="O373" s="1"/>
      <c r="P373" s="9"/>
      <c r="Q373" s="1"/>
      <c r="R373" s="9"/>
      <c r="S373" s="1"/>
      <c r="T373" s="9"/>
      <c r="U373" s="1"/>
      <c r="V373" s="9"/>
      <c r="X373" s="2"/>
      <c r="Y373" s="1"/>
      <c r="Z373" s="2"/>
      <c r="AA373" s="9"/>
      <c r="AB373" s="2"/>
      <c r="AC373" s="9"/>
      <c r="AD373" s="2"/>
      <c r="AE373" s="9"/>
    </row>
    <row r="374" spans="4:31" x14ac:dyDescent="0.25">
      <c r="D374" s="1"/>
      <c r="F374" s="1"/>
      <c r="G374" s="9"/>
      <c r="H374" s="1"/>
      <c r="I374" s="9"/>
      <c r="J374" s="1"/>
      <c r="K374" s="9"/>
      <c r="L374" s="1"/>
      <c r="M374" s="9"/>
      <c r="O374" s="1"/>
      <c r="P374" s="9"/>
      <c r="Q374" s="1"/>
      <c r="R374" s="9"/>
      <c r="S374" s="1"/>
      <c r="T374" s="9"/>
      <c r="U374" s="1"/>
      <c r="V374" s="9"/>
      <c r="X374" s="2"/>
      <c r="Y374" s="1"/>
      <c r="Z374" s="2"/>
      <c r="AA374" s="9"/>
      <c r="AB374" s="2"/>
      <c r="AC374" s="9"/>
      <c r="AD374" s="2"/>
      <c r="AE374" s="9"/>
    </row>
    <row r="375" spans="4:31" x14ac:dyDescent="0.25">
      <c r="D375" s="1"/>
      <c r="F375" s="1"/>
      <c r="G375" s="9"/>
      <c r="H375" s="1"/>
      <c r="I375" s="9"/>
      <c r="J375" s="1"/>
      <c r="K375" s="9"/>
      <c r="L375" s="1"/>
      <c r="M375" s="9"/>
      <c r="O375" s="1"/>
      <c r="P375" s="9"/>
      <c r="Q375" s="1"/>
      <c r="R375" s="9"/>
      <c r="S375" s="1"/>
      <c r="T375" s="9"/>
      <c r="U375" s="1"/>
      <c r="V375" s="9"/>
      <c r="X375" s="2"/>
      <c r="Y375" s="1"/>
      <c r="Z375" s="2"/>
      <c r="AA375" s="9"/>
      <c r="AB375" s="2"/>
      <c r="AC375" s="9"/>
      <c r="AD375" s="2"/>
      <c r="AE375" s="9"/>
    </row>
    <row r="376" spans="4:31" x14ac:dyDescent="0.25">
      <c r="D376" s="1"/>
      <c r="F376" s="1"/>
      <c r="G376" s="9"/>
      <c r="H376" s="1"/>
      <c r="I376" s="9"/>
      <c r="J376" s="1"/>
      <c r="K376" s="9"/>
      <c r="L376" s="1"/>
      <c r="M376" s="9"/>
      <c r="O376" s="1"/>
      <c r="P376" s="9"/>
      <c r="Q376" s="1"/>
      <c r="R376" s="9"/>
      <c r="S376" s="1"/>
      <c r="T376" s="9"/>
      <c r="U376" s="1"/>
      <c r="V376" s="9"/>
      <c r="X376" s="2"/>
      <c r="Y376" s="1"/>
      <c r="Z376" s="2"/>
      <c r="AA376" s="9"/>
      <c r="AB376" s="2"/>
      <c r="AC376" s="9"/>
      <c r="AD376" s="2"/>
      <c r="AE376" s="9"/>
    </row>
    <row r="377" spans="4:31" x14ac:dyDescent="0.25">
      <c r="D377" s="1"/>
      <c r="F377" s="1"/>
      <c r="G377" s="9"/>
      <c r="H377" s="1"/>
      <c r="I377" s="9"/>
      <c r="J377" s="1"/>
      <c r="K377" s="9"/>
      <c r="L377" s="1"/>
      <c r="M377" s="9"/>
      <c r="O377" s="1"/>
      <c r="P377" s="9"/>
      <c r="Q377" s="1"/>
      <c r="R377" s="9"/>
      <c r="S377" s="1"/>
      <c r="T377" s="9"/>
      <c r="U377" s="1"/>
      <c r="V377" s="9"/>
      <c r="X377" s="2"/>
      <c r="Y377" s="1"/>
      <c r="Z377" s="2"/>
      <c r="AA377" s="9"/>
      <c r="AB377" s="2"/>
      <c r="AC377" s="9"/>
      <c r="AD377" s="2"/>
      <c r="AE377" s="9"/>
    </row>
    <row r="378" spans="4:31" x14ac:dyDescent="0.25">
      <c r="D378" s="1"/>
      <c r="F378" s="1"/>
      <c r="G378" s="9"/>
      <c r="H378" s="1"/>
      <c r="I378" s="9"/>
      <c r="J378" s="1"/>
      <c r="K378" s="9"/>
      <c r="L378" s="1"/>
      <c r="M378" s="9"/>
      <c r="O378" s="1"/>
      <c r="P378" s="9"/>
      <c r="Q378" s="1"/>
      <c r="R378" s="9"/>
      <c r="S378" s="1"/>
      <c r="T378" s="9"/>
      <c r="U378" s="1"/>
      <c r="V378" s="9"/>
      <c r="X378" s="2"/>
      <c r="Y378" s="1"/>
      <c r="Z378" s="2"/>
      <c r="AA378" s="9"/>
      <c r="AB378" s="2"/>
      <c r="AC378" s="9"/>
      <c r="AD378" s="2"/>
      <c r="AE378" s="9"/>
    </row>
    <row r="379" spans="4:31" x14ac:dyDescent="0.25">
      <c r="D379" s="1"/>
      <c r="F379" s="1"/>
      <c r="G379" s="9"/>
      <c r="H379" s="1"/>
      <c r="I379" s="9"/>
      <c r="J379" s="1"/>
      <c r="K379" s="9"/>
      <c r="L379" s="1"/>
      <c r="M379" s="9"/>
      <c r="O379" s="1"/>
      <c r="P379" s="9"/>
      <c r="Q379" s="1"/>
      <c r="R379" s="9"/>
      <c r="S379" s="1"/>
      <c r="T379" s="9"/>
      <c r="U379" s="1"/>
      <c r="V379" s="9"/>
      <c r="X379" s="2"/>
      <c r="Y379" s="1"/>
      <c r="Z379" s="2"/>
      <c r="AA379" s="9"/>
      <c r="AB379" s="2"/>
      <c r="AC379" s="9"/>
      <c r="AD379" s="2"/>
      <c r="AE379" s="9"/>
    </row>
    <row r="380" spans="4:31" x14ac:dyDescent="0.25">
      <c r="D380" s="1"/>
      <c r="F380" s="1"/>
      <c r="G380" s="9"/>
      <c r="H380" s="1"/>
      <c r="I380" s="9"/>
      <c r="J380" s="1"/>
      <c r="K380" s="9"/>
      <c r="L380" s="1"/>
      <c r="M380" s="9"/>
      <c r="O380" s="1"/>
      <c r="P380" s="9"/>
      <c r="Q380" s="1"/>
      <c r="R380" s="9"/>
      <c r="S380" s="1"/>
      <c r="T380" s="9"/>
      <c r="U380" s="1"/>
      <c r="V380" s="9"/>
      <c r="X380" s="2"/>
      <c r="Y380" s="1"/>
      <c r="Z380" s="2"/>
      <c r="AA380" s="9"/>
      <c r="AB380" s="2"/>
      <c r="AC380" s="9"/>
      <c r="AD380" s="2"/>
      <c r="AE380" s="9"/>
    </row>
    <row r="381" spans="4:31" x14ac:dyDescent="0.25">
      <c r="D381" s="1"/>
      <c r="F381" s="1"/>
      <c r="G381" s="9"/>
      <c r="H381" s="1"/>
      <c r="I381" s="9"/>
      <c r="J381" s="1"/>
      <c r="K381" s="9"/>
      <c r="L381" s="1"/>
      <c r="M381" s="9"/>
      <c r="O381" s="1"/>
      <c r="P381" s="9"/>
      <c r="Q381" s="1"/>
      <c r="R381" s="9"/>
      <c r="S381" s="1"/>
      <c r="T381" s="9"/>
      <c r="U381" s="1"/>
      <c r="V381" s="9"/>
      <c r="X381" s="2"/>
      <c r="Y381" s="1"/>
      <c r="Z381" s="2"/>
      <c r="AA381" s="9"/>
      <c r="AB381" s="2"/>
      <c r="AC381" s="9"/>
      <c r="AD381" s="2"/>
      <c r="AE381" s="9"/>
    </row>
    <row r="382" spans="4:31" x14ac:dyDescent="0.25">
      <c r="D382" s="1"/>
      <c r="F382" s="1"/>
      <c r="G382" s="9"/>
      <c r="H382" s="1"/>
      <c r="I382" s="9"/>
      <c r="J382" s="1"/>
      <c r="K382" s="9"/>
      <c r="L382" s="1"/>
      <c r="M382" s="9"/>
      <c r="O382" s="1"/>
      <c r="P382" s="9"/>
      <c r="Q382" s="1"/>
      <c r="R382" s="9"/>
      <c r="S382" s="1"/>
      <c r="T382" s="9"/>
      <c r="U382" s="1"/>
      <c r="V382" s="9"/>
      <c r="X382" s="2"/>
      <c r="Y382" s="1"/>
      <c r="Z382" s="2"/>
      <c r="AA382" s="9"/>
      <c r="AB382" s="2"/>
      <c r="AC382" s="9"/>
      <c r="AD382" s="2"/>
      <c r="AE382" s="9"/>
    </row>
    <row r="383" spans="4:31" x14ac:dyDescent="0.25">
      <c r="D383" s="1"/>
      <c r="F383" s="1"/>
      <c r="G383" s="9"/>
      <c r="H383" s="1"/>
      <c r="I383" s="9"/>
      <c r="J383" s="1"/>
      <c r="K383" s="9"/>
      <c r="L383" s="1"/>
      <c r="M383" s="9"/>
      <c r="O383" s="1"/>
      <c r="P383" s="9"/>
      <c r="Q383" s="1"/>
      <c r="R383" s="9"/>
      <c r="S383" s="1"/>
      <c r="T383" s="9"/>
      <c r="U383" s="1"/>
      <c r="V383" s="9"/>
      <c r="X383" s="2"/>
      <c r="Y383" s="1"/>
      <c r="Z383" s="2"/>
      <c r="AA383" s="9"/>
      <c r="AB383" s="2"/>
      <c r="AC383" s="9"/>
      <c r="AD383" s="2"/>
      <c r="AE383" s="9"/>
    </row>
    <row r="384" spans="4:31" x14ac:dyDescent="0.25">
      <c r="D384" s="1"/>
      <c r="F384" s="1"/>
      <c r="G384" s="9"/>
      <c r="H384" s="1"/>
      <c r="I384" s="9"/>
      <c r="J384" s="1"/>
      <c r="K384" s="9"/>
      <c r="L384" s="1"/>
      <c r="M384" s="9"/>
      <c r="O384" s="1"/>
      <c r="P384" s="9"/>
      <c r="Q384" s="1"/>
      <c r="R384" s="9"/>
      <c r="S384" s="1"/>
      <c r="T384" s="9"/>
      <c r="U384" s="1"/>
      <c r="V384" s="9"/>
      <c r="X384" s="2"/>
      <c r="Y384" s="1"/>
      <c r="Z384" s="2"/>
      <c r="AA384" s="9"/>
      <c r="AB384" s="2"/>
      <c r="AC384" s="9"/>
      <c r="AD384" s="2"/>
      <c r="AE384" s="9"/>
    </row>
    <row r="385" spans="4:31" x14ac:dyDescent="0.25">
      <c r="D385" s="1"/>
      <c r="F385" s="1"/>
      <c r="G385" s="9"/>
      <c r="H385" s="1"/>
      <c r="I385" s="9"/>
      <c r="J385" s="1"/>
      <c r="K385" s="9"/>
      <c r="L385" s="1"/>
      <c r="M385" s="9"/>
      <c r="O385" s="1"/>
      <c r="P385" s="9"/>
      <c r="Q385" s="1"/>
      <c r="R385" s="9"/>
      <c r="S385" s="1"/>
      <c r="T385" s="9"/>
      <c r="U385" s="1"/>
      <c r="V385" s="9"/>
      <c r="X385" s="2"/>
      <c r="Y385" s="1"/>
      <c r="Z385" s="2"/>
      <c r="AA385" s="9"/>
      <c r="AB385" s="2"/>
      <c r="AC385" s="9"/>
      <c r="AD385" s="2"/>
      <c r="AE385" s="9"/>
    </row>
    <row r="386" spans="4:31" x14ac:dyDescent="0.25">
      <c r="D386" s="1"/>
      <c r="F386" s="1"/>
      <c r="G386" s="9"/>
      <c r="H386" s="1"/>
      <c r="I386" s="9"/>
      <c r="J386" s="1"/>
      <c r="K386" s="9"/>
      <c r="L386" s="1"/>
      <c r="M386" s="9"/>
      <c r="O386" s="1"/>
      <c r="P386" s="9"/>
      <c r="Q386" s="1"/>
      <c r="R386" s="9"/>
      <c r="S386" s="1"/>
      <c r="T386" s="9"/>
      <c r="U386" s="1"/>
      <c r="V386" s="9"/>
      <c r="X386" s="2"/>
      <c r="Y386" s="1"/>
      <c r="Z386" s="2"/>
      <c r="AA386" s="9"/>
      <c r="AB386" s="2"/>
      <c r="AC386" s="9"/>
      <c r="AD386" s="2"/>
      <c r="AE386" s="9"/>
    </row>
    <row r="387" spans="4:31" x14ac:dyDescent="0.25">
      <c r="D387" s="1"/>
      <c r="F387" s="1"/>
      <c r="G387" s="9"/>
      <c r="H387" s="1"/>
      <c r="I387" s="9"/>
      <c r="J387" s="1"/>
      <c r="K387" s="9"/>
      <c r="L387" s="1"/>
      <c r="M387" s="9"/>
      <c r="O387" s="1"/>
      <c r="P387" s="9"/>
      <c r="Q387" s="1"/>
      <c r="R387" s="9"/>
      <c r="S387" s="1"/>
      <c r="T387" s="9"/>
      <c r="U387" s="1"/>
      <c r="V387" s="9"/>
      <c r="X387" s="2"/>
      <c r="Y387" s="1"/>
      <c r="Z387" s="2"/>
      <c r="AA387" s="9"/>
      <c r="AB387" s="2"/>
      <c r="AC387" s="9"/>
      <c r="AD387" s="2"/>
      <c r="AE387" s="9"/>
    </row>
    <row r="388" spans="4:31" x14ac:dyDescent="0.25">
      <c r="D388" s="1"/>
      <c r="F388" s="1"/>
      <c r="G388" s="9"/>
      <c r="H388" s="1"/>
      <c r="I388" s="9"/>
      <c r="J388" s="1"/>
      <c r="K388" s="9"/>
      <c r="L388" s="1"/>
      <c r="M388" s="9"/>
      <c r="O388" s="1"/>
      <c r="P388" s="9"/>
      <c r="Q388" s="1"/>
      <c r="R388" s="9"/>
      <c r="S388" s="1"/>
      <c r="T388" s="9"/>
      <c r="U388" s="1"/>
      <c r="V388" s="9"/>
      <c r="X388" s="2"/>
      <c r="Y388" s="1"/>
      <c r="Z388" s="2"/>
      <c r="AA388" s="9"/>
      <c r="AB388" s="2"/>
      <c r="AC388" s="9"/>
      <c r="AD388" s="2"/>
      <c r="AE388" s="9"/>
    </row>
    <row r="389" spans="4:31" x14ac:dyDescent="0.25">
      <c r="D389" s="1"/>
      <c r="F389" s="1"/>
      <c r="G389" s="9"/>
      <c r="H389" s="1"/>
      <c r="I389" s="9"/>
      <c r="J389" s="1"/>
      <c r="K389" s="9"/>
      <c r="L389" s="1"/>
      <c r="M389" s="9"/>
      <c r="O389" s="1"/>
      <c r="P389" s="9"/>
      <c r="Q389" s="1"/>
      <c r="R389" s="9"/>
      <c r="S389" s="1"/>
      <c r="T389" s="9"/>
      <c r="U389" s="1"/>
      <c r="V389" s="9"/>
      <c r="X389" s="2"/>
      <c r="Y389" s="1"/>
      <c r="Z389" s="2"/>
      <c r="AA389" s="9"/>
      <c r="AB389" s="2"/>
      <c r="AC389" s="9"/>
      <c r="AD389" s="2"/>
      <c r="AE389" s="9"/>
    </row>
    <row r="390" spans="4:31" x14ac:dyDescent="0.25">
      <c r="D390" s="1"/>
      <c r="F390" s="1"/>
      <c r="G390" s="9"/>
      <c r="H390" s="1"/>
      <c r="I390" s="9"/>
      <c r="J390" s="1"/>
      <c r="K390" s="9"/>
      <c r="L390" s="1"/>
      <c r="M390" s="9"/>
      <c r="O390" s="1"/>
      <c r="P390" s="9"/>
      <c r="Q390" s="1"/>
      <c r="R390" s="9"/>
      <c r="S390" s="1"/>
      <c r="T390" s="9"/>
      <c r="U390" s="1"/>
      <c r="V390" s="9"/>
      <c r="X390" s="2"/>
      <c r="Y390" s="1"/>
      <c r="Z390" s="2"/>
      <c r="AA390" s="9"/>
      <c r="AB390" s="2"/>
      <c r="AC390" s="9"/>
      <c r="AD390" s="2"/>
      <c r="AE390" s="9"/>
    </row>
    <row r="391" spans="4:31" x14ac:dyDescent="0.25">
      <c r="D391" s="1"/>
      <c r="F391" s="1"/>
      <c r="G391" s="9"/>
      <c r="H391" s="1"/>
      <c r="I391" s="9"/>
      <c r="J391" s="1"/>
      <c r="K391" s="9"/>
      <c r="L391" s="1"/>
      <c r="M391" s="9"/>
      <c r="O391" s="1"/>
      <c r="P391" s="9"/>
      <c r="Q391" s="1"/>
      <c r="R391" s="9"/>
      <c r="S391" s="1"/>
      <c r="T391" s="9"/>
      <c r="U391" s="1"/>
      <c r="V391" s="9"/>
      <c r="X391" s="2"/>
      <c r="Y391" s="1"/>
      <c r="Z391" s="2"/>
      <c r="AA391" s="9"/>
      <c r="AB391" s="2"/>
      <c r="AC391" s="9"/>
      <c r="AD391" s="2"/>
      <c r="AE391" s="9"/>
    </row>
    <row r="392" spans="4:31" x14ac:dyDescent="0.25">
      <c r="D392" s="1"/>
      <c r="F392" s="1"/>
      <c r="G392" s="9"/>
      <c r="H392" s="1"/>
      <c r="I392" s="9"/>
      <c r="J392" s="1"/>
      <c r="K392" s="9"/>
      <c r="L392" s="1"/>
      <c r="M392" s="9"/>
      <c r="O392" s="1"/>
      <c r="P392" s="9"/>
      <c r="Q392" s="1"/>
      <c r="R392" s="9"/>
      <c r="S392" s="1"/>
      <c r="T392" s="9"/>
      <c r="U392" s="1"/>
      <c r="V392" s="9"/>
      <c r="X392" s="2"/>
      <c r="Y392" s="1"/>
      <c r="Z392" s="2"/>
      <c r="AA392" s="9"/>
      <c r="AB392" s="2"/>
      <c r="AC392" s="9"/>
      <c r="AD392" s="2"/>
      <c r="AE392" s="9"/>
    </row>
    <row r="393" spans="4:31" x14ac:dyDescent="0.25">
      <c r="D393" s="1"/>
      <c r="F393" s="1"/>
      <c r="G393" s="9"/>
      <c r="H393" s="1"/>
      <c r="I393" s="9"/>
      <c r="J393" s="1"/>
      <c r="K393" s="9"/>
      <c r="L393" s="1"/>
      <c r="M393" s="9"/>
      <c r="O393" s="1"/>
      <c r="P393" s="9"/>
      <c r="Q393" s="1"/>
      <c r="R393" s="9"/>
      <c r="S393" s="1"/>
      <c r="T393" s="9"/>
      <c r="U393" s="1"/>
      <c r="V393" s="9"/>
      <c r="X393" s="2"/>
      <c r="Y393" s="1"/>
      <c r="Z393" s="2"/>
      <c r="AA393" s="9"/>
      <c r="AB393" s="2"/>
      <c r="AC393" s="9"/>
      <c r="AD393" s="2"/>
      <c r="AE393" s="9"/>
    </row>
    <row r="394" spans="4:31" x14ac:dyDescent="0.25">
      <c r="D394" s="1"/>
      <c r="F394" s="1"/>
      <c r="G394" s="9"/>
      <c r="H394" s="1"/>
      <c r="I394" s="9"/>
      <c r="J394" s="1"/>
      <c r="K394" s="9"/>
      <c r="L394" s="1"/>
      <c r="M394" s="9"/>
      <c r="O394" s="1"/>
      <c r="P394" s="9"/>
      <c r="Q394" s="1"/>
      <c r="R394" s="9"/>
      <c r="S394" s="1"/>
      <c r="T394" s="9"/>
      <c r="U394" s="1"/>
      <c r="V394" s="9"/>
      <c r="X394" s="2"/>
      <c r="Y394" s="1"/>
      <c r="Z394" s="2"/>
      <c r="AA394" s="9"/>
      <c r="AB394" s="2"/>
      <c r="AC394" s="9"/>
      <c r="AD394" s="2"/>
      <c r="AE394" s="9"/>
    </row>
    <row r="395" spans="4:31" x14ac:dyDescent="0.25">
      <c r="D395" s="1"/>
      <c r="F395" s="1"/>
      <c r="G395" s="9"/>
      <c r="H395" s="1"/>
      <c r="I395" s="9"/>
      <c r="J395" s="1"/>
      <c r="K395" s="9"/>
      <c r="L395" s="1"/>
      <c r="M395" s="9"/>
      <c r="O395" s="1"/>
      <c r="P395" s="9"/>
      <c r="Q395" s="1"/>
      <c r="R395" s="9"/>
      <c r="S395" s="1"/>
      <c r="T395" s="9"/>
      <c r="U395" s="1"/>
      <c r="V395" s="9"/>
      <c r="X395" s="2"/>
      <c r="Y395" s="1"/>
      <c r="Z395" s="2"/>
      <c r="AA395" s="9"/>
      <c r="AB395" s="2"/>
      <c r="AC395" s="9"/>
      <c r="AD395" s="2"/>
      <c r="AE395" s="9"/>
    </row>
    <row r="396" spans="4:31" x14ac:dyDescent="0.25">
      <c r="D396" s="1"/>
      <c r="F396" s="1"/>
      <c r="G396" s="9"/>
      <c r="H396" s="1"/>
      <c r="I396" s="9"/>
      <c r="J396" s="1"/>
      <c r="K396" s="9"/>
      <c r="L396" s="1"/>
      <c r="M396" s="9"/>
      <c r="O396" s="1"/>
      <c r="P396" s="9"/>
      <c r="Q396" s="1"/>
      <c r="R396" s="9"/>
      <c r="S396" s="1"/>
      <c r="T396" s="9"/>
      <c r="U396" s="1"/>
      <c r="V396" s="9"/>
      <c r="X396" s="2"/>
      <c r="Y396" s="1"/>
      <c r="Z396" s="2"/>
      <c r="AA396" s="9"/>
      <c r="AB396" s="2"/>
      <c r="AC396" s="9"/>
      <c r="AD396" s="2"/>
      <c r="AE396" s="9"/>
    </row>
    <row r="404" spans="4:31" x14ac:dyDescent="0.25">
      <c r="D404" s="1"/>
      <c r="F404" s="1"/>
      <c r="G404" s="9"/>
      <c r="H404" s="1"/>
      <c r="I404" s="9"/>
      <c r="J404" s="1"/>
      <c r="K404" s="9"/>
      <c r="L404" s="1"/>
      <c r="M404" s="9"/>
      <c r="O404" s="1"/>
      <c r="P404" s="9"/>
      <c r="Q404" s="1"/>
      <c r="R404" s="9"/>
      <c r="S404" s="1"/>
      <c r="T404" s="9"/>
      <c r="U404" s="1"/>
      <c r="V404" s="9"/>
      <c r="X404" s="2"/>
      <c r="Y404" s="1"/>
      <c r="Z404" s="2"/>
      <c r="AA404" s="9"/>
      <c r="AB404" s="2"/>
      <c r="AC404" s="9"/>
      <c r="AD404" s="2"/>
      <c r="AE404" s="9"/>
    </row>
    <row r="405" spans="4:31" x14ac:dyDescent="0.25">
      <c r="D405" s="1"/>
      <c r="F405" s="1"/>
      <c r="G405" s="9"/>
      <c r="H405" s="1"/>
      <c r="I405" s="9"/>
      <c r="J405" s="1"/>
      <c r="K405" s="9"/>
      <c r="L405" s="1"/>
      <c r="M405" s="9"/>
      <c r="O405" s="1"/>
      <c r="P405" s="9"/>
      <c r="Q405" s="1"/>
      <c r="R405" s="9"/>
      <c r="S405" s="1"/>
      <c r="T405" s="9"/>
      <c r="U405" s="1"/>
      <c r="V405" s="9"/>
      <c r="X405" s="2"/>
      <c r="Y405" s="1"/>
      <c r="Z405" s="2"/>
      <c r="AA405" s="9"/>
      <c r="AB405" s="2"/>
      <c r="AC405" s="9"/>
      <c r="AD405" s="2"/>
      <c r="AE405" s="9"/>
    </row>
    <row r="406" spans="4:31" x14ac:dyDescent="0.25">
      <c r="D406" s="1"/>
      <c r="F406" s="1"/>
      <c r="G406" s="9"/>
      <c r="H406" s="1"/>
      <c r="I406" s="9"/>
      <c r="J406" s="1"/>
      <c r="K406" s="9"/>
      <c r="L406" s="1"/>
      <c r="M406" s="9"/>
      <c r="O406" s="1"/>
      <c r="P406" s="9"/>
      <c r="Q406" s="1"/>
      <c r="R406" s="9"/>
      <c r="S406" s="1"/>
      <c r="T406" s="9"/>
      <c r="U406" s="1"/>
      <c r="V406" s="9"/>
      <c r="X406" s="2"/>
      <c r="Y406" s="1"/>
      <c r="Z406" s="2"/>
      <c r="AA406" s="9"/>
      <c r="AB406" s="2"/>
      <c r="AC406" s="9"/>
      <c r="AD406" s="2"/>
      <c r="AE406" s="9"/>
    </row>
    <row r="407" spans="4:31" x14ac:dyDescent="0.25">
      <c r="D407" s="1"/>
      <c r="F407" s="1"/>
      <c r="G407" s="9"/>
      <c r="H407" s="1"/>
      <c r="I407" s="9"/>
      <c r="J407" s="1"/>
      <c r="K407" s="9"/>
      <c r="L407" s="1"/>
      <c r="M407" s="9"/>
      <c r="O407" s="1"/>
      <c r="P407" s="9"/>
      <c r="Q407" s="1"/>
      <c r="R407" s="9"/>
      <c r="S407" s="1"/>
      <c r="T407" s="9"/>
      <c r="U407" s="1"/>
      <c r="V407" s="9"/>
      <c r="X407" s="2"/>
      <c r="Y407" s="1"/>
      <c r="Z407" s="2"/>
      <c r="AA407" s="9"/>
      <c r="AB407" s="2"/>
      <c r="AC407" s="9"/>
      <c r="AD407" s="2"/>
      <c r="AE407" s="9"/>
    </row>
    <row r="408" spans="4:31" x14ac:dyDescent="0.25">
      <c r="D408" s="1"/>
      <c r="F408" s="1"/>
      <c r="G408" s="9"/>
      <c r="H408" s="1"/>
      <c r="I408" s="9"/>
      <c r="J408" s="1"/>
      <c r="K408" s="9"/>
      <c r="L408" s="1"/>
      <c r="M408" s="9"/>
      <c r="O408" s="1"/>
      <c r="P408" s="9"/>
      <c r="Q408" s="1"/>
      <c r="R408" s="9"/>
      <c r="S408" s="1"/>
      <c r="T408" s="9"/>
      <c r="U408" s="1"/>
      <c r="V408" s="9"/>
      <c r="X408" s="2"/>
      <c r="Y408" s="1"/>
      <c r="Z408" s="2"/>
      <c r="AA408" s="9"/>
      <c r="AB408" s="2"/>
      <c r="AC408" s="9"/>
      <c r="AD408" s="2"/>
      <c r="AE408" s="9"/>
    </row>
    <row r="409" spans="4:31" x14ac:dyDescent="0.25">
      <c r="D409" s="1"/>
      <c r="F409" s="1"/>
      <c r="G409" s="9"/>
      <c r="H409" s="1"/>
      <c r="I409" s="9"/>
      <c r="J409" s="1"/>
      <c r="K409" s="9"/>
      <c r="L409" s="1"/>
      <c r="M409" s="9"/>
      <c r="O409" s="1"/>
      <c r="P409" s="9"/>
      <c r="Q409" s="1"/>
      <c r="R409" s="9"/>
      <c r="S409" s="1"/>
      <c r="T409" s="9"/>
      <c r="U409" s="1"/>
      <c r="V409" s="9"/>
      <c r="X409" s="2"/>
      <c r="Y409" s="1"/>
      <c r="Z409" s="2"/>
      <c r="AA409" s="9"/>
      <c r="AB409" s="2"/>
      <c r="AC409" s="9"/>
      <c r="AD409" s="2"/>
      <c r="AE409" s="9"/>
    </row>
    <row r="410" spans="4:31" x14ac:dyDescent="0.25">
      <c r="D410" s="1"/>
      <c r="F410" s="1"/>
      <c r="G410" s="9"/>
      <c r="H410" s="1"/>
      <c r="I410" s="9"/>
      <c r="J410" s="1"/>
      <c r="K410" s="9"/>
      <c r="L410" s="1"/>
      <c r="M410" s="9"/>
      <c r="O410" s="1"/>
      <c r="P410" s="9"/>
      <c r="Q410" s="1"/>
      <c r="R410" s="9"/>
      <c r="S410" s="1"/>
      <c r="T410" s="9"/>
      <c r="U410" s="1"/>
      <c r="V410" s="9"/>
      <c r="X410" s="2"/>
      <c r="Y410" s="1"/>
      <c r="Z410" s="2"/>
      <c r="AA410" s="9"/>
      <c r="AB410" s="2"/>
      <c r="AC410" s="9"/>
      <c r="AD410" s="2"/>
      <c r="AE410" s="9"/>
    </row>
    <row r="411" spans="4:31" x14ac:dyDescent="0.25">
      <c r="D411" s="1"/>
      <c r="F411" s="1"/>
      <c r="G411" s="9"/>
      <c r="H411" s="1"/>
      <c r="I411" s="9"/>
      <c r="J411" s="1"/>
      <c r="K411" s="9"/>
      <c r="L411" s="1"/>
      <c r="M411" s="9"/>
      <c r="O411" s="1"/>
      <c r="P411" s="9"/>
      <c r="Q411" s="1"/>
      <c r="R411" s="9"/>
      <c r="S411" s="1"/>
      <c r="T411" s="9"/>
      <c r="U411" s="1"/>
      <c r="V411" s="9"/>
      <c r="X411" s="2"/>
      <c r="Y411" s="1"/>
      <c r="Z411" s="2"/>
      <c r="AA411" s="9"/>
      <c r="AB411" s="2"/>
      <c r="AC411" s="9"/>
      <c r="AD411" s="2"/>
      <c r="AE411" s="9"/>
    </row>
    <row r="412" spans="4:31" x14ac:dyDescent="0.25">
      <c r="D412" s="1"/>
      <c r="F412" s="1"/>
      <c r="G412" s="9"/>
      <c r="H412" s="1"/>
      <c r="I412" s="9"/>
      <c r="J412" s="1"/>
      <c r="K412" s="9"/>
      <c r="L412" s="1"/>
      <c r="M412" s="9"/>
      <c r="O412" s="1"/>
      <c r="P412" s="9"/>
      <c r="Q412" s="1"/>
      <c r="R412" s="9"/>
      <c r="S412" s="1"/>
      <c r="T412" s="9"/>
      <c r="U412" s="1"/>
      <c r="V412" s="9"/>
      <c r="X412" s="2"/>
      <c r="Y412" s="1"/>
      <c r="Z412" s="2"/>
      <c r="AA412" s="9"/>
      <c r="AB412" s="2"/>
      <c r="AC412" s="9"/>
      <c r="AD412" s="2"/>
      <c r="AE412" s="9"/>
    </row>
    <row r="413" spans="4:31" x14ac:dyDescent="0.25">
      <c r="D413" s="1"/>
      <c r="F413" s="1"/>
      <c r="G413" s="9"/>
      <c r="H413" s="1"/>
      <c r="I413" s="9"/>
      <c r="J413" s="1"/>
      <c r="K413" s="9"/>
      <c r="L413" s="1"/>
      <c r="M413" s="9"/>
      <c r="O413" s="1"/>
      <c r="P413" s="9"/>
      <c r="Q413" s="1"/>
      <c r="R413" s="9"/>
      <c r="S413" s="1"/>
      <c r="T413" s="9"/>
      <c r="U413" s="1"/>
      <c r="V413" s="9"/>
      <c r="X413" s="2"/>
      <c r="Y413" s="1"/>
      <c r="Z413" s="2"/>
      <c r="AA413" s="9"/>
      <c r="AB413" s="2"/>
      <c r="AC413" s="9"/>
      <c r="AD413" s="2"/>
      <c r="AE413" s="9"/>
    </row>
    <row r="414" spans="4:31" x14ac:dyDescent="0.25">
      <c r="D414" s="1"/>
      <c r="F414" s="1"/>
      <c r="G414" s="9"/>
      <c r="H414" s="1"/>
      <c r="I414" s="9"/>
      <c r="J414" s="1"/>
      <c r="K414" s="9"/>
      <c r="L414" s="1"/>
      <c r="M414" s="9"/>
      <c r="O414" s="1"/>
      <c r="P414" s="9"/>
      <c r="Q414" s="1"/>
      <c r="R414" s="9"/>
      <c r="S414" s="1"/>
      <c r="T414" s="9"/>
      <c r="U414" s="1"/>
      <c r="V414" s="9"/>
      <c r="X414" s="2"/>
      <c r="Y414" s="1"/>
      <c r="Z414" s="2"/>
      <c r="AA414" s="9"/>
      <c r="AB414" s="2"/>
      <c r="AC414" s="9"/>
      <c r="AD414" s="2"/>
      <c r="AE414" s="9"/>
    </row>
    <row r="415" spans="4:31" x14ac:dyDescent="0.25">
      <c r="D415" s="1"/>
      <c r="F415" s="1"/>
      <c r="G415" s="9"/>
      <c r="H415" s="1"/>
      <c r="I415" s="9"/>
      <c r="J415" s="1"/>
      <c r="K415" s="9"/>
      <c r="L415" s="1"/>
      <c r="M415" s="9"/>
      <c r="O415" s="1"/>
      <c r="P415" s="9"/>
      <c r="Q415" s="1"/>
      <c r="R415" s="9"/>
      <c r="S415" s="1"/>
      <c r="T415" s="9"/>
      <c r="U415" s="1"/>
      <c r="V415" s="9"/>
      <c r="X415" s="2"/>
      <c r="Y415" s="1"/>
      <c r="Z415" s="2"/>
      <c r="AA415" s="9"/>
      <c r="AB415" s="2"/>
      <c r="AC415" s="9"/>
      <c r="AD415" s="2"/>
      <c r="AE415" s="9"/>
    </row>
    <row r="416" spans="4:31" x14ac:dyDescent="0.25">
      <c r="D416" s="1"/>
      <c r="F416" s="1"/>
      <c r="G416" s="9"/>
      <c r="H416" s="1"/>
      <c r="I416" s="9"/>
      <c r="J416" s="1"/>
      <c r="K416" s="9"/>
      <c r="L416" s="1"/>
      <c r="M416" s="9"/>
      <c r="O416" s="1"/>
      <c r="P416" s="9"/>
      <c r="Q416" s="1"/>
      <c r="R416" s="9"/>
      <c r="S416" s="1"/>
      <c r="T416" s="9"/>
      <c r="U416" s="1"/>
      <c r="V416" s="9"/>
      <c r="X416" s="2"/>
      <c r="Y416" s="1"/>
      <c r="Z416" s="2"/>
      <c r="AA416" s="9"/>
      <c r="AB416" s="2"/>
      <c r="AC416" s="9"/>
      <c r="AD416" s="2"/>
      <c r="AE416" s="9"/>
    </row>
    <row r="417" spans="4:31" x14ac:dyDescent="0.25">
      <c r="D417" s="1"/>
      <c r="F417" s="1"/>
      <c r="G417" s="9"/>
      <c r="H417" s="1"/>
      <c r="I417" s="9"/>
      <c r="J417" s="1"/>
      <c r="K417" s="9"/>
      <c r="L417" s="1"/>
      <c r="M417" s="9"/>
      <c r="O417" s="1"/>
      <c r="P417" s="9"/>
      <c r="Q417" s="1"/>
      <c r="R417" s="9"/>
      <c r="S417" s="1"/>
      <c r="T417" s="9"/>
      <c r="U417" s="1"/>
      <c r="V417" s="9"/>
      <c r="X417" s="2"/>
      <c r="Y417" s="1"/>
      <c r="Z417" s="2"/>
      <c r="AA417" s="9"/>
      <c r="AB417" s="2"/>
      <c r="AC417" s="9"/>
      <c r="AD417" s="2"/>
      <c r="AE417" s="9"/>
    </row>
    <row r="418" spans="4:31" x14ac:dyDescent="0.25">
      <c r="D418" s="1"/>
      <c r="F418" s="1"/>
      <c r="G418" s="9"/>
      <c r="H418" s="1"/>
      <c r="I418" s="9"/>
      <c r="J418" s="1"/>
      <c r="K418" s="9"/>
      <c r="L418" s="1"/>
      <c r="M418" s="9"/>
      <c r="O418" s="1"/>
      <c r="P418" s="9"/>
      <c r="Q418" s="1"/>
      <c r="R418" s="9"/>
      <c r="S418" s="1"/>
      <c r="T418" s="9"/>
      <c r="U418" s="1"/>
      <c r="V418" s="9"/>
      <c r="X418" s="2"/>
      <c r="Y418" s="1"/>
      <c r="Z418" s="2"/>
      <c r="AA418" s="9"/>
      <c r="AB418" s="2"/>
      <c r="AC418" s="9"/>
      <c r="AD418" s="2"/>
      <c r="AE418" s="9"/>
    </row>
    <row r="419" spans="4:31" x14ac:dyDescent="0.25">
      <c r="D419" s="1"/>
      <c r="F419" s="1"/>
      <c r="G419" s="9"/>
      <c r="H419" s="1"/>
      <c r="I419" s="9"/>
      <c r="J419" s="1"/>
      <c r="K419" s="9"/>
      <c r="L419" s="1"/>
      <c r="M419" s="9"/>
      <c r="O419" s="1"/>
      <c r="P419" s="9"/>
      <c r="Q419" s="1"/>
      <c r="R419" s="9"/>
      <c r="S419" s="1"/>
      <c r="T419" s="9"/>
      <c r="U419" s="1"/>
      <c r="V419" s="9"/>
      <c r="X419" s="2"/>
      <c r="Y419" s="1"/>
      <c r="Z419" s="2"/>
      <c r="AA419" s="9"/>
      <c r="AB419" s="2"/>
      <c r="AC419" s="9"/>
      <c r="AD419" s="2"/>
      <c r="AE419" s="9"/>
    </row>
    <row r="420" spans="4:31" x14ac:dyDescent="0.25">
      <c r="D420" s="1"/>
      <c r="F420" s="1"/>
      <c r="G420" s="9"/>
      <c r="H420" s="1"/>
      <c r="I420" s="9"/>
      <c r="J420" s="1"/>
      <c r="K420" s="9"/>
      <c r="L420" s="1"/>
      <c r="M420" s="9"/>
      <c r="O420" s="1"/>
      <c r="P420" s="9"/>
      <c r="Q420" s="1"/>
      <c r="R420" s="9"/>
      <c r="S420" s="1"/>
      <c r="T420" s="9"/>
      <c r="U420" s="1"/>
      <c r="V420" s="9"/>
      <c r="X420" s="2"/>
      <c r="Y420" s="1"/>
      <c r="Z420" s="2"/>
      <c r="AA420" s="9"/>
      <c r="AB420" s="2"/>
      <c r="AC420" s="9"/>
      <c r="AD420" s="2"/>
      <c r="AE420" s="9"/>
    </row>
    <row r="421" spans="4:31" x14ac:dyDescent="0.25">
      <c r="D421" s="1"/>
      <c r="F421" s="1"/>
      <c r="G421" s="9"/>
      <c r="H421" s="1"/>
      <c r="I421" s="9"/>
      <c r="J421" s="1"/>
      <c r="K421" s="9"/>
      <c r="L421" s="1"/>
      <c r="M421" s="9"/>
      <c r="O421" s="1"/>
      <c r="P421" s="9"/>
      <c r="Q421" s="1"/>
      <c r="R421" s="9"/>
      <c r="S421" s="1"/>
      <c r="T421" s="9"/>
      <c r="U421" s="1"/>
      <c r="V421" s="9"/>
      <c r="X421" s="2"/>
      <c r="Y421" s="1"/>
      <c r="Z421" s="2"/>
      <c r="AA421" s="9"/>
      <c r="AB421" s="2"/>
      <c r="AC421" s="9"/>
      <c r="AD421" s="2"/>
      <c r="AE421" s="9"/>
    </row>
    <row r="422" spans="4:31" x14ac:dyDescent="0.25">
      <c r="D422" s="1"/>
      <c r="F422" s="1"/>
      <c r="G422" s="9"/>
      <c r="H422" s="1"/>
      <c r="I422" s="9"/>
      <c r="J422" s="1"/>
      <c r="K422" s="9"/>
      <c r="L422" s="1"/>
      <c r="M422" s="9"/>
      <c r="O422" s="1"/>
      <c r="P422" s="9"/>
      <c r="Q422" s="1"/>
      <c r="R422" s="9"/>
      <c r="S422" s="1"/>
      <c r="T422" s="9"/>
      <c r="U422" s="1"/>
      <c r="V422" s="9"/>
      <c r="X422" s="2"/>
      <c r="Y422" s="1"/>
      <c r="Z422" s="2"/>
      <c r="AA422" s="9"/>
      <c r="AB422" s="2"/>
      <c r="AC422" s="9"/>
      <c r="AD422" s="2"/>
      <c r="AE422" s="9"/>
    </row>
    <row r="423" spans="4:31" x14ac:dyDescent="0.25">
      <c r="D423" s="1"/>
      <c r="F423" s="1"/>
      <c r="G423" s="9"/>
      <c r="H423" s="1"/>
      <c r="I423" s="9"/>
      <c r="J423" s="1"/>
      <c r="K423" s="9"/>
      <c r="L423" s="1"/>
      <c r="M423" s="9"/>
      <c r="O423" s="1"/>
      <c r="P423" s="9"/>
      <c r="Q423" s="1"/>
      <c r="R423" s="9"/>
      <c r="S423" s="1"/>
      <c r="T423" s="9"/>
      <c r="U423" s="1"/>
      <c r="V423" s="9"/>
      <c r="X423" s="2"/>
      <c r="Y423" s="1"/>
      <c r="Z423" s="2"/>
      <c r="AA423" s="9"/>
      <c r="AB423" s="2"/>
      <c r="AC423" s="9"/>
      <c r="AD423" s="2"/>
      <c r="AE423" s="9"/>
    </row>
    <row r="424" spans="4:31" x14ac:dyDescent="0.25">
      <c r="D424" s="1"/>
      <c r="F424" s="1"/>
      <c r="G424" s="9"/>
      <c r="H424" s="1"/>
      <c r="I424" s="9"/>
      <c r="J424" s="1"/>
      <c r="K424" s="9"/>
      <c r="L424" s="1"/>
      <c r="M424" s="9"/>
      <c r="O424" s="1"/>
      <c r="P424" s="9"/>
      <c r="Q424" s="1"/>
      <c r="R424" s="9"/>
      <c r="S424" s="1"/>
      <c r="T424" s="9"/>
      <c r="U424" s="1"/>
      <c r="V424" s="9"/>
      <c r="X424" s="2"/>
      <c r="Y424" s="1"/>
      <c r="Z424" s="2"/>
      <c r="AA424" s="9"/>
      <c r="AB424" s="2"/>
      <c r="AC424" s="9"/>
      <c r="AD424" s="2"/>
      <c r="AE424" s="9"/>
    </row>
    <row r="425" spans="4:31" x14ac:dyDescent="0.25">
      <c r="D425" s="1"/>
      <c r="F425" s="1"/>
      <c r="G425" s="9"/>
      <c r="H425" s="1"/>
      <c r="I425" s="9"/>
      <c r="J425" s="1"/>
      <c r="K425" s="9"/>
      <c r="L425" s="1"/>
      <c r="M425" s="9"/>
      <c r="O425" s="1"/>
      <c r="P425" s="9"/>
      <c r="Q425" s="1"/>
      <c r="R425" s="9"/>
      <c r="S425" s="1"/>
      <c r="T425" s="9"/>
      <c r="U425" s="1"/>
      <c r="V425" s="9"/>
      <c r="X425" s="2"/>
      <c r="Y425" s="1"/>
      <c r="Z425" s="2"/>
      <c r="AA425" s="9"/>
      <c r="AB425" s="2"/>
      <c r="AC425" s="9"/>
      <c r="AD425" s="2"/>
      <c r="AE425" s="9"/>
    </row>
    <row r="426" spans="4:31" x14ac:dyDescent="0.25">
      <c r="D426" s="1"/>
      <c r="F426" s="1"/>
      <c r="G426" s="9"/>
      <c r="H426" s="1"/>
      <c r="I426" s="9"/>
      <c r="J426" s="1"/>
      <c r="K426" s="9"/>
      <c r="L426" s="1"/>
      <c r="M426" s="9"/>
      <c r="O426" s="1"/>
      <c r="P426" s="9"/>
      <c r="Q426" s="1"/>
      <c r="R426" s="9"/>
      <c r="S426" s="1"/>
      <c r="T426" s="9"/>
      <c r="U426" s="1"/>
      <c r="V426" s="9"/>
      <c r="X426" s="2"/>
      <c r="Y426" s="1"/>
      <c r="Z426" s="2"/>
      <c r="AA426" s="9"/>
      <c r="AB426" s="2"/>
      <c r="AC426" s="9"/>
      <c r="AD426" s="2"/>
      <c r="AE426" s="9"/>
    </row>
    <row r="427" spans="4:31" x14ac:dyDescent="0.25">
      <c r="D427" s="1"/>
      <c r="F427" s="1"/>
      <c r="G427" s="9"/>
      <c r="H427" s="1"/>
      <c r="I427" s="9"/>
      <c r="J427" s="1"/>
      <c r="K427" s="9"/>
      <c r="L427" s="1"/>
      <c r="M427" s="9"/>
      <c r="O427" s="1"/>
      <c r="P427" s="9"/>
      <c r="Q427" s="1"/>
      <c r="R427" s="9"/>
      <c r="S427" s="1"/>
      <c r="T427" s="9"/>
      <c r="U427" s="1"/>
      <c r="V427" s="9"/>
      <c r="X427" s="2"/>
      <c r="Y427" s="1"/>
      <c r="Z427" s="2"/>
      <c r="AA427" s="9"/>
      <c r="AB427" s="2"/>
      <c r="AC427" s="9"/>
      <c r="AD427" s="2"/>
      <c r="AE427" s="9"/>
    </row>
    <row r="428" spans="4:31" x14ac:dyDescent="0.25">
      <c r="D428" s="1"/>
      <c r="F428" s="1"/>
      <c r="G428" s="9"/>
      <c r="H428" s="1"/>
      <c r="I428" s="9"/>
      <c r="J428" s="1"/>
      <c r="K428" s="9"/>
      <c r="L428" s="1"/>
      <c r="M428" s="9"/>
      <c r="O428" s="1"/>
      <c r="P428" s="9"/>
      <c r="Q428" s="1"/>
      <c r="R428" s="9"/>
      <c r="S428" s="1"/>
      <c r="T428" s="9"/>
      <c r="U428" s="1"/>
      <c r="V428" s="9"/>
      <c r="X428" s="2"/>
      <c r="Y428" s="1"/>
      <c r="Z428" s="2"/>
      <c r="AA428" s="9"/>
      <c r="AB428" s="2"/>
      <c r="AC428" s="9"/>
      <c r="AD428" s="2"/>
      <c r="AE428" s="9"/>
    </row>
    <row r="429" spans="4:31" x14ac:dyDescent="0.25">
      <c r="D429" s="1"/>
      <c r="F429" s="1"/>
      <c r="G429" s="9"/>
      <c r="H429" s="1"/>
      <c r="I429" s="9"/>
      <c r="J429" s="1"/>
      <c r="K429" s="9"/>
      <c r="L429" s="1"/>
      <c r="M429" s="9"/>
      <c r="O429" s="1"/>
      <c r="P429" s="9"/>
      <c r="Q429" s="1"/>
      <c r="R429" s="9"/>
      <c r="S429" s="1"/>
      <c r="T429" s="9"/>
      <c r="U429" s="1"/>
      <c r="V429" s="9"/>
      <c r="X429" s="2"/>
      <c r="Y429" s="1"/>
      <c r="Z429" s="2"/>
      <c r="AA429" s="9"/>
      <c r="AB429" s="2"/>
      <c r="AC429" s="9"/>
      <c r="AD429" s="2"/>
      <c r="AE429" s="9"/>
    </row>
    <row r="430" spans="4:31" x14ac:dyDescent="0.25">
      <c r="D430" s="1"/>
      <c r="F430" s="1"/>
      <c r="G430" s="9"/>
      <c r="H430" s="1"/>
      <c r="I430" s="9"/>
      <c r="J430" s="1"/>
      <c r="K430" s="9"/>
      <c r="L430" s="1"/>
      <c r="M430" s="9"/>
      <c r="O430" s="1"/>
      <c r="P430" s="9"/>
      <c r="Q430" s="1"/>
      <c r="R430" s="9"/>
      <c r="S430" s="1"/>
      <c r="T430" s="9"/>
      <c r="U430" s="1"/>
      <c r="V430" s="9"/>
      <c r="X430" s="2"/>
      <c r="Y430" s="1"/>
      <c r="Z430" s="2"/>
      <c r="AA430" s="9"/>
      <c r="AB430" s="2"/>
      <c r="AC430" s="9"/>
      <c r="AD430" s="2"/>
      <c r="AE430" s="9"/>
    </row>
    <row r="431" spans="4:31" x14ac:dyDescent="0.25">
      <c r="D431" s="1"/>
      <c r="F431" s="1"/>
      <c r="G431" s="9"/>
      <c r="H431" s="1"/>
      <c r="I431" s="9"/>
      <c r="J431" s="1"/>
      <c r="K431" s="9"/>
      <c r="L431" s="1"/>
      <c r="M431" s="9"/>
      <c r="O431" s="1"/>
      <c r="P431" s="9"/>
      <c r="Q431" s="1"/>
      <c r="R431" s="9"/>
      <c r="S431" s="1"/>
      <c r="T431" s="9"/>
      <c r="U431" s="1"/>
      <c r="V431" s="9"/>
      <c r="X431" s="2"/>
      <c r="Y431" s="1"/>
      <c r="Z431" s="2"/>
      <c r="AA431" s="9"/>
      <c r="AB431" s="2"/>
      <c r="AC431" s="9"/>
      <c r="AD431" s="2"/>
      <c r="AE431" s="9"/>
    </row>
    <row r="432" spans="4:31" x14ac:dyDescent="0.25">
      <c r="D432" s="1"/>
      <c r="F432" s="1"/>
      <c r="G432" s="9"/>
      <c r="H432" s="1"/>
      <c r="I432" s="9"/>
      <c r="J432" s="1"/>
      <c r="K432" s="9"/>
      <c r="L432" s="1"/>
      <c r="M432" s="9"/>
      <c r="O432" s="1"/>
      <c r="P432" s="9"/>
      <c r="Q432" s="1"/>
      <c r="R432" s="9"/>
      <c r="S432" s="1"/>
      <c r="T432" s="9"/>
      <c r="U432" s="1"/>
      <c r="V432" s="9"/>
      <c r="X432" s="2"/>
      <c r="Y432" s="1"/>
      <c r="Z432" s="2"/>
      <c r="AA432" s="9"/>
      <c r="AB432" s="2"/>
      <c r="AC432" s="9"/>
      <c r="AD432" s="2"/>
      <c r="AE432" s="9"/>
    </row>
    <row r="433" spans="4:31" x14ac:dyDescent="0.25">
      <c r="D433" s="1"/>
      <c r="F433" s="1"/>
      <c r="G433" s="9"/>
      <c r="H433" s="1"/>
      <c r="I433" s="9"/>
      <c r="J433" s="1"/>
      <c r="K433" s="9"/>
      <c r="L433" s="1"/>
      <c r="M433" s="9"/>
      <c r="O433" s="1"/>
      <c r="P433" s="9"/>
      <c r="Q433" s="1"/>
      <c r="R433" s="9"/>
      <c r="S433" s="1"/>
      <c r="T433" s="9"/>
      <c r="U433" s="1"/>
      <c r="V433" s="9"/>
      <c r="X433" s="2"/>
      <c r="Y433" s="1"/>
      <c r="Z433" s="2"/>
      <c r="AA433" s="9"/>
      <c r="AB433" s="2"/>
      <c r="AC433" s="9"/>
      <c r="AD433" s="2"/>
      <c r="AE433" s="9"/>
    </row>
    <row r="434" spans="4:31" x14ac:dyDescent="0.25">
      <c r="D434" s="1"/>
      <c r="F434" s="1"/>
      <c r="G434" s="9"/>
      <c r="H434" s="1"/>
      <c r="I434" s="9"/>
      <c r="J434" s="1"/>
      <c r="K434" s="9"/>
      <c r="L434" s="1"/>
      <c r="M434" s="9"/>
      <c r="O434" s="1"/>
      <c r="P434" s="9"/>
      <c r="Q434" s="1"/>
      <c r="R434" s="9"/>
      <c r="S434" s="1"/>
      <c r="T434" s="9"/>
      <c r="U434" s="1"/>
      <c r="V434" s="9"/>
      <c r="X434" s="2"/>
      <c r="Y434" s="1"/>
      <c r="Z434" s="2"/>
      <c r="AA434" s="9"/>
      <c r="AB434" s="2"/>
      <c r="AC434" s="9"/>
      <c r="AD434" s="2"/>
      <c r="AE434" s="9"/>
    </row>
    <row r="435" spans="4:31" x14ac:dyDescent="0.25">
      <c r="D435" s="1"/>
      <c r="F435" s="1"/>
      <c r="G435" s="9"/>
      <c r="H435" s="1"/>
      <c r="I435" s="9"/>
      <c r="J435" s="1"/>
      <c r="K435" s="9"/>
      <c r="L435" s="1"/>
      <c r="M435" s="9"/>
      <c r="O435" s="1"/>
      <c r="P435" s="9"/>
      <c r="Q435" s="1"/>
      <c r="R435" s="9"/>
      <c r="S435" s="1"/>
      <c r="T435" s="9"/>
      <c r="U435" s="1"/>
      <c r="V435" s="9"/>
      <c r="X435" s="2"/>
      <c r="Y435" s="1"/>
      <c r="Z435" s="2"/>
      <c r="AA435" s="9"/>
      <c r="AB435" s="2"/>
      <c r="AC435" s="9"/>
      <c r="AD435" s="2"/>
      <c r="AE435" s="9"/>
    </row>
    <row r="436" spans="4:31" x14ac:dyDescent="0.25">
      <c r="D436" s="1"/>
      <c r="F436" s="1"/>
      <c r="G436" s="9"/>
      <c r="H436" s="1"/>
      <c r="I436" s="9"/>
      <c r="J436" s="1"/>
      <c r="K436" s="9"/>
      <c r="L436" s="1"/>
      <c r="M436" s="9"/>
      <c r="O436" s="1"/>
      <c r="P436" s="9"/>
      <c r="Q436" s="1"/>
      <c r="R436" s="9"/>
      <c r="S436" s="1"/>
      <c r="T436" s="9"/>
      <c r="U436" s="1"/>
      <c r="V436" s="9"/>
      <c r="X436" s="2"/>
      <c r="Y436" s="1"/>
      <c r="Z436" s="2"/>
      <c r="AA436" s="9"/>
      <c r="AB436" s="2"/>
      <c r="AC436" s="9"/>
      <c r="AD436" s="2"/>
      <c r="AE436" s="9"/>
    </row>
    <row r="437" spans="4:31" x14ac:dyDescent="0.25">
      <c r="D437" s="1"/>
      <c r="F437" s="1"/>
      <c r="G437" s="9"/>
      <c r="H437" s="1"/>
      <c r="I437" s="9"/>
      <c r="J437" s="1"/>
      <c r="K437" s="9"/>
      <c r="L437" s="1"/>
      <c r="M437" s="9"/>
      <c r="O437" s="1"/>
      <c r="P437" s="9"/>
      <c r="Q437" s="1"/>
      <c r="R437" s="9"/>
      <c r="S437" s="1"/>
      <c r="T437" s="9"/>
      <c r="U437" s="1"/>
      <c r="V437" s="9"/>
      <c r="X437" s="2"/>
      <c r="Y437" s="1"/>
      <c r="Z437" s="2"/>
      <c r="AA437" s="9"/>
      <c r="AB437" s="2"/>
      <c r="AC437" s="9"/>
      <c r="AD437" s="2"/>
      <c r="AE437" s="9"/>
    </row>
    <row r="438" spans="4:31" x14ac:dyDescent="0.25">
      <c r="D438" s="1"/>
      <c r="F438" s="1"/>
      <c r="G438" s="9"/>
      <c r="H438" s="1"/>
      <c r="I438" s="9"/>
      <c r="J438" s="1"/>
      <c r="K438" s="9"/>
      <c r="L438" s="1"/>
      <c r="M438" s="9"/>
      <c r="O438" s="1"/>
      <c r="P438" s="9"/>
      <c r="Q438" s="1"/>
      <c r="R438" s="9"/>
      <c r="S438" s="1"/>
      <c r="T438" s="9"/>
      <c r="U438" s="1"/>
      <c r="V438" s="9"/>
      <c r="X438" s="2"/>
      <c r="Y438" s="1"/>
      <c r="Z438" s="2"/>
      <c r="AA438" s="9"/>
      <c r="AB438" s="2"/>
      <c r="AC438" s="9"/>
      <c r="AD438" s="2"/>
      <c r="AE438" s="9"/>
    </row>
    <row r="439" spans="4:31" x14ac:dyDescent="0.25">
      <c r="D439" s="1"/>
      <c r="F439" s="1"/>
      <c r="G439" s="9"/>
      <c r="H439" s="1"/>
      <c r="I439" s="9"/>
      <c r="J439" s="1"/>
      <c r="K439" s="9"/>
      <c r="L439" s="1"/>
      <c r="M439" s="9"/>
      <c r="O439" s="1"/>
      <c r="P439" s="9"/>
      <c r="Q439" s="1"/>
      <c r="R439" s="9"/>
      <c r="S439" s="1"/>
      <c r="T439" s="9"/>
      <c r="U439" s="1"/>
      <c r="V439" s="9"/>
      <c r="X439" s="2"/>
      <c r="Y439" s="1"/>
      <c r="Z439" s="2"/>
      <c r="AA439" s="9"/>
      <c r="AB439" s="2"/>
      <c r="AC439" s="9"/>
      <c r="AD439" s="2"/>
      <c r="AE439" s="9"/>
    </row>
    <row r="440" spans="4:31" x14ac:dyDescent="0.25">
      <c r="D440" s="1"/>
      <c r="F440" s="1"/>
      <c r="G440" s="9"/>
      <c r="H440" s="1"/>
      <c r="I440" s="9"/>
      <c r="J440" s="1"/>
      <c r="K440" s="9"/>
      <c r="L440" s="1"/>
      <c r="M440" s="9"/>
      <c r="O440" s="1"/>
      <c r="P440" s="9"/>
      <c r="Q440" s="1"/>
      <c r="R440" s="9"/>
      <c r="S440" s="1"/>
      <c r="T440" s="9"/>
      <c r="U440" s="1"/>
      <c r="V440" s="9"/>
      <c r="X440" s="2"/>
      <c r="Y440" s="1"/>
      <c r="Z440" s="2"/>
      <c r="AA440" s="9"/>
      <c r="AB440" s="2"/>
      <c r="AC440" s="9"/>
      <c r="AD440" s="2"/>
      <c r="AE440" s="9"/>
    </row>
    <row r="441" spans="4:31" x14ac:dyDescent="0.25">
      <c r="D441" s="1"/>
      <c r="F441" s="1"/>
      <c r="G441" s="9"/>
      <c r="H441" s="1"/>
      <c r="I441" s="9"/>
      <c r="J441" s="1"/>
      <c r="K441" s="9"/>
      <c r="L441" s="1"/>
      <c r="M441" s="9"/>
      <c r="O441" s="1"/>
      <c r="P441" s="9"/>
      <c r="Q441" s="1"/>
      <c r="R441" s="9"/>
      <c r="S441" s="1"/>
      <c r="T441" s="9"/>
      <c r="U441" s="1"/>
      <c r="V441" s="9"/>
      <c r="X441" s="2"/>
      <c r="Y441" s="1"/>
      <c r="Z441" s="2"/>
      <c r="AA441" s="9"/>
      <c r="AB441" s="2"/>
      <c r="AC441" s="9"/>
      <c r="AD441" s="2"/>
      <c r="AE441" s="9"/>
    </row>
    <row r="442" spans="4:31" x14ac:dyDescent="0.25">
      <c r="D442" s="1"/>
      <c r="F442" s="1"/>
      <c r="G442" s="9"/>
      <c r="H442" s="1"/>
      <c r="I442" s="9"/>
      <c r="J442" s="1"/>
      <c r="K442" s="9"/>
      <c r="L442" s="1"/>
      <c r="M442" s="9"/>
      <c r="O442" s="1"/>
      <c r="P442" s="9"/>
      <c r="Q442" s="1"/>
      <c r="R442" s="9"/>
      <c r="S442" s="1"/>
      <c r="T442" s="9"/>
      <c r="U442" s="1"/>
      <c r="V442" s="9"/>
      <c r="X442" s="2"/>
      <c r="Y442" s="1"/>
      <c r="Z442" s="2"/>
      <c r="AA442" s="9"/>
      <c r="AB442" s="2"/>
      <c r="AC442" s="9"/>
      <c r="AD442" s="2"/>
      <c r="AE442" s="9"/>
    </row>
    <row r="443" spans="4:31" x14ac:dyDescent="0.25">
      <c r="D443" s="1"/>
      <c r="F443" s="1"/>
      <c r="G443" s="9"/>
      <c r="H443" s="1"/>
      <c r="I443" s="9"/>
      <c r="J443" s="1"/>
      <c r="K443" s="9"/>
      <c r="L443" s="1"/>
      <c r="M443" s="9"/>
      <c r="O443" s="1"/>
      <c r="P443" s="9"/>
      <c r="Q443" s="1"/>
      <c r="R443" s="9"/>
      <c r="S443" s="1"/>
      <c r="T443" s="9"/>
      <c r="U443" s="1"/>
      <c r="V443" s="9"/>
      <c r="X443" s="2"/>
      <c r="Y443" s="1"/>
      <c r="Z443" s="2"/>
      <c r="AA443" s="9"/>
      <c r="AB443" s="2"/>
      <c r="AC443" s="9"/>
      <c r="AD443" s="2"/>
      <c r="AE443" s="9"/>
    </row>
    <row r="444" spans="4:31" x14ac:dyDescent="0.25">
      <c r="D444" s="1"/>
      <c r="F444" s="1"/>
      <c r="G444" s="9"/>
      <c r="H444" s="1"/>
      <c r="I444" s="9"/>
      <c r="J444" s="1"/>
      <c r="K444" s="9"/>
      <c r="L444" s="1"/>
      <c r="M444" s="9"/>
      <c r="O444" s="1"/>
      <c r="P444" s="9"/>
      <c r="Q444" s="1"/>
      <c r="R444" s="9"/>
      <c r="S444" s="1"/>
      <c r="T444" s="9"/>
      <c r="U444" s="1"/>
      <c r="V444" s="9"/>
      <c r="X444" s="2"/>
      <c r="Y444" s="1"/>
      <c r="Z444" s="2"/>
      <c r="AA444" s="9"/>
      <c r="AB444" s="2"/>
      <c r="AC444" s="9"/>
      <c r="AD444" s="2"/>
      <c r="AE444" s="9"/>
    </row>
    <row r="445" spans="4:31" x14ac:dyDescent="0.25">
      <c r="D445" s="1"/>
      <c r="F445" s="1"/>
      <c r="G445" s="9"/>
      <c r="H445" s="1"/>
      <c r="I445" s="9"/>
      <c r="J445" s="1"/>
      <c r="K445" s="9"/>
      <c r="L445" s="1"/>
      <c r="M445" s="9"/>
      <c r="O445" s="1"/>
      <c r="P445" s="9"/>
      <c r="Q445" s="1"/>
      <c r="R445" s="9"/>
      <c r="S445" s="1"/>
      <c r="T445" s="9"/>
      <c r="U445" s="1"/>
      <c r="V445" s="9"/>
      <c r="X445" s="2"/>
      <c r="Y445" s="1"/>
      <c r="Z445" s="2"/>
      <c r="AA445" s="9"/>
      <c r="AB445" s="2"/>
      <c r="AC445" s="9"/>
      <c r="AD445" s="2"/>
      <c r="AE445" s="9"/>
    </row>
    <row r="446" spans="4:31" x14ac:dyDescent="0.25">
      <c r="D446" s="1"/>
      <c r="F446" s="1"/>
      <c r="G446" s="9"/>
      <c r="H446" s="1"/>
      <c r="I446" s="9"/>
      <c r="J446" s="1"/>
      <c r="K446" s="9"/>
      <c r="L446" s="1"/>
      <c r="M446" s="9"/>
      <c r="O446" s="1"/>
      <c r="P446" s="9"/>
      <c r="Q446" s="1"/>
      <c r="R446" s="9"/>
      <c r="S446" s="1"/>
      <c r="T446" s="9"/>
      <c r="U446" s="1"/>
      <c r="V446" s="9"/>
      <c r="X446" s="2"/>
      <c r="Y446" s="1"/>
      <c r="Z446" s="2"/>
      <c r="AA446" s="9"/>
      <c r="AB446" s="2"/>
      <c r="AC446" s="9"/>
      <c r="AD446" s="2"/>
      <c r="AE446" s="9"/>
    </row>
    <row r="447" spans="4:31" x14ac:dyDescent="0.25">
      <c r="D447" s="1"/>
      <c r="F447" s="1"/>
      <c r="G447" s="9"/>
      <c r="H447" s="1"/>
      <c r="I447" s="9"/>
      <c r="J447" s="1"/>
      <c r="K447" s="9"/>
      <c r="L447" s="1"/>
      <c r="M447" s="9"/>
      <c r="O447" s="1"/>
      <c r="P447" s="9"/>
      <c r="Q447" s="1"/>
      <c r="R447" s="9"/>
      <c r="S447" s="1"/>
      <c r="T447" s="9"/>
      <c r="U447" s="1"/>
      <c r="V447" s="9"/>
      <c r="X447" s="2"/>
      <c r="Y447" s="1"/>
      <c r="Z447" s="2"/>
      <c r="AA447" s="9"/>
      <c r="AB447" s="2"/>
      <c r="AC447" s="9"/>
      <c r="AD447" s="2"/>
      <c r="AE447" s="9"/>
    </row>
    <row r="448" spans="4:31" x14ac:dyDescent="0.25">
      <c r="D448" s="1"/>
      <c r="F448" s="1"/>
      <c r="G448" s="9"/>
      <c r="H448" s="1"/>
      <c r="I448" s="9"/>
      <c r="J448" s="1"/>
      <c r="K448" s="9"/>
      <c r="L448" s="1"/>
      <c r="M448" s="9"/>
      <c r="O448" s="1"/>
      <c r="P448" s="9"/>
      <c r="Q448" s="1"/>
      <c r="R448" s="9"/>
      <c r="S448" s="1"/>
      <c r="T448" s="9"/>
      <c r="U448" s="1"/>
      <c r="V448" s="9"/>
      <c r="X448" s="2"/>
      <c r="Y448" s="1"/>
      <c r="Z448" s="2"/>
      <c r="AA448" s="9"/>
      <c r="AB448" s="2"/>
      <c r="AC448" s="9"/>
      <c r="AD448" s="2"/>
      <c r="AE448" s="9"/>
    </row>
    <row r="449" spans="4:31" x14ac:dyDescent="0.25">
      <c r="D449" s="1"/>
      <c r="F449" s="1"/>
      <c r="G449" s="9"/>
      <c r="H449" s="1"/>
      <c r="I449" s="9"/>
      <c r="J449" s="1"/>
      <c r="K449" s="9"/>
      <c r="L449" s="1"/>
      <c r="M449" s="9"/>
      <c r="O449" s="1"/>
      <c r="P449" s="9"/>
      <c r="Q449" s="1"/>
      <c r="R449" s="9"/>
      <c r="S449" s="1"/>
      <c r="T449" s="9"/>
      <c r="U449" s="1"/>
      <c r="V449" s="9"/>
      <c r="X449" s="2"/>
      <c r="Y449" s="1"/>
      <c r="Z449" s="2"/>
      <c r="AA449" s="9"/>
      <c r="AB449" s="2"/>
      <c r="AC449" s="9"/>
      <c r="AD449" s="2"/>
      <c r="AE449" s="9"/>
    </row>
    <row r="450" spans="4:31" x14ac:dyDescent="0.25">
      <c r="D450" s="1"/>
      <c r="F450" s="1"/>
      <c r="G450" s="9"/>
      <c r="H450" s="1"/>
      <c r="I450" s="9"/>
      <c r="J450" s="1"/>
      <c r="K450" s="9"/>
      <c r="L450" s="1"/>
      <c r="M450" s="9"/>
      <c r="O450" s="1"/>
      <c r="P450" s="9"/>
      <c r="Q450" s="1"/>
      <c r="R450" s="9"/>
      <c r="S450" s="1"/>
      <c r="T450" s="9"/>
      <c r="U450" s="1"/>
      <c r="V450" s="9"/>
      <c r="X450" s="2"/>
      <c r="Y450" s="1"/>
      <c r="Z450" s="2"/>
      <c r="AA450" s="9"/>
      <c r="AB450" s="2"/>
      <c r="AC450" s="9"/>
      <c r="AD450" s="2"/>
      <c r="AE450" s="9"/>
    </row>
    <row r="451" spans="4:31" x14ac:dyDescent="0.25">
      <c r="D451" s="1"/>
      <c r="F451" s="1"/>
      <c r="G451" s="9"/>
      <c r="H451" s="1"/>
      <c r="I451" s="9"/>
      <c r="J451" s="1"/>
      <c r="K451" s="9"/>
      <c r="L451" s="1"/>
      <c r="M451" s="9"/>
      <c r="O451" s="1"/>
      <c r="P451" s="9"/>
      <c r="Q451" s="1"/>
      <c r="R451" s="9"/>
      <c r="S451" s="1"/>
      <c r="T451" s="9"/>
      <c r="U451" s="1"/>
      <c r="V451" s="9"/>
      <c r="X451" s="2"/>
      <c r="Y451" s="1"/>
      <c r="Z451" s="2"/>
      <c r="AA451" s="9"/>
      <c r="AB451" s="2"/>
      <c r="AC451" s="9"/>
      <c r="AD451" s="2"/>
      <c r="AE451" s="9"/>
    </row>
    <row r="452" spans="4:31" x14ac:dyDescent="0.25">
      <c r="D452" s="1"/>
      <c r="F452" s="1"/>
      <c r="G452" s="9"/>
      <c r="H452" s="1"/>
      <c r="I452" s="9"/>
      <c r="J452" s="1"/>
      <c r="K452" s="9"/>
      <c r="L452" s="1"/>
      <c r="M452" s="9"/>
      <c r="O452" s="1"/>
      <c r="P452" s="9"/>
      <c r="Q452" s="1"/>
      <c r="R452" s="9"/>
      <c r="S452" s="1"/>
      <c r="T452" s="9"/>
      <c r="U452" s="1"/>
      <c r="V452" s="9"/>
      <c r="X452" s="2"/>
      <c r="Y452" s="1"/>
      <c r="Z452" s="2"/>
      <c r="AA452" s="9"/>
      <c r="AB452" s="2"/>
      <c r="AC452" s="9"/>
      <c r="AD452" s="2"/>
      <c r="AE452" s="9"/>
    </row>
    <row r="453" spans="4:31" x14ac:dyDescent="0.25">
      <c r="D453" s="1"/>
      <c r="F453" s="1"/>
      <c r="G453" s="9"/>
      <c r="H453" s="1"/>
      <c r="I453" s="9"/>
      <c r="J453" s="1"/>
      <c r="K453" s="9"/>
      <c r="L453" s="1"/>
      <c r="M453" s="9"/>
      <c r="O453" s="1"/>
      <c r="P453" s="9"/>
      <c r="Q453" s="1"/>
      <c r="R453" s="9"/>
      <c r="S453" s="1"/>
      <c r="T453" s="9"/>
      <c r="U453" s="1"/>
      <c r="V453" s="9"/>
      <c r="X453" s="2"/>
      <c r="Y453" s="1"/>
      <c r="Z453" s="2"/>
      <c r="AA453" s="9"/>
      <c r="AB453" s="2"/>
      <c r="AC453" s="9"/>
      <c r="AD453" s="2"/>
      <c r="AE453" s="9"/>
    </row>
    <row r="454" spans="4:31" x14ac:dyDescent="0.25">
      <c r="D454" s="1"/>
      <c r="F454" s="1"/>
      <c r="G454" s="9"/>
      <c r="H454" s="1"/>
      <c r="I454" s="9"/>
      <c r="J454" s="1"/>
      <c r="K454" s="9"/>
      <c r="L454" s="1"/>
      <c r="M454" s="9"/>
      <c r="O454" s="1"/>
      <c r="P454" s="9"/>
      <c r="Q454" s="1"/>
      <c r="R454" s="9"/>
      <c r="S454" s="1"/>
      <c r="T454" s="9"/>
      <c r="U454" s="1"/>
      <c r="V454" s="9"/>
      <c r="X454" s="2"/>
      <c r="Y454" s="1"/>
      <c r="Z454" s="2"/>
      <c r="AA454" s="9"/>
      <c r="AB454" s="2"/>
      <c r="AC454" s="9"/>
      <c r="AD454" s="2"/>
      <c r="AE454" s="9"/>
    </row>
    <row r="455" spans="4:31" x14ac:dyDescent="0.25">
      <c r="D455" s="1"/>
      <c r="F455" s="1"/>
      <c r="G455" s="9"/>
      <c r="H455" s="1"/>
      <c r="I455" s="9"/>
      <c r="J455" s="1"/>
      <c r="K455" s="9"/>
      <c r="L455" s="1"/>
      <c r="M455" s="9"/>
      <c r="O455" s="1"/>
      <c r="P455" s="9"/>
      <c r="Q455" s="1"/>
      <c r="R455" s="9"/>
      <c r="S455" s="1"/>
      <c r="T455" s="9"/>
      <c r="U455" s="1"/>
      <c r="V455" s="9"/>
      <c r="X455" s="2"/>
      <c r="Y455" s="1"/>
      <c r="Z455" s="2"/>
      <c r="AA455" s="9"/>
      <c r="AB455" s="2"/>
      <c r="AC455" s="9"/>
      <c r="AD455" s="2"/>
      <c r="AE455" s="9"/>
    </row>
    <row r="456" spans="4:31" x14ac:dyDescent="0.25">
      <c r="D456" s="1"/>
      <c r="F456" s="1"/>
      <c r="G456" s="9"/>
      <c r="H456" s="1"/>
      <c r="I456" s="9"/>
      <c r="J456" s="1"/>
      <c r="K456" s="9"/>
      <c r="L456" s="1"/>
      <c r="M456" s="9"/>
      <c r="O456" s="1"/>
      <c r="P456" s="9"/>
      <c r="Q456" s="1"/>
      <c r="R456" s="9"/>
      <c r="S456" s="1"/>
      <c r="T456" s="9"/>
      <c r="U456" s="1"/>
      <c r="V456" s="9"/>
      <c r="X456" s="2"/>
      <c r="Y456" s="1"/>
      <c r="Z456" s="2"/>
      <c r="AA456" s="9"/>
      <c r="AB456" s="2"/>
      <c r="AC456" s="9"/>
      <c r="AD456" s="2"/>
      <c r="AE456" s="9"/>
    </row>
    <row r="457" spans="4:31" x14ac:dyDescent="0.25">
      <c r="D457" s="1"/>
      <c r="F457" s="1"/>
      <c r="G457" s="9"/>
      <c r="H457" s="1"/>
      <c r="I457" s="9"/>
      <c r="J457" s="1"/>
      <c r="K457" s="9"/>
      <c r="L457" s="1"/>
      <c r="M457" s="9"/>
      <c r="O457" s="1"/>
      <c r="P457" s="9"/>
      <c r="Q457" s="1"/>
      <c r="R457" s="9"/>
      <c r="S457" s="1"/>
      <c r="T457" s="9"/>
      <c r="U457" s="1"/>
      <c r="V457" s="9"/>
      <c r="X457" s="2"/>
      <c r="Y457" s="1"/>
      <c r="Z457" s="2"/>
      <c r="AA457" s="9"/>
      <c r="AB457" s="2"/>
      <c r="AC457" s="9"/>
      <c r="AD457" s="2"/>
      <c r="AE457" s="9"/>
    </row>
    <row r="458" spans="4:31" x14ac:dyDescent="0.25">
      <c r="D458" s="1"/>
      <c r="F458" s="1"/>
      <c r="G458" s="9"/>
      <c r="H458" s="1"/>
      <c r="I458" s="9"/>
      <c r="J458" s="1"/>
      <c r="K458" s="9"/>
      <c r="L458" s="1"/>
      <c r="M458" s="9"/>
      <c r="O458" s="1"/>
      <c r="P458" s="9"/>
      <c r="Q458" s="1"/>
      <c r="R458" s="9"/>
      <c r="S458" s="1"/>
      <c r="T458" s="9"/>
      <c r="U458" s="1"/>
      <c r="V458" s="9"/>
      <c r="X458" s="2"/>
      <c r="Y458" s="1"/>
      <c r="Z458" s="2"/>
      <c r="AA458" s="9"/>
      <c r="AB458" s="2"/>
      <c r="AC458" s="9"/>
      <c r="AD458" s="2"/>
      <c r="AE458" s="9"/>
    </row>
    <row r="459" spans="4:31" x14ac:dyDescent="0.25">
      <c r="D459" s="1"/>
      <c r="F459" s="1"/>
      <c r="G459" s="9"/>
      <c r="H459" s="1"/>
      <c r="I459" s="9"/>
      <c r="J459" s="1"/>
      <c r="K459" s="9"/>
      <c r="L459" s="1"/>
      <c r="M459" s="9"/>
      <c r="O459" s="1"/>
      <c r="P459" s="9"/>
      <c r="Q459" s="1"/>
      <c r="R459" s="9"/>
      <c r="S459" s="1"/>
      <c r="T459" s="9"/>
      <c r="U459" s="1"/>
      <c r="V459" s="9"/>
      <c r="X459" s="2"/>
      <c r="Y459" s="1"/>
      <c r="Z459" s="2"/>
      <c r="AA459" s="9"/>
      <c r="AB459" s="2"/>
      <c r="AC459" s="9"/>
      <c r="AD459" s="2"/>
      <c r="AE459" s="9"/>
    </row>
    <row r="460" spans="4:31" x14ac:dyDescent="0.25">
      <c r="D460" s="1"/>
      <c r="F460" s="1"/>
      <c r="G460" s="9"/>
      <c r="H460" s="1"/>
      <c r="I460" s="9"/>
      <c r="J460" s="1"/>
      <c r="K460" s="9"/>
      <c r="L460" s="1"/>
      <c r="M460" s="9"/>
      <c r="O460" s="1"/>
      <c r="P460" s="9"/>
      <c r="Q460" s="1"/>
      <c r="R460" s="9"/>
      <c r="S460" s="1"/>
      <c r="T460" s="9"/>
      <c r="U460" s="1"/>
      <c r="V460" s="9"/>
      <c r="X460" s="2"/>
      <c r="Y460" s="1"/>
      <c r="Z460" s="2"/>
      <c r="AA460" s="9"/>
      <c r="AB460" s="2"/>
      <c r="AC460" s="9"/>
      <c r="AD460" s="2"/>
      <c r="AE460" s="9"/>
    </row>
    <row r="461" spans="4:31" x14ac:dyDescent="0.25">
      <c r="D461" s="1"/>
      <c r="F461" s="1"/>
      <c r="G461" s="9"/>
      <c r="H461" s="1"/>
      <c r="I461" s="9"/>
      <c r="J461" s="1"/>
      <c r="K461" s="9"/>
      <c r="L461" s="1"/>
      <c r="M461" s="9"/>
      <c r="O461" s="1"/>
      <c r="P461" s="9"/>
      <c r="Q461" s="1"/>
      <c r="R461" s="9"/>
      <c r="S461" s="1"/>
      <c r="T461" s="9"/>
      <c r="U461" s="1"/>
      <c r="V461" s="9"/>
      <c r="X461" s="2"/>
      <c r="Y461" s="1"/>
      <c r="Z461" s="2"/>
      <c r="AA461" s="9"/>
      <c r="AB461" s="2"/>
      <c r="AC461" s="9"/>
      <c r="AD461" s="2"/>
      <c r="AE461" s="9"/>
    </row>
    <row r="462" spans="4:31" x14ac:dyDescent="0.25">
      <c r="D462" s="1"/>
      <c r="F462" s="1"/>
      <c r="G462" s="9"/>
      <c r="H462" s="1"/>
      <c r="I462" s="9"/>
      <c r="J462" s="1"/>
      <c r="K462" s="9"/>
      <c r="L462" s="1"/>
      <c r="M462" s="9"/>
      <c r="O462" s="1"/>
      <c r="P462" s="9"/>
      <c r="Q462" s="1"/>
      <c r="R462" s="9"/>
      <c r="S462" s="1"/>
      <c r="T462" s="9"/>
      <c r="U462" s="1"/>
      <c r="V462" s="9"/>
      <c r="X462" s="2"/>
      <c r="Y462" s="1"/>
      <c r="Z462" s="2"/>
      <c r="AA462" s="9"/>
      <c r="AB462" s="2"/>
      <c r="AC462" s="9"/>
      <c r="AD462" s="2"/>
      <c r="AE462" s="9"/>
    </row>
    <row r="463" spans="4:31" x14ac:dyDescent="0.25">
      <c r="D463" s="1"/>
      <c r="F463" s="1"/>
      <c r="G463" s="9"/>
      <c r="H463" s="1"/>
      <c r="I463" s="9"/>
      <c r="J463" s="1"/>
      <c r="K463" s="9"/>
      <c r="L463" s="1"/>
      <c r="M463" s="9"/>
      <c r="O463" s="1"/>
      <c r="P463" s="9"/>
      <c r="Q463" s="1"/>
      <c r="R463" s="9"/>
      <c r="S463" s="1"/>
      <c r="T463" s="9"/>
      <c r="U463" s="1"/>
      <c r="V463" s="9"/>
      <c r="X463" s="2"/>
      <c r="Y463" s="1"/>
      <c r="Z463" s="2"/>
      <c r="AA463" s="9"/>
      <c r="AB463" s="2"/>
      <c r="AC463" s="9"/>
      <c r="AD463" s="2"/>
      <c r="AE463" s="9"/>
    </row>
    <row r="464" spans="4:31" x14ac:dyDescent="0.25">
      <c r="D464" s="1"/>
      <c r="F464" s="1"/>
      <c r="G464" s="9"/>
      <c r="H464" s="1"/>
      <c r="I464" s="9"/>
      <c r="J464" s="1"/>
      <c r="K464" s="9"/>
      <c r="L464" s="1"/>
      <c r="M464" s="9"/>
      <c r="O464" s="1"/>
      <c r="P464" s="9"/>
      <c r="Q464" s="1"/>
      <c r="R464" s="9"/>
      <c r="S464" s="1"/>
      <c r="T464" s="9"/>
      <c r="U464" s="1"/>
      <c r="V464" s="9"/>
      <c r="X464" s="2"/>
      <c r="Y464" s="1"/>
      <c r="Z464" s="2"/>
      <c r="AA464" s="9"/>
      <c r="AB464" s="2"/>
      <c r="AC464" s="9"/>
      <c r="AD464" s="2"/>
      <c r="AE464" s="9"/>
    </row>
    <row r="465" spans="4:31" x14ac:dyDescent="0.25">
      <c r="D465" s="1"/>
      <c r="F465" s="1"/>
      <c r="G465" s="9"/>
      <c r="H465" s="1"/>
      <c r="I465" s="9"/>
      <c r="J465" s="1"/>
      <c r="K465" s="9"/>
      <c r="L465" s="1"/>
      <c r="M465" s="9"/>
      <c r="O465" s="1"/>
      <c r="P465" s="9"/>
      <c r="Q465" s="1"/>
      <c r="R465" s="9"/>
      <c r="S465" s="1"/>
      <c r="T465" s="9"/>
      <c r="U465" s="1"/>
      <c r="V465" s="9"/>
      <c r="X465" s="2"/>
      <c r="Y465" s="1"/>
      <c r="Z465" s="2"/>
      <c r="AA465" s="9"/>
      <c r="AB465" s="2"/>
      <c r="AC465" s="9"/>
      <c r="AD465" s="2"/>
      <c r="AE465" s="9"/>
    </row>
    <row r="466" spans="4:31" x14ac:dyDescent="0.25">
      <c r="D466" s="1"/>
      <c r="F466" s="1"/>
      <c r="G466" s="9"/>
      <c r="H466" s="1"/>
      <c r="I466" s="9"/>
      <c r="J466" s="1"/>
      <c r="K466" s="9"/>
      <c r="L466" s="1"/>
      <c r="M466" s="9"/>
      <c r="O466" s="1"/>
      <c r="P466" s="9"/>
      <c r="Q466" s="1"/>
      <c r="R466" s="9"/>
      <c r="S466" s="1"/>
      <c r="T466" s="9"/>
      <c r="U466" s="1"/>
      <c r="V466" s="9"/>
      <c r="X466" s="2"/>
      <c r="Y466" s="1"/>
      <c r="Z466" s="2"/>
      <c r="AA466" s="9"/>
      <c r="AB466" s="2"/>
      <c r="AC466" s="9"/>
      <c r="AD466" s="2"/>
      <c r="AE466" s="9"/>
    </row>
    <row r="467" spans="4:31" x14ac:dyDescent="0.25">
      <c r="D467" s="1"/>
      <c r="F467" s="1"/>
      <c r="G467" s="9"/>
      <c r="H467" s="1"/>
      <c r="I467" s="9"/>
      <c r="J467" s="1"/>
      <c r="K467" s="9"/>
      <c r="L467" s="1"/>
      <c r="M467" s="9"/>
      <c r="O467" s="1"/>
      <c r="P467" s="9"/>
      <c r="Q467" s="1"/>
      <c r="R467" s="9"/>
      <c r="S467" s="1"/>
      <c r="T467" s="9"/>
      <c r="U467" s="1"/>
      <c r="V467" s="9"/>
      <c r="X467" s="2"/>
      <c r="Y467" s="1"/>
      <c r="Z467" s="2"/>
      <c r="AA467" s="9"/>
      <c r="AB467" s="2"/>
      <c r="AC467" s="9"/>
      <c r="AD467" s="2"/>
      <c r="AE467" s="9"/>
    </row>
    <row r="468" spans="4:31" x14ac:dyDescent="0.25">
      <c r="D468" s="1"/>
      <c r="F468" s="1"/>
      <c r="G468" s="9"/>
      <c r="H468" s="1"/>
      <c r="I468" s="9"/>
      <c r="J468" s="1"/>
      <c r="K468" s="9"/>
      <c r="L468" s="1"/>
      <c r="M468" s="9"/>
      <c r="O468" s="1"/>
      <c r="P468" s="9"/>
      <c r="Q468" s="1"/>
      <c r="R468" s="9"/>
      <c r="S468" s="1"/>
      <c r="T468" s="9"/>
      <c r="U468" s="1"/>
      <c r="V468" s="9"/>
      <c r="X468" s="2"/>
      <c r="Y468" s="1"/>
      <c r="Z468" s="2"/>
      <c r="AA468" s="9"/>
      <c r="AB468" s="2"/>
      <c r="AC468" s="9"/>
      <c r="AD468" s="2"/>
      <c r="AE468" s="9"/>
    </row>
    <row r="469" spans="4:31" x14ac:dyDescent="0.25">
      <c r="D469" s="1"/>
      <c r="F469" s="1"/>
      <c r="G469" s="9"/>
      <c r="H469" s="1"/>
      <c r="I469" s="9"/>
      <c r="J469" s="1"/>
      <c r="K469" s="9"/>
      <c r="L469" s="1"/>
      <c r="M469" s="9"/>
      <c r="O469" s="1"/>
      <c r="P469" s="9"/>
      <c r="Q469" s="1"/>
      <c r="R469" s="9"/>
      <c r="S469" s="1"/>
      <c r="T469" s="9"/>
      <c r="U469" s="1"/>
      <c r="V469" s="9"/>
      <c r="X469" s="2"/>
      <c r="Y469" s="1"/>
      <c r="Z469" s="2"/>
      <c r="AA469" s="9"/>
      <c r="AB469" s="2"/>
      <c r="AC469" s="9"/>
      <c r="AD469" s="2"/>
      <c r="AE469" s="9"/>
    </row>
    <row r="470" spans="4:31" x14ac:dyDescent="0.25">
      <c r="D470" s="1"/>
      <c r="F470" s="1"/>
      <c r="G470" s="9"/>
      <c r="H470" s="1"/>
      <c r="I470" s="9"/>
      <c r="J470" s="1"/>
      <c r="K470" s="9"/>
      <c r="L470" s="1"/>
      <c r="M470" s="9"/>
      <c r="O470" s="1"/>
      <c r="P470" s="9"/>
      <c r="Q470" s="1"/>
      <c r="R470" s="9"/>
      <c r="S470" s="1"/>
      <c r="T470" s="9"/>
      <c r="U470" s="1"/>
      <c r="V470" s="9"/>
      <c r="X470" s="2"/>
      <c r="Y470" s="1"/>
      <c r="Z470" s="2"/>
      <c r="AA470" s="9"/>
      <c r="AB470" s="2"/>
      <c r="AC470" s="9"/>
      <c r="AD470" s="2"/>
      <c r="AE470" s="9"/>
    </row>
    <row r="471" spans="4:31" x14ac:dyDescent="0.25">
      <c r="D471" s="1"/>
      <c r="F471" s="1"/>
      <c r="G471" s="9"/>
      <c r="H471" s="1"/>
      <c r="I471" s="9"/>
      <c r="J471" s="1"/>
      <c r="K471" s="9"/>
      <c r="L471" s="1"/>
      <c r="M471" s="9"/>
      <c r="O471" s="1"/>
      <c r="P471" s="9"/>
      <c r="Q471" s="1"/>
      <c r="R471" s="9"/>
      <c r="S471" s="1"/>
      <c r="T471" s="9"/>
      <c r="U471" s="1"/>
      <c r="V471" s="9"/>
      <c r="X471" s="2"/>
      <c r="Y471" s="1"/>
      <c r="Z471" s="2"/>
      <c r="AA471" s="9"/>
      <c r="AB471" s="2"/>
      <c r="AC471" s="9"/>
      <c r="AD471" s="2"/>
      <c r="AE471" s="9"/>
    </row>
    <row r="472" spans="4:31" x14ac:dyDescent="0.25">
      <c r="D472" s="1"/>
      <c r="F472" s="1"/>
      <c r="G472" s="9"/>
      <c r="H472" s="1"/>
      <c r="I472" s="9"/>
      <c r="J472" s="1"/>
      <c r="K472" s="9"/>
      <c r="L472" s="1"/>
      <c r="M472" s="9"/>
      <c r="O472" s="1"/>
      <c r="P472" s="9"/>
      <c r="Q472" s="1"/>
      <c r="R472" s="9"/>
      <c r="S472" s="1"/>
      <c r="T472" s="9"/>
      <c r="U472" s="1"/>
      <c r="V472" s="9"/>
      <c r="X472" s="2"/>
      <c r="Y472" s="1"/>
      <c r="Z472" s="2"/>
      <c r="AA472" s="9"/>
      <c r="AB472" s="2"/>
      <c r="AC472" s="9"/>
      <c r="AD472" s="2"/>
      <c r="AE472" s="9"/>
    </row>
    <row r="473" spans="4:31" x14ac:dyDescent="0.25">
      <c r="D473" s="1"/>
      <c r="F473" s="1"/>
      <c r="G473" s="9"/>
      <c r="H473" s="1"/>
      <c r="I473" s="9"/>
      <c r="J473" s="1"/>
      <c r="K473" s="9"/>
      <c r="L473" s="1"/>
      <c r="M473" s="9"/>
      <c r="O473" s="1"/>
      <c r="P473" s="9"/>
      <c r="Q473" s="1"/>
      <c r="R473" s="9"/>
      <c r="S473" s="1"/>
      <c r="T473" s="9"/>
      <c r="U473" s="1"/>
      <c r="V473" s="9"/>
      <c r="X473" s="2"/>
      <c r="Y473" s="1"/>
      <c r="Z473" s="2"/>
      <c r="AA473" s="9"/>
      <c r="AB473" s="2"/>
      <c r="AC473" s="9"/>
      <c r="AD473" s="2"/>
      <c r="AE473" s="9"/>
    </row>
    <row r="474" spans="4:31" x14ac:dyDescent="0.25">
      <c r="D474" s="1"/>
      <c r="F474" s="1"/>
      <c r="G474" s="9"/>
      <c r="H474" s="1"/>
      <c r="I474" s="9"/>
      <c r="J474" s="1"/>
      <c r="K474" s="9"/>
      <c r="L474" s="1"/>
      <c r="M474" s="9"/>
      <c r="O474" s="1"/>
      <c r="P474" s="9"/>
      <c r="Q474" s="1"/>
      <c r="R474" s="9"/>
      <c r="S474" s="1"/>
      <c r="T474" s="9"/>
      <c r="U474" s="1"/>
      <c r="V474" s="9"/>
      <c r="X474" s="2"/>
      <c r="Y474" s="1"/>
      <c r="Z474" s="2"/>
      <c r="AA474" s="9"/>
      <c r="AB474" s="2"/>
      <c r="AC474" s="9"/>
      <c r="AD474" s="2"/>
      <c r="AE474" s="9"/>
    </row>
    <row r="475" spans="4:31" x14ac:dyDescent="0.25">
      <c r="D475" s="1"/>
      <c r="F475" s="1"/>
      <c r="G475" s="9"/>
      <c r="H475" s="1"/>
      <c r="I475" s="9"/>
      <c r="J475" s="1"/>
      <c r="K475" s="9"/>
      <c r="L475" s="1"/>
      <c r="M475" s="9"/>
      <c r="O475" s="1"/>
      <c r="P475" s="9"/>
      <c r="Q475" s="1"/>
      <c r="R475" s="9"/>
      <c r="S475" s="1"/>
      <c r="T475" s="9"/>
      <c r="U475" s="1"/>
      <c r="V475" s="9"/>
      <c r="X475" s="2"/>
      <c r="Y475" s="1"/>
      <c r="Z475" s="2"/>
      <c r="AA475" s="9"/>
      <c r="AB475" s="2"/>
      <c r="AC475" s="9"/>
      <c r="AD475" s="2"/>
      <c r="AE475" s="9"/>
    </row>
    <row r="476" spans="4:31" x14ac:dyDescent="0.25">
      <c r="D476" s="1"/>
      <c r="F476" s="1"/>
      <c r="G476" s="9"/>
      <c r="H476" s="1"/>
      <c r="I476" s="9"/>
      <c r="J476" s="1"/>
      <c r="K476" s="9"/>
      <c r="L476" s="1"/>
      <c r="M476" s="9"/>
      <c r="O476" s="1"/>
      <c r="P476" s="9"/>
      <c r="Q476" s="1"/>
      <c r="R476" s="9"/>
      <c r="S476" s="1"/>
      <c r="T476" s="9"/>
      <c r="U476" s="1"/>
      <c r="V476" s="9"/>
      <c r="X476" s="2"/>
      <c r="Y476" s="1"/>
      <c r="Z476" s="2"/>
      <c r="AA476" s="9"/>
      <c r="AB476" s="2"/>
      <c r="AC476" s="9"/>
      <c r="AD476" s="2"/>
      <c r="AE476" s="9"/>
    </row>
    <row r="477" spans="4:31" x14ac:dyDescent="0.25">
      <c r="D477" s="1"/>
      <c r="F477" s="1"/>
      <c r="G477" s="9"/>
      <c r="H477" s="1"/>
      <c r="I477" s="9"/>
      <c r="J477" s="1"/>
      <c r="K477" s="9"/>
      <c r="L477" s="1"/>
      <c r="M477" s="9"/>
      <c r="O477" s="1"/>
      <c r="P477" s="9"/>
      <c r="Q477" s="1"/>
      <c r="R477" s="9"/>
      <c r="S477" s="1"/>
      <c r="T477" s="9"/>
      <c r="U477" s="1"/>
      <c r="V477" s="9"/>
      <c r="X477" s="2"/>
      <c r="Y477" s="1"/>
      <c r="Z477" s="2"/>
      <c r="AA477" s="9"/>
      <c r="AB477" s="2"/>
      <c r="AC477" s="9"/>
      <c r="AD477" s="2"/>
      <c r="AE477" s="9"/>
    </row>
    <row r="478" spans="4:31" x14ac:dyDescent="0.25">
      <c r="D478" s="1"/>
      <c r="F478" s="1"/>
      <c r="G478" s="9"/>
      <c r="H478" s="1"/>
      <c r="I478" s="9"/>
      <c r="J478" s="1"/>
      <c r="K478" s="9"/>
      <c r="L478" s="1"/>
      <c r="M478" s="9"/>
      <c r="O478" s="1"/>
      <c r="P478" s="9"/>
      <c r="Q478" s="1"/>
      <c r="R478" s="9"/>
      <c r="S478" s="1"/>
      <c r="T478" s="9"/>
      <c r="U478" s="1"/>
      <c r="V478" s="9"/>
      <c r="X478" s="2"/>
      <c r="Y478" s="1"/>
      <c r="Z478" s="2"/>
      <c r="AA478" s="9"/>
      <c r="AB478" s="2"/>
      <c r="AC478" s="9"/>
      <c r="AD478" s="2"/>
      <c r="AE478" s="9"/>
    </row>
    <row r="479" spans="4:31" x14ac:dyDescent="0.25">
      <c r="D479" s="1"/>
      <c r="F479" s="1"/>
      <c r="G479" s="9"/>
      <c r="H479" s="1"/>
      <c r="I479" s="9"/>
      <c r="J479" s="1"/>
      <c r="K479" s="9"/>
      <c r="L479" s="1"/>
      <c r="M479" s="9"/>
      <c r="O479" s="1"/>
      <c r="P479" s="9"/>
      <c r="Q479" s="1"/>
      <c r="R479" s="9"/>
      <c r="S479" s="1"/>
      <c r="T479" s="9"/>
      <c r="U479" s="1"/>
      <c r="V479" s="9"/>
      <c r="X479" s="2"/>
      <c r="Y479" s="1"/>
      <c r="Z479" s="2"/>
      <c r="AA479" s="9"/>
      <c r="AB479" s="2"/>
      <c r="AC479" s="9"/>
      <c r="AD479" s="2"/>
      <c r="AE479" s="9"/>
    </row>
    <row r="480" spans="4:31" x14ac:dyDescent="0.25">
      <c r="D480" s="1"/>
      <c r="F480" s="1"/>
      <c r="G480" s="9"/>
      <c r="H480" s="1"/>
      <c r="I480" s="9"/>
      <c r="J480" s="1"/>
      <c r="K480" s="9"/>
      <c r="L480" s="1"/>
      <c r="M480" s="9"/>
      <c r="O480" s="1"/>
      <c r="P480" s="9"/>
      <c r="Q480" s="1"/>
      <c r="R480" s="9"/>
      <c r="S480" s="1"/>
      <c r="T480" s="9"/>
      <c r="U480" s="1"/>
      <c r="V480" s="9"/>
      <c r="X480" s="2"/>
      <c r="Y480" s="1"/>
      <c r="Z480" s="2"/>
      <c r="AA480" s="9"/>
      <c r="AB480" s="2"/>
      <c r="AC480" s="9"/>
      <c r="AD480" s="2"/>
      <c r="AE480" s="9"/>
    </row>
    <row r="481" spans="4:31" x14ac:dyDescent="0.25">
      <c r="D481" s="1"/>
      <c r="F481" s="1"/>
      <c r="G481" s="9"/>
      <c r="H481" s="1"/>
      <c r="I481" s="9"/>
      <c r="J481" s="1"/>
      <c r="K481" s="9"/>
      <c r="L481" s="1"/>
      <c r="M481" s="9"/>
      <c r="O481" s="1"/>
      <c r="P481" s="9"/>
      <c r="Q481" s="1"/>
      <c r="R481" s="9"/>
      <c r="S481" s="1"/>
      <c r="T481" s="9"/>
      <c r="U481" s="1"/>
      <c r="V481" s="9"/>
      <c r="X481" s="2"/>
      <c r="Y481" s="1"/>
      <c r="Z481" s="2"/>
      <c r="AA481" s="9"/>
      <c r="AB481" s="2"/>
      <c r="AC481" s="9"/>
      <c r="AD481" s="2"/>
      <c r="AE481" s="9"/>
    </row>
    <row r="482" spans="4:31" x14ac:dyDescent="0.25">
      <c r="D482" s="1"/>
      <c r="F482" s="1"/>
      <c r="G482" s="9"/>
      <c r="H482" s="1"/>
      <c r="I482" s="9"/>
      <c r="J482" s="1"/>
      <c r="K482" s="9"/>
      <c r="L482" s="1"/>
      <c r="M482" s="9"/>
      <c r="O482" s="1"/>
      <c r="P482" s="9"/>
      <c r="Q482" s="1"/>
      <c r="R482" s="9"/>
      <c r="S482" s="1"/>
      <c r="T482" s="9"/>
      <c r="U482" s="1"/>
      <c r="V482" s="9"/>
      <c r="X482" s="2"/>
      <c r="Y482" s="1"/>
      <c r="Z482" s="2"/>
      <c r="AA482" s="9"/>
      <c r="AB482" s="2"/>
      <c r="AC482" s="9"/>
      <c r="AD482" s="2"/>
      <c r="AE482" s="9"/>
    </row>
    <row r="483" spans="4:31" x14ac:dyDescent="0.25">
      <c r="D483" s="1"/>
      <c r="F483" s="1"/>
      <c r="G483" s="9"/>
      <c r="H483" s="1"/>
      <c r="I483" s="9"/>
      <c r="J483" s="1"/>
      <c r="K483" s="9"/>
      <c r="L483" s="1"/>
      <c r="M483" s="9"/>
      <c r="O483" s="1"/>
      <c r="P483" s="9"/>
      <c r="Q483" s="1"/>
      <c r="R483" s="9"/>
      <c r="S483" s="1"/>
      <c r="T483" s="9"/>
      <c r="U483" s="1"/>
      <c r="V483" s="9"/>
      <c r="X483" s="2"/>
      <c r="Y483" s="1"/>
      <c r="Z483" s="2"/>
      <c r="AA483" s="9"/>
      <c r="AB483" s="2"/>
      <c r="AC483" s="9"/>
      <c r="AD483" s="2"/>
      <c r="AE483" s="9"/>
    </row>
    <row r="484" spans="4:31" x14ac:dyDescent="0.25">
      <c r="D484" s="1"/>
      <c r="F484" s="1"/>
      <c r="G484" s="9"/>
      <c r="H484" s="1"/>
      <c r="I484" s="9"/>
      <c r="J484" s="1"/>
      <c r="K484" s="9"/>
      <c r="L484" s="1"/>
      <c r="M484" s="9"/>
      <c r="O484" s="1"/>
      <c r="P484" s="9"/>
      <c r="Q484" s="1"/>
      <c r="R484" s="9"/>
      <c r="S484" s="1"/>
      <c r="T484" s="9"/>
      <c r="U484" s="1"/>
      <c r="V484" s="9"/>
      <c r="X484" s="2"/>
      <c r="Y484" s="1"/>
      <c r="Z484" s="2"/>
      <c r="AA484" s="9"/>
      <c r="AB484" s="2"/>
      <c r="AC484" s="9"/>
      <c r="AD484" s="2"/>
      <c r="AE484" s="9"/>
    </row>
    <row r="485" spans="4:31" x14ac:dyDescent="0.25">
      <c r="D485" s="1"/>
      <c r="F485" s="1"/>
      <c r="G485" s="9"/>
      <c r="H485" s="1"/>
      <c r="I485" s="9"/>
      <c r="J485" s="1"/>
      <c r="K485" s="9"/>
      <c r="L485" s="1"/>
      <c r="M485" s="9"/>
      <c r="O485" s="1"/>
      <c r="P485" s="9"/>
      <c r="Q485" s="1"/>
      <c r="R485" s="9"/>
      <c r="S485" s="1"/>
      <c r="T485" s="9"/>
      <c r="U485" s="1"/>
      <c r="V485" s="9"/>
      <c r="X485" s="2"/>
      <c r="Y485" s="1"/>
      <c r="Z485" s="2"/>
      <c r="AA485" s="9"/>
      <c r="AB485" s="2"/>
      <c r="AC485" s="9"/>
      <c r="AD485" s="2"/>
      <c r="AE485" s="9"/>
    </row>
    <row r="486" spans="4:31" x14ac:dyDescent="0.25">
      <c r="D486" s="1"/>
      <c r="F486" s="1"/>
      <c r="G486" s="9"/>
      <c r="H486" s="1"/>
      <c r="I486" s="9"/>
      <c r="J486" s="1"/>
      <c r="K486" s="9"/>
      <c r="L486" s="1"/>
      <c r="M486" s="9"/>
      <c r="O486" s="1"/>
      <c r="P486" s="9"/>
      <c r="Q486" s="1"/>
      <c r="R486" s="9"/>
      <c r="S486" s="1"/>
      <c r="T486" s="9"/>
      <c r="U486" s="1"/>
      <c r="V486" s="9"/>
      <c r="X486" s="2"/>
      <c r="Y486" s="1"/>
      <c r="Z486" s="2"/>
      <c r="AA486" s="9"/>
      <c r="AB486" s="2"/>
      <c r="AC486" s="9"/>
      <c r="AD486" s="2"/>
      <c r="AE486" s="9"/>
    </row>
    <row r="487" spans="4:31" x14ac:dyDescent="0.25">
      <c r="D487" s="1"/>
      <c r="F487" s="1"/>
      <c r="G487" s="9"/>
      <c r="H487" s="1"/>
      <c r="I487" s="9"/>
      <c r="J487" s="1"/>
      <c r="K487" s="9"/>
      <c r="L487" s="1"/>
      <c r="M487" s="9"/>
      <c r="O487" s="1"/>
      <c r="P487" s="9"/>
      <c r="Q487" s="1"/>
      <c r="R487" s="9"/>
      <c r="S487" s="1"/>
      <c r="T487" s="9"/>
      <c r="U487" s="1"/>
      <c r="V487" s="9"/>
      <c r="X487" s="2"/>
      <c r="Y487" s="1"/>
      <c r="Z487" s="2"/>
      <c r="AA487" s="9"/>
      <c r="AB487" s="2"/>
      <c r="AC487" s="9"/>
      <c r="AD487" s="2"/>
      <c r="AE487" s="9"/>
    </row>
    <row r="488" spans="4:31" x14ac:dyDescent="0.25">
      <c r="D488" s="1"/>
      <c r="F488" s="1"/>
      <c r="G488" s="9"/>
      <c r="H488" s="1"/>
      <c r="I488" s="9"/>
      <c r="J488" s="1"/>
      <c r="K488" s="9"/>
      <c r="L488" s="1"/>
      <c r="M488" s="9"/>
      <c r="O488" s="1"/>
      <c r="P488" s="9"/>
      <c r="Q488" s="1"/>
      <c r="R488" s="9"/>
      <c r="S488" s="1"/>
      <c r="T488" s="9"/>
      <c r="U488" s="1"/>
      <c r="V488" s="9"/>
      <c r="X488" s="2"/>
      <c r="Y488" s="1"/>
      <c r="Z488" s="2"/>
      <c r="AA488" s="9"/>
      <c r="AB488" s="2"/>
      <c r="AC488" s="9"/>
      <c r="AD488" s="2"/>
      <c r="AE488" s="9"/>
    </row>
    <row r="489" spans="4:31" x14ac:dyDescent="0.25">
      <c r="D489" s="1"/>
      <c r="F489" s="1"/>
      <c r="G489" s="9"/>
      <c r="H489" s="1"/>
      <c r="I489" s="9"/>
      <c r="J489" s="1"/>
      <c r="K489" s="9"/>
      <c r="L489" s="1"/>
      <c r="M489" s="9"/>
      <c r="O489" s="1"/>
      <c r="P489" s="9"/>
      <c r="Q489" s="1"/>
      <c r="R489" s="9"/>
      <c r="S489" s="1"/>
      <c r="T489" s="9"/>
      <c r="U489" s="1"/>
      <c r="V489" s="9"/>
      <c r="X489" s="2"/>
      <c r="Y489" s="1"/>
      <c r="Z489" s="2"/>
      <c r="AA489" s="9"/>
      <c r="AB489" s="2"/>
      <c r="AC489" s="9"/>
      <c r="AD489" s="2"/>
      <c r="AE489" s="9"/>
    </row>
    <row r="490" spans="4:31" x14ac:dyDescent="0.25">
      <c r="D490" s="1"/>
      <c r="F490" s="1"/>
      <c r="G490" s="9"/>
      <c r="H490" s="1"/>
      <c r="I490" s="9"/>
      <c r="J490" s="1"/>
      <c r="K490" s="9"/>
      <c r="L490" s="1"/>
      <c r="M490" s="9"/>
      <c r="O490" s="1"/>
      <c r="P490" s="9"/>
      <c r="Q490" s="1"/>
      <c r="R490" s="9"/>
      <c r="S490" s="1"/>
      <c r="T490" s="9"/>
      <c r="U490" s="1"/>
      <c r="V490" s="9"/>
      <c r="X490" s="2"/>
      <c r="Y490" s="1"/>
      <c r="Z490" s="2"/>
      <c r="AA490" s="9"/>
      <c r="AB490" s="2"/>
      <c r="AC490" s="9"/>
      <c r="AD490" s="2"/>
      <c r="AE490" s="9"/>
    </row>
    <row r="491" spans="4:31" x14ac:dyDescent="0.25">
      <c r="D491" s="1"/>
      <c r="F491" s="1"/>
      <c r="G491" s="9"/>
      <c r="H491" s="1"/>
      <c r="I491" s="9"/>
      <c r="J491" s="1"/>
      <c r="K491" s="9"/>
      <c r="L491" s="1"/>
      <c r="M491" s="9"/>
      <c r="O491" s="1"/>
      <c r="P491" s="9"/>
      <c r="Q491" s="1"/>
      <c r="R491" s="9"/>
      <c r="S491" s="1"/>
      <c r="T491" s="9"/>
      <c r="U491" s="1"/>
      <c r="V491" s="9"/>
      <c r="X491" s="2"/>
      <c r="Y491" s="1"/>
      <c r="Z491" s="2"/>
      <c r="AA491" s="9"/>
      <c r="AB491" s="2"/>
      <c r="AC491" s="9"/>
      <c r="AD491" s="2"/>
      <c r="AE491" s="9"/>
    </row>
    <row r="492" spans="4:31" x14ac:dyDescent="0.25">
      <c r="D492" s="1"/>
      <c r="F492" s="1"/>
      <c r="G492" s="9"/>
      <c r="H492" s="1"/>
      <c r="I492" s="9"/>
      <c r="J492" s="1"/>
      <c r="K492" s="9"/>
      <c r="L492" s="1"/>
      <c r="M492" s="9"/>
      <c r="O492" s="1"/>
      <c r="P492" s="9"/>
      <c r="Q492" s="1"/>
      <c r="R492" s="9"/>
      <c r="S492" s="1"/>
      <c r="T492" s="9"/>
      <c r="U492" s="1"/>
      <c r="V492" s="9"/>
      <c r="X492" s="2"/>
      <c r="Y492" s="1"/>
      <c r="Z492" s="2"/>
      <c r="AA492" s="9"/>
      <c r="AB492" s="2"/>
      <c r="AC492" s="9"/>
      <c r="AD492" s="2"/>
      <c r="AE492" s="9"/>
    </row>
    <row r="493" spans="4:31" x14ac:dyDescent="0.25">
      <c r="D493" s="1"/>
      <c r="F493" s="1"/>
      <c r="G493" s="9"/>
      <c r="H493" s="1"/>
      <c r="I493" s="9"/>
      <c r="J493" s="1"/>
      <c r="K493" s="9"/>
      <c r="L493" s="1"/>
      <c r="M493" s="9"/>
      <c r="O493" s="1"/>
      <c r="P493" s="9"/>
      <c r="Q493" s="1"/>
      <c r="R493" s="9"/>
      <c r="S493" s="1"/>
      <c r="T493" s="9"/>
      <c r="U493" s="1"/>
      <c r="V493" s="9"/>
      <c r="X493" s="2"/>
      <c r="Y493" s="1"/>
      <c r="Z493" s="2"/>
      <c r="AA493" s="9"/>
      <c r="AB493" s="2"/>
      <c r="AC493" s="9"/>
      <c r="AD493" s="2"/>
      <c r="AE493" s="9"/>
    </row>
    <row r="494" spans="4:31" x14ac:dyDescent="0.25">
      <c r="D494" s="1"/>
      <c r="F494" s="1"/>
      <c r="G494" s="9"/>
      <c r="H494" s="1"/>
      <c r="I494" s="9"/>
      <c r="J494" s="1"/>
      <c r="K494" s="9"/>
      <c r="L494" s="1"/>
      <c r="M494" s="9"/>
      <c r="O494" s="1"/>
      <c r="P494" s="9"/>
      <c r="Q494" s="1"/>
      <c r="R494" s="9"/>
      <c r="S494" s="1"/>
      <c r="T494" s="9"/>
      <c r="U494" s="1"/>
      <c r="V494" s="9"/>
      <c r="X494" s="2"/>
      <c r="Y494" s="1"/>
      <c r="Z494" s="2"/>
      <c r="AA494" s="9"/>
      <c r="AB494" s="2"/>
      <c r="AC494" s="9"/>
      <c r="AD494" s="2"/>
      <c r="AE494" s="9"/>
    </row>
    <row r="495" spans="4:31" x14ac:dyDescent="0.25">
      <c r="D495" s="1"/>
      <c r="F495" s="1"/>
      <c r="G495" s="9"/>
      <c r="H495" s="1"/>
      <c r="I495" s="9"/>
      <c r="J495" s="1"/>
      <c r="K495" s="9"/>
      <c r="L495" s="1"/>
      <c r="M495" s="9"/>
      <c r="O495" s="1"/>
      <c r="P495" s="9"/>
      <c r="Q495" s="1"/>
      <c r="R495" s="9"/>
      <c r="S495" s="1"/>
      <c r="T495" s="9"/>
      <c r="U495" s="1"/>
      <c r="V495" s="9"/>
      <c r="X495" s="2"/>
      <c r="Y495" s="1"/>
      <c r="Z495" s="2"/>
      <c r="AA495" s="9"/>
      <c r="AB495" s="2"/>
      <c r="AC495" s="9"/>
      <c r="AD495" s="2"/>
      <c r="AE495" s="9"/>
    </row>
    <row r="496" spans="4:31" x14ac:dyDescent="0.25">
      <c r="D496" s="1"/>
      <c r="F496" s="1"/>
      <c r="G496" s="9"/>
      <c r="H496" s="1"/>
      <c r="I496" s="9"/>
      <c r="J496" s="1"/>
      <c r="K496" s="9"/>
      <c r="L496" s="1"/>
      <c r="M496" s="9"/>
      <c r="O496" s="1"/>
      <c r="P496" s="9"/>
      <c r="Q496" s="1"/>
      <c r="R496" s="9"/>
      <c r="S496" s="1"/>
      <c r="T496" s="9"/>
      <c r="U496" s="1"/>
      <c r="V496" s="9"/>
      <c r="X496" s="2"/>
      <c r="Y496" s="1"/>
      <c r="Z496" s="2"/>
      <c r="AA496" s="9"/>
      <c r="AB496" s="2"/>
      <c r="AC496" s="9"/>
      <c r="AD496" s="2"/>
      <c r="AE496" s="9"/>
    </row>
    <row r="497" spans="4:31" x14ac:dyDescent="0.25">
      <c r="D497" s="1"/>
      <c r="F497" s="1"/>
      <c r="G497" s="9"/>
      <c r="H497" s="1"/>
      <c r="I497" s="9"/>
      <c r="J497" s="1"/>
      <c r="K497" s="9"/>
      <c r="L497" s="1"/>
      <c r="M497" s="9"/>
      <c r="O497" s="1"/>
      <c r="P497" s="9"/>
      <c r="Q497" s="1"/>
      <c r="R497" s="9"/>
      <c r="S497" s="1"/>
      <c r="T497" s="9"/>
      <c r="U497" s="1"/>
      <c r="V497" s="9"/>
      <c r="X497" s="2"/>
      <c r="Y497" s="1"/>
      <c r="Z497" s="2"/>
      <c r="AA497" s="9"/>
      <c r="AB497" s="2"/>
      <c r="AC497" s="9"/>
      <c r="AD497" s="2"/>
      <c r="AE497" s="9"/>
    </row>
    <row r="498" spans="4:31" x14ac:dyDescent="0.25">
      <c r="D498" s="1"/>
      <c r="F498" s="1"/>
      <c r="G498" s="9"/>
      <c r="H498" s="1"/>
      <c r="I498" s="9"/>
      <c r="J498" s="1"/>
      <c r="K498" s="9"/>
      <c r="L498" s="1"/>
      <c r="M498" s="9"/>
      <c r="O498" s="1"/>
      <c r="P498" s="9"/>
      <c r="Q498" s="1"/>
      <c r="R498" s="9"/>
      <c r="S498" s="1"/>
      <c r="T498" s="9"/>
      <c r="U498" s="1"/>
      <c r="V498" s="9"/>
      <c r="X498" s="2"/>
      <c r="Y498" s="1"/>
      <c r="Z498" s="2"/>
      <c r="AA498" s="9"/>
      <c r="AB498" s="2"/>
      <c r="AC498" s="9"/>
      <c r="AD498" s="2"/>
      <c r="AE498" s="9"/>
    </row>
    <row r="499" spans="4:31" x14ac:dyDescent="0.25">
      <c r="D499" s="1"/>
      <c r="F499" s="1"/>
      <c r="G499" s="9"/>
      <c r="H499" s="1"/>
      <c r="I499" s="9"/>
      <c r="J499" s="1"/>
      <c r="K499" s="9"/>
      <c r="L499" s="1"/>
      <c r="M499" s="9"/>
      <c r="O499" s="1"/>
      <c r="P499" s="9"/>
      <c r="Q499" s="1"/>
      <c r="R499" s="9"/>
      <c r="S499" s="1"/>
      <c r="T499" s="9"/>
      <c r="U499" s="1"/>
      <c r="V499" s="9"/>
      <c r="X499" s="2"/>
      <c r="Y499" s="1"/>
      <c r="Z499" s="2"/>
      <c r="AA499" s="9"/>
      <c r="AB499" s="2"/>
      <c r="AC499" s="9"/>
      <c r="AD499" s="2"/>
      <c r="AE499" s="9"/>
    </row>
    <row r="500" spans="4:31" x14ac:dyDescent="0.25">
      <c r="D500" s="1"/>
      <c r="F500" s="1"/>
      <c r="G500" s="9"/>
      <c r="H500" s="1"/>
      <c r="I500" s="9"/>
      <c r="J500" s="1"/>
      <c r="K500" s="9"/>
      <c r="L500" s="1"/>
      <c r="M500" s="9"/>
      <c r="O500" s="1"/>
      <c r="P500" s="9"/>
      <c r="Q500" s="1"/>
      <c r="R500" s="9"/>
      <c r="S500" s="1"/>
      <c r="T500" s="9"/>
      <c r="U500" s="1"/>
      <c r="V500" s="9"/>
      <c r="X500" s="2"/>
      <c r="Y500" s="1"/>
      <c r="Z500" s="2"/>
      <c r="AA500" s="9"/>
      <c r="AB500" s="2"/>
      <c r="AC500" s="9"/>
      <c r="AD500" s="2"/>
      <c r="AE500" s="9"/>
    </row>
    <row r="501" spans="4:31" x14ac:dyDescent="0.25">
      <c r="D501" s="1"/>
      <c r="F501" s="1"/>
      <c r="G501" s="9"/>
      <c r="H501" s="1"/>
      <c r="I501" s="9"/>
      <c r="J501" s="1"/>
      <c r="K501" s="9"/>
      <c r="L501" s="1"/>
      <c r="M501" s="9"/>
      <c r="O501" s="1"/>
      <c r="P501" s="9"/>
      <c r="Q501" s="1"/>
      <c r="R501" s="9"/>
      <c r="S501" s="1"/>
      <c r="T501" s="9"/>
      <c r="U501" s="1"/>
      <c r="V501" s="9"/>
      <c r="X501" s="2"/>
      <c r="Y501" s="1"/>
      <c r="Z501" s="2"/>
      <c r="AA501" s="9"/>
      <c r="AB501" s="2"/>
      <c r="AC501" s="9"/>
      <c r="AD501" s="2"/>
      <c r="AE501" s="9"/>
    </row>
    <row r="502" spans="4:31" x14ac:dyDescent="0.25">
      <c r="D502" s="1"/>
      <c r="F502" s="1"/>
      <c r="G502" s="9"/>
      <c r="H502" s="1"/>
      <c r="I502" s="9"/>
      <c r="J502" s="1"/>
      <c r="K502" s="9"/>
      <c r="L502" s="1"/>
      <c r="M502" s="9"/>
      <c r="O502" s="1"/>
      <c r="P502" s="9"/>
      <c r="Q502" s="1"/>
      <c r="R502" s="9"/>
      <c r="S502" s="1"/>
      <c r="T502" s="9"/>
      <c r="U502" s="1"/>
      <c r="V502" s="9"/>
      <c r="X502" s="2"/>
      <c r="Y502" s="1"/>
      <c r="Z502" s="2"/>
      <c r="AA502" s="9"/>
      <c r="AB502" s="2"/>
      <c r="AC502" s="9"/>
      <c r="AD502" s="2"/>
      <c r="AE502" s="9"/>
    </row>
    <row r="503" spans="4:31" x14ac:dyDescent="0.25">
      <c r="D503" s="1"/>
      <c r="F503" s="1"/>
      <c r="G503" s="9"/>
      <c r="H503" s="1"/>
      <c r="I503" s="9"/>
      <c r="J503" s="1"/>
      <c r="K503" s="9"/>
      <c r="L503" s="1"/>
      <c r="M503" s="9"/>
      <c r="O503" s="1"/>
      <c r="P503" s="9"/>
      <c r="Q503" s="1"/>
      <c r="R503" s="9"/>
      <c r="S503" s="1"/>
      <c r="T503" s="9"/>
      <c r="U503" s="1"/>
      <c r="V503" s="9"/>
      <c r="X503" s="2"/>
      <c r="Y503" s="1"/>
      <c r="Z503" s="2"/>
      <c r="AA503" s="9"/>
      <c r="AB503" s="2"/>
      <c r="AC503" s="9"/>
      <c r="AD503" s="2"/>
      <c r="AE503" s="9"/>
    </row>
    <row r="504" spans="4:31" x14ac:dyDescent="0.25">
      <c r="D504" s="1"/>
      <c r="F504" s="1"/>
      <c r="G504" s="9"/>
      <c r="H504" s="1"/>
      <c r="I504" s="9"/>
      <c r="J504" s="1"/>
      <c r="K504" s="9"/>
      <c r="L504" s="1"/>
      <c r="M504" s="9"/>
      <c r="O504" s="1"/>
      <c r="P504" s="9"/>
      <c r="Q504" s="1"/>
      <c r="R504" s="9"/>
      <c r="S504" s="1"/>
      <c r="T504" s="9"/>
      <c r="U504" s="1"/>
      <c r="V504" s="9"/>
      <c r="X504" s="2"/>
      <c r="Y504" s="1"/>
      <c r="Z504" s="2"/>
      <c r="AA504" s="9"/>
      <c r="AB504" s="2"/>
      <c r="AC504" s="9"/>
      <c r="AD504" s="2"/>
      <c r="AE504" s="9"/>
    </row>
    <row r="505" spans="4:31" x14ac:dyDescent="0.25">
      <c r="D505" s="1"/>
      <c r="F505" s="1"/>
      <c r="G505" s="9"/>
      <c r="H505" s="1"/>
      <c r="I505" s="9"/>
      <c r="J505" s="1"/>
      <c r="K505" s="9"/>
      <c r="L505" s="1"/>
      <c r="M505" s="9"/>
      <c r="O505" s="1"/>
      <c r="P505" s="9"/>
      <c r="Q505" s="1"/>
      <c r="R505" s="9"/>
      <c r="S505" s="1"/>
      <c r="T505" s="9"/>
      <c r="U505" s="1"/>
      <c r="V505" s="9"/>
      <c r="X505" s="2"/>
      <c r="Y505" s="1"/>
      <c r="Z505" s="2"/>
      <c r="AA505" s="9"/>
      <c r="AB505" s="2"/>
      <c r="AC505" s="9"/>
      <c r="AD505" s="2"/>
      <c r="AE505" s="9"/>
    </row>
    <row r="506" spans="4:31" x14ac:dyDescent="0.25">
      <c r="D506" s="1"/>
      <c r="F506" s="1"/>
      <c r="G506" s="9"/>
      <c r="H506" s="1"/>
      <c r="I506" s="9"/>
      <c r="J506" s="1"/>
      <c r="K506" s="9"/>
      <c r="L506" s="1"/>
      <c r="M506" s="9"/>
      <c r="O506" s="1"/>
      <c r="P506" s="9"/>
      <c r="Q506" s="1"/>
      <c r="R506" s="9"/>
      <c r="S506" s="1"/>
      <c r="T506" s="9"/>
      <c r="U506" s="1"/>
      <c r="V506" s="9"/>
      <c r="X506" s="2"/>
      <c r="Y506" s="1"/>
      <c r="Z506" s="2"/>
      <c r="AA506" s="9"/>
      <c r="AB506" s="2"/>
      <c r="AC506" s="9"/>
      <c r="AD506" s="2"/>
      <c r="AE506" s="9"/>
    </row>
    <row r="507" spans="4:31" x14ac:dyDescent="0.25">
      <c r="D507" s="1"/>
      <c r="F507" s="1"/>
      <c r="G507" s="9"/>
      <c r="H507" s="1"/>
      <c r="I507" s="9"/>
      <c r="J507" s="1"/>
      <c r="K507" s="9"/>
      <c r="L507" s="1"/>
      <c r="M507" s="9"/>
      <c r="O507" s="1"/>
      <c r="P507" s="9"/>
      <c r="Q507" s="1"/>
      <c r="R507" s="9"/>
      <c r="S507" s="1"/>
      <c r="T507" s="9"/>
      <c r="U507" s="1"/>
      <c r="V507" s="9"/>
      <c r="X507" s="2"/>
      <c r="Y507" s="1"/>
      <c r="Z507" s="2"/>
      <c r="AA507" s="9"/>
      <c r="AB507" s="2"/>
      <c r="AC507" s="9"/>
      <c r="AD507" s="2"/>
      <c r="AE507" s="9"/>
    </row>
    <row r="508" spans="4:31" x14ac:dyDescent="0.25">
      <c r="D508" s="1"/>
      <c r="F508" s="1"/>
      <c r="G508" s="9"/>
      <c r="H508" s="1"/>
      <c r="I508" s="9"/>
      <c r="J508" s="1"/>
      <c r="K508" s="9"/>
      <c r="L508" s="1"/>
      <c r="M508" s="9"/>
      <c r="O508" s="1"/>
      <c r="P508" s="9"/>
      <c r="Q508" s="1"/>
      <c r="R508" s="9"/>
      <c r="S508" s="1"/>
      <c r="T508" s="9"/>
      <c r="U508" s="1"/>
      <c r="V508" s="9"/>
      <c r="X508" s="2"/>
      <c r="Y508" s="1"/>
      <c r="Z508" s="2"/>
      <c r="AA508" s="9"/>
      <c r="AB508" s="2"/>
      <c r="AC508" s="9"/>
      <c r="AD508" s="2"/>
      <c r="AE508" s="9"/>
    </row>
    <row r="509" spans="4:31" x14ac:dyDescent="0.25">
      <c r="D509" s="1"/>
      <c r="F509" s="1"/>
      <c r="G509" s="9"/>
      <c r="H509" s="1"/>
      <c r="I509" s="9"/>
      <c r="J509" s="1"/>
      <c r="K509" s="9"/>
      <c r="L509" s="1"/>
      <c r="M509" s="9"/>
      <c r="O509" s="1"/>
      <c r="P509" s="9"/>
      <c r="Q509" s="1"/>
      <c r="R509" s="9"/>
      <c r="S509" s="1"/>
      <c r="T509" s="9"/>
      <c r="U509" s="1"/>
      <c r="V509" s="9"/>
      <c r="X509" s="2"/>
      <c r="Y509" s="1"/>
      <c r="Z509" s="2"/>
      <c r="AA509" s="9"/>
      <c r="AB509" s="2"/>
      <c r="AC509" s="9"/>
      <c r="AD509" s="2"/>
      <c r="AE509" s="9"/>
    </row>
    <row r="510" spans="4:31" x14ac:dyDescent="0.25">
      <c r="D510" s="1"/>
      <c r="F510" s="1"/>
      <c r="G510" s="9"/>
      <c r="H510" s="1"/>
      <c r="I510" s="9"/>
      <c r="J510" s="1"/>
      <c r="K510" s="9"/>
      <c r="L510" s="1"/>
      <c r="M510" s="9"/>
      <c r="O510" s="1"/>
      <c r="P510" s="9"/>
      <c r="Q510" s="1"/>
      <c r="R510" s="9"/>
      <c r="S510" s="1"/>
      <c r="T510" s="9"/>
      <c r="U510" s="1"/>
      <c r="V510" s="9"/>
      <c r="X510" s="2"/>
      <c r="Y510" s="1"/>
      <c r="Z510" s="2"/>
      <c r="AA510" s="9"/>
      <c r="AB510" s="2"/>
      <c r="AC510" s="9"/>
      <c r="AD510" s="2"/>
      <c r="AE510" s="9"/>
    </row>
    <row r="511" spans="4:31" x14ac:dyDescent="0.25">
      <c r="D511" s="1"/>
      <c r="F511" s="1"/>
      <c r="G511" s="9"/>
      <c r="H511" s="1"/>
      <c r="I511" s="9"/>
      <c r="J511" s="1"/>
      <c r="K511" s="9"/>
      <c r="L511" s="1"/>
      <c r="M511" s="9"/>
      <c r="O511" s="1"/>
      <c r="P511" s="9"/>
      <c r="Q511" s="1"/>
      <c r="R511" s="9"/>
      <c r="S511" s="1"/>
      <c r="T511" s="9"/>
      <c r="U511" s="1"/>
      <c r="V511" s="9"/>
      <c r="X511" s="2"/>
      <c r="Y511" s="1"/>
      <c r="Z511" s="2"/>
      <c r="AA511" s="9"/>
      <c r="AB511" s="2"/>
      <c r="AC511" s="9"/>
      <c r="AD511" s="2"/>
      <c r="AE511" s="9"/>
    </row>
    <row r="512" spans="4:31" x14ac:dyDescent="0.25">
      <c r="D512" s="1"/>
      <c r="F512" s="1"/>
      <c r="G512" s="9"/>
      <c r="H512" s="1"/>
      <c r="I512" s="9"/>
      <c r="J512" s="1"/>
      <c r="K512" s="9"/>
      <c r="L512" s="1"/>
      <c r="M512" s="9"/>
      <c r="O512" s="1"/>
      <c r="P512" s="9"/>
      <c r="Q512" s="1"/>
      <c r="R512" s="9"/>
      <c r="S512" s="1"/>
      <c r="T512" s="9"/>
      <c r="U512" s="1"/>
      <c r="V512" s="9"/>
      <c r="X512" s="2"/>
      <c r="Y512" s="1"/>
      <c r="Z512" s="2"/>
      <c r="AA512" s="9"/>
      <c r="AB512" s="2"/>
      <c r="AC512" s="9"/>
      <c r="AD512" s="2"/>
      <c r="AE512" s="9"/>
    </row>
    <row r="513" spans="4:31" x14ac:dyDescent="0.25">
      <c r="D513" s="1"/>
      <c r="F513" s="1"/>
      <c r="G513" s="9"/>
      <c r="H513" s="1"/>
      <c r="I513" s="9"/>
      <c r="J513" s="1"/>
      <c r="K513" s="9"/>
      <c r="L513" s="1"/>
      <c r="M513" s="9"/>
      <c r="O513" s="1"/>
      <c r="P513" s="9"/>
      <c r="Q513" s="1"/>
      <c r="R513" s="9"/>
      <c r="S513" s="1"/>
      <c r="T513" s="9"/>
      <c r="U513" s="1"/>
      <c r="V513" s="9"/>
      <c r="X513" s="2"/>
      <c r="Y513" s="1"/>
      <c r="Z513" s="2"/>
      <c r="AA513" s="9"/>
      <c r="AB513" s="2"/>
      <c r="AC513" s="9"/>
      <c r="AD513" s="2"/>
      <c r="AE513" s="9"/>
    </row>
    <row r="514" spans="4:31" x14ac:dyDescent="0.25">
      <c r="D514" s="1"/>
      <c r="F514" s="1"/>
      <c r="G514" s="9"/>
      <c r="H514" s="1"/>
      <c r="I514" s="9"/>
      <c r="J514" s="1"/>
      <c r="K514" s="9"/>
      <c r="L514" s="1"/>
      <c r="M514" s="9"/>
      <c r="O514" s="1"/>
      <c r="P514" s="9"/>
      <c r="Q514" s="1"/>
      <c r="R514" s="9"/>
      <c r="S514" s="1"/>
      <c r="T514" s="9"/>
      <c r="U514" s="1"/>
      <c r="V514" s="9"/>
      <c r="X514" s="2"/>
      <c r="Y514" s="1"/>
      <c r="Z514" s="2"/>
      <c r="AA514" s="9"/>
      <c r="AB514" s="2"/>
      <c r="AC514" s="9"/>
      <c r="AD514" s="2"/>
      <c r="AE514" s="9"/>
    </row>
    <row r="515" spans="4:31" x14ac:dyDescent="0.25">
      <c r="D515" s="1"/>
      <c r="F515" s="1"/>
      <c r="G515" s="9"/>
      <c r="H515" s="1"/>
      <c r="I515" s="9"/>
      <c r="J515" s="1"/>
      <c r="K515" s="9"/>
      <c r="L515" s="1"/>
      <c r="M515" s="9"/>
      <c r="O515" s="1"/>
      <c r="P515" s="9"/>
      <c r="Q515" s="1"/>
      <c r="R515" s="9"/>
      <c r="S515" s="1"/>
      <c r="T515" s="9"/>
      <c r="U515" s="1"/>
      <c r="V515" s="9"/>
      <c r="X515" s="2"/>
      <c r="Y515" s="1"/>
      <c r="Z515" s="2"/>
      <c r="AA515" s="9"/>
      <c r="AB515" s="2"/>
      <c r="AC515" s="9"/>
      <c r="AD515" s="2"/>
      <c r="AE515" s="9"/>
    </row>
    <row r="516" spans="4:31" x14ac:dyDescent="0.25">
      <c r="D516" s="1"/>
      <c r="F516" s="1"/>
      <c r="G516" s="9"/>
      <c r="H516" s="1"/>
      <c r="I516" s="9"/>
      <c r="J516" s="1"/>
      <c r="K516" s="9"/>
      <c r="L516" s="1"/>
      <c r="M516" s="9"/>
      <c r="O516" s="1"/>
      <c r="P516" s="9"/>
      <c r="Q516" s="1"/>
      <c r="R516" s="9"/>
      <c r="S516" s="1"/>
      <c r="T516" s="9"/>
      <c r="U516" s="1"/>
      <c r="V516" s="9"/>
      <c r="X516" s="2"/>
      <c r="Y516" s="1"/>
      <c r="Z516" s="2"/>
      <c r="AA516" s="9"/>
      <c r="AB516" s="2"/>
      <c r="AC516" s="9"/>
      <c r="AD516" s="2"/>
      <c r="AE516" s="9"/>
    </row>
    <row r="517" spans="4:31" x14ac:dyDescent="0.25">
      <c r="D517" s="1"/>
      <c r="F517" s="1"/>
      <c r="G517" s="9"/>
      <c r="H517" s="1"/>
      <c r="I517" s="9"/>
      <c r="J517" s="1"/>
      <c r="K517" s="9"/>
      <c r="L517" s="1"/>
      <c r="M517" s="9"/>
      <c r="O517" s="1"/>
      <c r="P517" s="9"/>
      <c r="Q517" s="1"/>
      <c r="R517" s="9"/>
      <c r="S517" s="1"/>
      <c r="T517" s="9"/>
      <c r="U517" s="1"/>
      <c r="V517" s="9"/>
      <c r="X517" s="2"/>
      <c r="Y517" s="1"/>
      <c r="Z517" s="2"/>
      <c r="AA517" s="9"/>
      <c r="AB517" s="2"/>
      <c r="AC517" s="9"/>
      <c r="AD517" s="2"/>
      <c r="AE517" s="9"/>
    </row>
    <row r="518" spans="4:31" x14ac:dyDescent="0.25">
      <c r="D518" s="1"/>
      <c r="F518" s="1"/>
      <c r="G518" s="9"/>
      <c r="H518" s="1"/>
      <c r="I518" s="9"/>
      <c r="J518" s="1"/>
      <c r="K518" s="9"/>
      <c r="L518" s="1"/>
      <c r="M518" s="9"/>
      <c r="O518" s="1"/>
      <c r="P518" s="9"/>
      <c r="Q518" s="1"/>
      <c r="R518" s="9"/>
      <c r="S518" s="1"/>
      <c r="T518" s="9"/>
      <c r="U518" s="1"/>
      <c r="V518" s="9"/>
      <c r="X518" s="2"/>
      <c r="Y518" s="1"/>
      <c r="Z518" s="2"/>
      <c r="AA518" s="9"/>
      <c r="AB518" s="2"/>
      <c r="AC518" s="9"/>
      <c r="AD518" s="2"/>
      <c r="AE518" s="9"/>
    </row>
    <row r="519" spans="4:31" x14ac:dyDescent="0.25">
      <c r="D519" s="1"/>
      <c r="F519" s="1"/>
      <c r="G519" s="9"/>
      <c r="H519" s="1"/>
      <c r="I519" s="9"/>
      <c r="J519" s="1"/>
      <c r="K519" s="9"/>
      <c r="L519" s="1"/>
      <c r="M519" s="9"/>
      <c r="O519" s="1"/>
      <c r="P519" s="9"/>
      <c r="Q519" s="1"/>
      <c r="R519" s="9"/>
      <c r="S519" s="1"/>
      <c r="T519" s="9"/>
      <c r="U519" s="1"/>
      <c r="V519" s="9"/>
      <c r="X519" s="2"/>
      <c r="Y519" s="1"/>
      <c r="Z519" s="2"/>
      <c r="AA519" s="9"/>
      <c r="AB519" s="2"/>
      <c r="AC519" s="9"/>
      <c r="AD519" s="2"/>
      <c r="AE519" s="9"/>
    </row>
    <row r="520" spans="4:31" x14ac:dyDescent="0.25">
      <c r="D520" s="1"/>
      <c r="F520" s="1"/>
      <c r="G520" s="9"/>
      <c r="H520" s="1"/>
      <c r="I520" s="9"/>
      <c r="J520" s="1"/>
      <c r="K520" s="9"/>
      <c r="L520" s="1"/>
      <c r="M520" s="9"/>
      <c r="O520" s="1"/>
      <c r="P520" s="9"/>
      <c r="Q520" s="1"/>
      <c r="R520" s="9"/>
      <c r="S520" s="1"/>
      <c r="T520" s="9"/>
      <c r="U520" s="1"/>
      <c r="V520" s="9"/>
      <c r="X520" s="2"/>
      <c r="Y520" s="1"/>
      <c r="Z520" s="2"/>
      <c r="AA520" s="9"/>
      <c r="AB520" s="2"/>
      <c r="AC520" s="9"/>
      <c r="AD520" s="2"/>
      <c r="AE520" s="9"/>
    </row>
    <row r="521" spans="4:31" x14ac:dyDescent="0.25">
      <c r="D521" s="1"/>
      <c r="F521" s="1"/>
      <c r="G521" s="9"/>
      <c r="H521" s="1"/>
      <c r="I521" s="9"/>
      <c r="J521" s="1"/>
      <c r="K521" s="9"/>
      <c r="L521" s="1"/>
      <c r="M521" s="9"/>
      <c r="O521" s="1"/>
      <c r="P521" s="9"/>
      <c r="Q521" s="1"/>
      <c r="R521" s="9"/>
      <c r="S521" s="1"/>
      <c r="T521" s="9"/>
      <c r="U521" s="1"/>
      <c r="V521" s="9"/>
      <c r="X521" s="2"/>
      <c r="Y521" s="1"/>
      <c r="Z521" s="2"/>
      <c r="AA521" s="9"/>
      <c r="AB521" s="2"/>
      <c r="AC521" s="9"/>
      <c r="AD521" s="2"/>
      <c r="AE521" s="9"/>
    </row>
    <row r="522" spans="4:31" x14ac:dyDescent="0.25">
      <c r="D522" s="1"/>
      <c r="F522" s="1"/>
      <c r="G522" s="9"/>
      <c r="H522" s="1"/>
      <c r="I522" s="9"/>
      <c r="J522" s="1"/>
      <c r="K522" s="9"/>
      <c r="L522" s="1"/>
      <c r="M522" s="9"/>
      <c r="O522" s="1"/>
      <c r="P522" s="9"/>
      <c r="Q522" s="1"/>
      <c r="R522" s="9"/>
      <c r="S522" s="1"/>
      <c r="T522" s="9"/>
      <c r="U522" s="1"/>
      <c r="V522" s="9"/>
      <c r="X522" s="2"/>
      <c r="Y522" s="1"/>
      <c r="Z522" s="2"/>
      <c r="AA522" s="9"/>
      <c r="AB522" s="2"/>
      <c r="AC522" s="9"/>
      <c r="AD522" s="2"/>
      <c r="AE522" s="9"/>
    </row>
    <row r="523" spans="4:31" x14ac:dyDescent="0.25">
      <c r="D523" s="1"/>
      <c r="F523" s="1"/>
      <c r="G523" s="9"/>
      <c r="H523" s="1"/>
      <c r="I523" s="9"/>
      <c r="J523" s="1"/>
      <c r="K523" s="9"/>
      <c r="L523" s="1"/>
      <c r="M523" s="9"/>
      <c r="O523" s="1"/>
      <c r="P523" s="9"/>
      <c r="Q523" s="1"/>
      <c r="R523" s="9"/>
      <c r="S523" s="1"/>
      <c r="T523" s="9"/>
      <c r="U523" s="1"/>
      <c r="V523" s="9"/>
      <c r="X523" s="2"/>
      <c r="Y523" s="1"/>
      <c r="Z523" s="2"/>
      <c r="AA523" s="9"/>
      <c r="AB523" s="2"/>
      <c r="AC523" s="9"/>
      <c r="AD523" s="2"/>
      <c r="AE523" s="9"/>
    </row>
    <row r="524" spans="4:31" x14ac:dyDescent="0.25">
      <c r="D524" s="1"/>
      <c r="F524" s="1"/>
      <c r="G524" s="9"/>
      <c r="H524" s="1"/>
      <c r="I524" s="9"/>
      <c r="J524" s="1"/>
      <c r="K524" s="9"/>
      <c r="L524" s="1"/>
      <c r="M524" s="9"/>
      <c r="O524" s="1"/>
      <c r="P524" s="9"/>
      <c r="Q524" s="1"/>
      <c r="R524" s="9"/>
      <c r="S524" s="1"/>
      <c r="T524" s="9"/>
      <c r="U524" s="1"/>
      <c r="V524" s="9"/>
      <c r="X524" s="2"/>
      <c r="Y524" s="1"/>
      <c r="Z524" s="2"/>
      <c r="AA524" s="9"/>
      <c r="AB524" s="2"/>
      <c r="AC524" s="9"/>
      <c r="AD524" s="2"/>
      <c r="AE524" s="9"/>
    </row>
    <row r="525" spans="4:31" x14ac:dyDescent="0.25">
      <c r="D525" s="1"/>
      <c r="F525" s="1"/>
      <c r="G525" s="9"/>
      <c r="H525" s="1"/>
      <c r="I525" s="9"/>
      <c r="J525" s="1"/>
      <c r="K525" s="9"/>
      <c r="L525" s="1"/>
      <c r="M525" s="9"/>
      <c r="O525" s="1"/>
      <c r="P525" s="9"/>
      <c r="Q525" s="1"/>
      <c r="R525" s="9"/>
      <c r="S525" s="1"/>
      <c r="T525" s="9"/>
      <c r="U525" s="1"/>
      <c r="V525" s="9"/>
      <c r="X525" s="2"/>
      <c r="Y525" s="1"/>
      <c r="Z525" s="2"/>
      <c r="AA525" s="9"/>
      <c r="AB525" s="2"/>
      <c r="AC525" s="9"/>
      <c r="AD525" s="2"/>
      <c r="AE525" s="9"/>
    </row>
    <row r="526" spans="4:31" x14ac:dyDescent="0.25">
      <c r="D526" s="1"/>
      <c r="F526" s="1"/>
      <c r="G526" s="9"/>
      <c r="H526" s="1"/>
      <c r="I526" s="9"/>
      <c r="J526" s="1"/>
      <c r="K526" s="9"/>
      <c r="L526" s="1"/>
      <c r="M526" s="9"/>
      <c r="O526" s="1"/>
      <c r="P526" s="9"/>
      <c r="Q526" s="1"/>
      <c r="R526" s="9"/>
      <c r="S526" s="1"/>
      <c r="T526" s="9"/>
      <c r="U526" s="1"/>
      <c r="V526" s="9"/>
      <c r="X526" s="2"/>
      <c r="Y526" s="1"/>
      <c r="Z526" s="2"/>
      <c r="AA526" s="9"/>
      <c r="AB526" s="2"/>
      <c r="AC526" s="9"/>
      <c r="AD526" s="2"/>
      <c r="AE526" s="9"/>
    </row>
    <row r="527" spans="4:31" x14ac:dyDescent="0.25">
      <c r="D527" s="1"/>
      <c r="F527" s="1"/>
      <c r="G527" s="9"/>
      <c r="H527" s="1"/>
      <c r="I527" s="9"/>
      <c r="J527" s="1"/>
      <c r="K527" s="9"/>
      <c r="L527" s="1"/>
      <c r="M527" s="9"/>
      <c r="O527" s="1"/>
      <c r="P527" s="9"/>
      <c r="Q527" s="1"/>
      <c r="R527" s="9"/>
      <c r="S527" s="1"/>
      <c r="T527" s="9"/>
      <c r="U527" s="1"/>
      <c r="V527" s="9"/>
      <c r="X527" s="2"/>
      <c r="Y527" s="1"/>
      <c r="Z527" s="2"/>
      <c r="AA527" s="9"/>
      <c r="AB527" s="2"/>
      <c r="AC527" s="9"/>
      <c r="AD527" s="2"/>
      <c r="AE527" s="9"/>
    </row>
    <row r="528" spans="4:31" x14ac:dyDescent="0.25">
      <c r="D528" s="1"/>
      <c r="F528" s="1"/>
      <c r="G528" s="9"/>
      <c r="H528" s="1"/>
      <c r="I528" s="9"/>
      <c r="J528" s="1"/>
      <c r="K528" s="9"/>
      <c r="L528" s="1"/>
      <c r="M528" s="9"/>
      <c r="O528" s="1"/>
      <c r="P528" s="9"/>
      <c r="Q528" s="1"/>
      <c r="R528" s="9"/>
      <c r="S528" s="1"/>
      <c r="T528" s="9"/>
      <c r="U528" s="1"/>
      <c r="V528" s="9"/>
      <c r="X528" s="2"/>
      <c r="Y528" s="1"/>
      <c r="Z528" s="2"/>
      <c r="AA528" s="9"/>
      <c r="AB528" s="2"/>
      <c r="AC528" s="9"/>
      <c r="AD528" s="2"/>
      <c r="AE528" s="9"/>
    </row>
    <row r="529" spans="4:31" x14ac:dyDescent="0.25">
      <c r="D529" s="1"/>
      <c r="F529" s="1"/>
      <c r="G529" s="9"/>
      <c r="H529" s="1"/>
      <c r="I529" s="9"/>
      <c r="J529" s="1"/>
      <c r="K529" s="9"/>
      <c r="L529" s="1"/>
      <c r="M529" s="9"/>
      <c r="O529" s="1"/>
      <c r="P529" s="9"/>
      <c r="Q529" s="1"/>
      <c r="R529" s="9"/>
      <c r="S529" s="1"/>
      <c r="T529" s="9"/>
      <c r="U529" s="1"/>
      <c r="V529" s="9"/>
      <c r="X529" s="2"/>
      <c r="Y529" s="1"/>
      <c r="Z529" s="2"/>
      <c r="AA529" s="9"/>
      <c r="AB529" s="2"/>
      <c r="AC529" s="9"/>
      <c r="AD529" s="2"/>
      <c r="AE529" s="9"/>
    </row>
    <row r="530" spans="4:31" x14ac:dyDescent="0.25">
      <c r="D530" s="1"/>
      <c r="F530" s="1"/>
      <c r="G530" s="9"/>
      <c r="H530" s="1"/>
      <c r="I530" s="9"/>
      <c r="J530" s="1"/>
      <c r="K530" s="9"/>
      <c r="L530" s="1"/>
      <c r="M530" s="9"/>
      <c r="O530" s="1"/>
      <c r="P530" s="9"/>
      <c r="Q530" s="1"/>
      <c r="R530" s="9"/>
      <c r="S530" s="1"/>
      <c r="T530" s="9"/>
      <c r="U530" s="1"/>
      <c r="V530" s="9"/>
      <c r="X530" s="2"/>
      <c r="Y530" s="1"/>
      <c r="Z530" s="2"/>
      <c r="AA530" s="9"/>
      <c r="AB530" s="2"/>
      <c r="AC530" s="9"/>
      <c r="AD530" s="2"/>
      <c r="AE530" s="9"/>
    </row>
    <row r="531" spans="4:31" x14ac:dyDescent="0.25">
      <c r="D531" s="1"/>
      <c r="F531" s="1"/>
      <c r="G531" s="9"/>
      <c r="H531" s="1"/>
      <c r="I531" s="9"/>
      <c r="J531" s="1"/>
      <c r="K531" s="9"/>
      <c r="L531" s="1"/>
      <c r="M531" s="9"/>
      <c r="O531" s="1"/>
      <c r="P531" s="9"/>
      <c r="Q531" s="1"/>
      <c r="R531" s="9"/>
      <c r="S531" s="1"/>
      <c r="T531" s="9"/>
      <c r="U531" s="1"/>
      <c r="V531" s="9"/>
      <c r="X531" s="2"/>
      <c r="Y531" s="1"/>
      <c r="Z531" s="2"/>
      <c r="AA531" s="9"/>
      <c r="AB531" s="2"/>
      <c r="AC531" s="9"/>
      <c r="AD531" s="2"/>
      <c r="AE531" s="9"/>
    </row>
    <row r="532" spans="4:31" x14ac:dyDescent="0.25">
      <c r="D532" s="1"/>
      <c r="F532" s="1"/>
      <c r="G532" s="9"/>
      <c r="H532" s="1"/>
      <c r="I532" s="9"/>
      <c r="J532" s="1"/>
      <c r="K532" s="9"/>
      <c r="L532" s="1"/>
      <c r="M532" s="9"/>
      <c r="O532" s="1"/>
      <c r="P532" s="9"/>
      <c r="Q532" s="1"/>
      <c r="R532" s="9"/>
      <c r="S532" s="1"/>
      <c r="T532" s="9"/>
      <c r="U532" s="1"/>
      <c r="V532" s="9"/>
      <c r="X532" s="2"/>
      <c r="Y532" s="1"/>
      <c r="Z532" s="2"/>
      <c r="AA532" s="9"/>
      <c r="AB532" s="2"/>
      <c r="AC532" s="9"/>
      <c r="AD532" s="2"/>
      <c r="AE532" s="9"/>
    </row>
    <row r="533" spans="4:31" x14ac:dyDescent="0.25">
      <c r="D533" s="1"/>
      <c r="F533" s="1"/>
      <c r="G533" s="9"/>
      <c r="H533" s="1"/>
      <c r="I533" s="9"/>
      <c r="J533" s="1"/>
      <c r="K533" s="9"/>
      <c r="L533" s="1"/>
      <c r="M533" s="9"/>
      <c r="O533" s="1"/>
      <c r="P533" s="9"/>
      <c r="Q533" s="1"/>
      <c r="R533" s="9"/>
      <c r="S533" s="1"/>
      <c r="T533" s="9"/>
      <c r="U533" s="1"/>
      <c r="V533" s="9"/>
      <c r="X533" s="2"/>
      <c r="Y533" s="1"/>
      <c r="Z533" s="2"/>
      <c r="AA533" s="9"/>
      <c r="AB533" s="2"/>
      <c r="AC533" s="9"/>
      <c r="AD533" s="2"/>
      <c r="AE533" s="9"/>
    </row>
    <row r="534" spans="4:31" x14ac:dyDescent="0.25">
      <c r="D534" s="1"/>
      <c r="F534" s="1"/>
      <c r="G534" s="9"/>
      <c r="H534" s="1"/>
      <c r="I534" s="9"/>
      <c r="J534" s="1"/>
      <c r="K534" s="9"/>
      <c r="L534" s="1"/>
      <c r="M534" s="9"/>
      <c r="O534" s="1"/>
      <c r="P534" s="9"/>
      <c r="Q534" s="1"/>
      <c r="R534" s="9"/>
      <c r="S534" s="1"/>
      <c r="T534" s="9"/>
      <c r="U534" s="1"/>
      <c r="V534" s="9"/>
      <c r="X534" s="2"/>
      <c r="Y534" s="1"/>
      <c r="Z534" s="2"/>
      <c r="AA534" s="9"/>
      <c r="AB534" s="2"/>
      <c r="AC534" s="9"/>
      <c r="AD534" s="2"/>
      <c r="AE534" s="9"/>
    </row>
    <row r="535" spans="4:31" x14ac:dyDescent="0.25">
      <c r="D535" s="1"/>
      <c r="F535" s="1"/>
      <c r="G535" s="9"/>
      <c r="H535" s="1"/>
      <c r="I535" s="9"/>
      <c r="J535" s="1"/>
      <c r="K535" s="9"/>
      <c r="L535" s="1"/>
      <c r="M535" s="9"/>
      <c r="O535" s="1"/>
      <c r="P535" s="9"/>
      <c r="Q535" s="1"/>
      <c r="R535" s="9"/>
      <c r="S535" s="1"/>
      <c r="T535" s="9"/>
      <c r="U535" s="1"/>
      <c r="V535" s="9"/>
      <c r="X535" s="2"/>
      <c r="Y535" s="1"/>
      <c r="Z535" s="2"/>
      <c r="AA535" s="9"/>
      <c r="AB535" s="2"/>
      <c r="AC535" s="9"/>
      <c r="AD535" s="2"/>
      <c r="AE535" s="9"/>
    </row>
    <row r="536" spans="4:31" x14ac:dyDescent="0.25">
      <c r="D536" s="1"/>
      <c r="F536" s="1"/>
      <c r="G536" s="9"/>
      <c r="H536" s="1"/>
      <c r="I536" s="9"/>
      <c r="J536" s="1"/>
      <c r="K536" s="9"/>
      <c r="L536" s="1"/>
      <c r="M536" s="9"/>
      <c r="O536" s="1"/>
      <c r="P536" s="9"/>
      <c r="Q536" s="1"/>
      <c r="R536" s="9"/>
      <c r="S536" s="1"/>
      <c r="T536" s="9"/>
      <c r="U536" s="1"/>
      <c r="V536" s="9"/>
      <c r="X536" s="2"/>
      <c r="Y536" s="1"/>
      <c r="Z536" s="2"/>
      <c r="AA536" s="9"/>
      <c r="AB536" s="2"/>
      <c r="AC536" s="9"/>
      <c r="AD536" s="2"/>
      <c r="AE536" s="9"/>
    </row>
    <row r="537" spans="4:31" x14ac:dyDescent="0.25">
      <c r="D537" s="1"/>
      <c r="F537" s="1"/>
      <c r="G537" s="9"/>
      <c r="H537" s="1"/>
      <c r="I537" s="9"/>
      <c r="J537" s="1"/>
      <c r="K537" s="9"/>
      <c r="L537" s="1"/>
      <c r="M537" s="9"/>
      <c r="O537" s="1"/>
      <c r="P537" s="9"/>
      <c r="Q537" s="1"/>
      <c r="R537" s="9"/>
      <c r="S537" s="1"/>
      <c r="T537" s="9"/>
      <c r="U537" s="1"/>
      <c r="V537" s="9"/>
      <c r="X537" s="2"/>
      <c r="Y537" s="1"/>
      <c r="Z537" s="2"/>
      <c r="AA537" s="9"/>
      <c r="AB537" s="2"/>
      <c r="AC537" s="9"/>
      <c r="AD537" s="2"/>
      <c r="AE537" s="9"/>
    </row>
    <row r="538" spans="4:31" x14ac:dyDescent="0.25">
      <c r="D538" s="1"/>
      <c r="F538" s="1"/>
      <c r="G538" s="9"/>
      <c r="H538" s="1"/>
      <c r="I538" s="9"/>
      <c r="J538" s="1"/>
      <c r="K538" s="9"/>
      <c r="L538" s="1"/>
      <c r="M538" s="9"/>
      <c r="O538" s="1"/>
      <c r="P538" s="9"/>
      <c r="Q538" s="1"/>
      <c r="R538" s="9"/>
      <c r="S538" s="1"/>
      <c r="T538" s="9"/>
      <c r="U538" s="1"/>
      <c r="V538" s="9"/>
      <c r="X538" s="2"/>
      <c r="Y538" s="1"/>
      <c r="Z538" s="2"/>
      <c r="AA538" s="9"/>
      <c r="AB538" s="2"/>
      <c r="AC538" s="9"/>
      <c r="AD538" s="2"/>
      <c r="AE538" s="9"/>
    </row>
    <row r="539" spans="4:31" x14ac:dyDescent="0.25">
      <c r="D539" s="1"/>
      <c r="F539" s="1"/>
      <c r="G539" s="9"/>
      <c r="H539" s="1"/>
      <c r="I539" s="9"/>
      <c r="J539" s="1"/>
      <c r="K539" s="9"/>
      <c r="L539" s="1"/>
      <c r="M539" s="9"/>
      <c r="O539" s="1"/>
      <c r="P539" s="9"/>
      <c r="Q539" s="1"/>
      <c r="R539" s="9"/>
      <c r="S539" s="1"/>
      <c r="T539" s="9"/>
      <c r="U539" s="1"/>
      <c r="V539" s="9"/>
      <c r="X539" s="2"/>
      <c r="Y539" s="1"/>
      <c r="Z539" s="2"/>
      <c r="AA539" s="9"/>
      <c r="AB539" s="2"/>
      <c r="AC539" s="9"/>
      <c r="AD539" s="2"/>
      <c r="AE539" s="9"/>
    </row>
    <row r="540" spans="4:31" x14ac:dyDescent="0.25">
      <c r="D540" s="1"/>
      <c r="F540" s="1"/>
      <c r="G540" s="9"/>
      <c r="H540" s="1"/>
      <c r="I540" s="9"/>
      <c r="J540" s="1"/>
      <c r="K540" s="9"/>
      <c r="L540" s="1"/>
      <c r="M540" s="9"/>
      <c r="O540" s="1"/>
      <c r="P540" s="9"/>
      <c r="Q540" s="1"/>
      <c r="R540" s="9"/>
      <c r="S540" s="1"/>
      <c r="T540" s="9"/>
      <c r="U540" s="1"/>
      <c r="V540" s="9"/>
      <c r="X540" s="2"/>
      <c r="Y540" s="1"/>
      <c r="Z540" s="2"/>
      <c r="AA540" s="9"/>
      <c r="AB540" s="2"/>
      <c r="AC540" s="9"/>
      <c r="AD540" s="2"/>
      <c r="AE540" s="9"/>
    </row>
    <row r="541" spans="4:31" x14ac:dyDescent="0.25">
      <c r="D541" s="1"/>
      <c r="F541" s="1"/>
      <c r="G541" s="9"/>
      <c r="H541" s="1"/>
      <c r="I541" s="9"/>
      <c r="J541" s="1"/>
      <c r="K541" s="9"/>
      <c r="L541" s="1"/>
      <c r="M541" s="9"/>
      <c r="O541" s="1"/>
      <c r="P541" s="9"/>
      <c r="Q541" s="1"/>
      <c r="R541" s="9"/>
      <c r="S541" s="1"/>
      <c r="T541" s="9"/>
      <c r="U541" s="1"/>
      <c r="V541" s="9"/>
      <c r="X541" s="2"/>
      <c r="Y541" s="1"/>
      <c r="Z541" s="2"/>
      <c r="AA541" s="9"/>
      <c r="AB541" s="2"/>
      <c r="AC541" s="9"/>
      <c r="AD541" s="2"/>
      <c r="AE541" s="9"/>
    </row>
    <row r="542" spans="4:31" x14ac:dyDescent="0.25">
      <c r="D542" s="1"/>
      <c r="F542" s="1"/>
      <c r="G542" s="9"/>
      <c r="H542" s="1"/>
      <c r="I542" s="9"/>
      <c r="J542" s="1"/>
      <c r="K542" s="9"/>
      <c r="L542" s="1"/>
      <c r="M542" s="9"/>
      <c r="O542" s="1"/>
      <c r="P542" s="9"/>
      <c r="Q542" s="1"/>
      <c r="R542" s="9"/>
      <c r="S542" s="1"/>
      <c r="T542" s="9"/>
      <c r="U542" s="1"/>
      <c r="V542" s="9"/>
      <c r="X542" s="2"/>
      <c r="Y542" s="1"/>
      <c r="Z542" s="2"/>
      <c r="AA542" s="9"/>
      <c r="AB542" s="2"/>
      <c r="AC542" s="9"/>
      <c r="AD542" s="2"/>
      <c r="AE542" s="9"/>
    </row>
    <row r="543" spans="4:31" x14ac:dyDescent="0.25">
      <c r="D543" s="1"/>
      <c r="F543" s="1"/>
      <c r="G543" s="9"/>
      <c r="H543" s="1"/>
      <c r="I543" s="9"/>
      <c r="J543" s="1"/>
      <c r="K543" s="9"/>
      <c r="L543" s="1"/>
      <c r="M543" s="9"/>
      <c r="O543" s="1"/>
      <c r="P543" s="9"/>
      <c r="Q543" s="1"/>
      <c r="R543" s="9"/>
      <c r="S543" s="1"/>
      <c r="T543" s="9"/>
      <c r="U543" s="1"/>
      <c r="V543" s="9"/>
      <c r="X543" s="2"/>
      <c r="Y543" s="1"/>
      <c r="Z543" s="2"/>
      <c r="AA543" s="9"/>
      <c r="AB543" s="2"/>
      <c r="AC543" s="9"/>
      <c r="AD543" s="2"/>
      <c r="AE543" s="9"/>
    </row>
    <row r="544" spans="4:31" x14ac:dyDescent="0.25">
      <c r="D544" s="1"/>
      <c r="F544" s="1"/>
      <c r="G544" s="9"/>
      <c r="H544" s="1"/>
      <c r="I544" s="9"/>
      <c r="J544" s="1"/>
      <c r="K544" s="9"/>
      <c r="L544" s="1"/>
      <c r="M544" s="9"/>
      <c r="O544" s="1"/>
      <c r="P544" s="9"/>
      <c r="Q544" s="1"/>
      <c r="R544" s="9"/>
      <c r="S544" s="1"/>
      <c r="T544" s="9"/>
      <c r="U544" s="1"/>
      <c r="V544" s="9"/>
      <c r="X544" s="2"/>
      <c r="Y544" s="1"/>
      <c r="Z544" s="2"/>
      <c r="AA544" s="9"/>
      <c r="AB544" s="2"/>
      <c r="AC544" s="9"/>
      <c r="AD544" s="2"/>
      <c r="AE544" s="9"/>
    </row>
    <row r="545" spans="4:31" x14ac:dyDescent="0.25">
      <c r="D545" s="1"/>
      <c r="F545" s="1"/>
      <c r="G545" s="9"/>
      <c r="H545" s="1"/>
      <c r="I545" s="9"/>
      <c r="J545" s="1"/>
      <c r="K545" s="9"/>
      <c r="L545" s="1"/>
      <c r="M545" s="9"/>
      <c r="O545" s="1"/>
      <c r="P545" s="9"/>
      <c r="Q545" s="1"/>
      <c r="R545" s="9"/>
      <c r="S545" s="1"/>
      <c r="T545" s="9"/>
      <c r="U545" s="1"/>
      <c r="V545" s="9"/>
      <c r="X545" s="2"/>
      <c r="Y545" s="1"/>
      <c r="Z545" s="2"/>
      <c r="AA545" s="9"/>
      <c r="AB545" s="2"/>
      <c r="AC545" s="9"/>
      <c r="AD545" s="2"/>
      <c r="AE545" s="9"/>
    </row>
    <row r="546" spans="4:31" x14ac:dyDescent="0.25">
      <c r="D546" s="1"/>
      <c r="F546" s="1"/>
      <c r="G546" s="9"/>
      <c r="H546" s="1"/>
      <c r="I546" s="9"/>
      <c r="J546" s="1"/>
      <c r="K546" s="9"/>
      <c r="L546" s="1"/>
      <c r="M546" s="9"/>
      <c r="O546" s="1"/>
      <c r="P546" s="9"/>
      <c r="Q546" s="1"/>
      <c r="R546" s="9"/>
      <c r="S546" s="1"/>
      <c r="T546" s="9"/>
      <c r="U546" s="1"/>
      <c r="V546" s="9"/>
      <c r="X546" s="2"/>
      <c r="Y546" s="1"/>
      <c r="Z546" s="2"/>
      <c r="AA546" s="9"/>
      <c r="AB546" s="2"/>
      <c r="AC546" s="9"/>
      <c r="AD546" s="2"/>
      <c r="AE546" s="9"/>
    </row>
    <row r="547" spans="4:31" x14ac:dyDescent="0.25">
      <c r="D547" s="1"/>
      <c r="F547" s="1"/>
      <c r="G547" s="9"/>
      <c r="H547" s="1"/>
      <c r="I547" s="9"/>
      <c r="J547" s="1"/>
      <c r="K547" s="9"/>
      <c r="L547" s="1"/>
      <c r="M547" s="9"/>
      <c r="O547" s="1"/>
      <c r="P547" s="9"/>
      <c r="Q547" s="1"/>
      <c r="R547" s="9"/>
      <c r="S547" s="1"/>
      <c r="T547" s="9"/>
      <c r="U547" s="1"/>
      <c r="V547" s="9"/>
      <c r="X547" s="2"/>
      <c r="Y547" s="1"/>
      <c r="Z547" s="2"/>
      <c r="AA547" s="9"/>
      <c r="AB547" s="2"/>
      <c r="AC547" s="9"/>
      <c r="AD547" s="2"/>
      <c r="AE547" s="9"/>
    </row>
    <row r="548" spans="4:31" x14ac:dyDescent="0.25">
      <c r="D548" s="1"/>
      <c r="F548" s="1"/>
      <c r="G548" s="9"/>
      <c r="H548" s="1"/>
      <c r="I548" s="9"/>
      <c r="J548" s="1"/>
      <c r="K548" s="9"/>
      <c r="L548" s="1"/>
      <c r="M548" s="9"/>
      <c r="O548" s="1"/>
      <c r="P548" s="9"/>
      <c r="Q548" s="1"/>
      <c r="R548" s="9"/>
      <c r="S548" s="1"/>
      <c r="T548" s="9"/>
      <c r="U548" s="1"/>
      <c r="V548" s="9"/>
      <c r="X548" s="2"/>
      <c r="Y548" s="1"/>
      <c r="Z548" s="2"/>
      <c r="AA548" s="9"/>
      <c r="AB548" s="2"/>
      <c r="AC548" s="9"/>
      <c r="AD548" s="2"/>
      <c r="AE548" s="9"/>
    </row>
    <row r="549" spans="4:31" x14ac:dyDescent="0.25">
      <c r="D549" s="1"/>
      <c r="F549" s="1"/>
      <c r="G549" s="9"/>
      <c r="H549" s="1"/>
      <c r="I549" s="9"/>
      <c r="J549" s="1"/>
      <c r="K549" s="9"/>
      <c r="L549" s="1"/>
      <c r="M549" s="9"/>
      <c r="O549" s="1"/>
      <c r="P549" s="9"/>
      <c r="Q549" s="1"/>
      <c r="R549" s="9"/>
      <c r="S549" s="1"/>
      <c r="T549" s="9"/>
      <c r="U549" s="1"/>
      <c r="V549" s="9"/>
      <c r="X549" s="2"/>
      <c r="Y549" s="1"/>
      <c r="Z549" s="2"/>
      <c r="AA549" s="9"/>
      <c r="AB549" s="2"/>
      <c r="AC549" s="9"/>
      <c r="AD549" s="2"/>
      <c r="AE549" s="9"/>
    </row>
    <row r="550" spans="4:31" x14ac:dyDescent="0.25">
      <c r="D550" s="1"/>
      <c r="F550" s="1"/>
      <c r="G550" s="9"/>
      <c r="H550" s="1"/>
      <c r="I550" s="9"/>
      <c r="J550" s="1"/>
      <c r="K550" s="9"/>
      <c r="L550" s="1"/>
      <c r="M550" s="9"/>
      <c r="O550" s="1"/>
      <c r="P550" s="9"/>
      <c r="Q550" s="1"/>
      <c r="R550" s="9"/>
      <c r="S550" s="1"/>
      <c r="T550" s="9"/>
      <c r="U550" s="1"/>
      <c r="V550" s="9"/>
      <c r="X550" s="2"/>
      <c r="Y550" s="1"/>
      <c r="Z550" s="2"/>
      <c r="AA550" s="9"/>
      <c r="AB550" s="2"/>
      <c r="AC550" s="9"/>
      <c r="AD550" s="2"/>
      <c r="AE550" s="9"/>
    </row>
    <row r="551" spans="4:31" x14ac:dyDescent="0.25">
      <c r="D551" s="1"/>
      <c r="F551" s="1"/>
      <c r="G551" s="9"/>
      <c r="H551" s="1"/>
      <c r="I551" s="9"/>
      <c r="J551" s="1"/>
      <c r="K551" s="9"/>
      <c r="L551" s="1"/>
      <c r="M551" s="9"/>
      <c r="O551" s="1"/>
      <c r="P551" s="9"/>
      <c r="Q551" s="1"/>
      <c r="R551" s="9"/>
      <c r="S551" s="1"/>
      <c r="T551" s="9"/>
      <c r="U551" s="1"/>
      <c r="V551" s="9"/>
      <c r="X551" s="2"/>
      <c r="Y551" s="1"/>
      <c r="Z551" s="2"/>
      <c r="AA551" s="9"/>
      <c r="AB551" s="2"/>
      <c r="AC551" s="9"/>
      <c r="AD551" s="2"/>
      <c r="AE551" s="9"/>
    </row>
    <row r="552" spans="4:31" x14ac:dyDescent="0.25">
      <c r="D552" s="1"/>
      <c r="F552" s="1"/>
      <c r="G552" s="9"/>
      <c r="H552" s="1"/>
      <c r="I552" s="9"/>
      <c r="J552" s="1"/>
      <c r="K552" s="9"/>
      <c r="L552" s="1"/>
      <c r="M552" s="9"/>
      <c r="O552" s="1"/>
      <c r="P552" s="9"/>
      <c r="Q552" s="1"/>
      <c r="R552" s="9"/>
      <c r="S552" s="1"/>
      <c r="T552" s="9"/>
      <c r="U552" s="1"/>
      <c r="V552" s="9"/>
      <c r="X552" s="2"/>
      <c r="Y552" s="1"/>
      <c r="Z552" s="2"/>
      <c r="AA552" s="9"/>
      <c r="AB552" s="2"/>
      <c r="AC552" s="9"/>
      <c r="AD552" s="2"/>
      <c r="AE552" s="9"/>
    </row>
    <row r="553" spans="4:31" x14ac:dyDescent="0.25">
      <c r="D553" s="1"/>
      <c r="F553" s="1"/>
      <c r="G553" s="9"/>
      <c r="H553" s="1"/>
      <c r="I553" s="9"/>
      <c r="J553" s="1"/>
      <c r="K553" s="9"/>
      <c r="L553" s="1"/>
      <c r="M553" s="9"/>
      <c r="O553" s="1"/>
      <c r="P553" s="9"/>
      <c r="Q553" s="1"/>
      <c r="R553" s="9"/>
      <c r="S553" s="1"/>
      <c r="T553" s="9"/>
      <c r="U553" s="1"/>
      <c r="V553" s="9"/>
      <c r="X553" s="2"/>
      <c r="Y553" s="1"/>
      <c r="Z553" s="2"/>
      <c r="AA553" s="9"/>
      <c r="AB553" s="2"/>
      <c r="AC553" s="9"/>
      <c r="AD553" s="2"/>
      <c r="AE553" s="9"/>
    </row>
    <row r="554" spans="4:31" x14ac:dyDescent="0.25">
      <c r="D554" s="1"/>
      <c r="F554" s="1"/>
      <c r="G554" s="9"/>
      <c r="H554" s="1"/>
      <c r="I554" s="9"/>
      <c r="J554" s="1"/>
      <c r="K554" s="9"/>
      <c r="L554" s="1"/>
      <c r="M554" s="9"/>
      <c r="O554" s="1"/>
      <c r="P554" s="9"/>
      <c r="Q554" s="1"/>
      <c r="R554" s="9"/>
      <c r="S554" s="1"/>
      <c r="T554" s="9"/>
      <c r="U554" s="1"/>
      <c r="V554" s="9"/>
      <c r="X554" s="2"/>
      <c r="Y554" s="1"/>
      <c r="Z554" s="2"/>
      <c r="AA554" s="9"/>
      <c r="AB554" s="2"/>
      <c r="AC554" s="9"/>
      <c r="AD554" s="2"/>
      <c r="AE554" s="9"/>
    </row>
    <row r="555" spans="4:31" x14ac:dyDescent="0.25">
      <c r="D555" s="1"/>
      <c r="F555" s="1"/>
      <c r="G555" s="9"/>
      <c r="H555" s="1"/>
      <c r="I555" s="9"/>
      <c r="J555" s="1"/>
      <c r="K555" s="9"/>
      <c r="L555" s="1"/>
      <c r="M555" s="9"/>
      <c r="O555" s="1"/>
      <c r="P555" s="9"/>
      <c r="Q555" s="1"/>
      <c r="R555" s="9"/>
      <c r="S555" s="1"/>
      <c r="T555" s="9"/>
      <c r="U555" s="1"/>
      <c r="V555" s="9"/>
      <c r="X555" s="2"/>
      <c r="Y555" s="1"/>
      <c r="Z555" s="2"/>
      <c r="AA555" s="9"/>
      <c r="AB555" s="2"/>
      <c r="AC555" s="9"/>
      <c r="AD555" s="2"/>
      <c r="AE555" s="9"/>
    </row>
    <row r="556" spans="4:31" x14ac:dyDescent="0.25">
      <c r="D556" s="1"/>
      <c r="F556" s="1"/>
      <c r="G556" s="9"/>
      <c r="H556" s="1"/>
      <c r="I556" s="9"/>
      <c r="J556" s="1"/>
      <c r="K556" s="9"/>
      <c r="L556" s="1"/>
      <c r="M556" s="9"/>
      <c r="O556" s="1"/>
      <c r="P556" s="9"/>
      <c r="Q556" s="1"/>
      <c r="R556" s="9"/>
      <c r="S556" s="1"/>
      <c r="T556" s="9"/>
      <c r="U556" s="1"/>
      <c r="V556" s="9"/>
      <c r="X556" s="2"/>
      <c r="Y556" s="1"/>
      <c r="Z556" s="2"/>
      <c r="AA556" s="9"/>
      <c r="AB556" s="2"/>
      <c r="AC556" s="9"/>
      <c r="AD556" s="2"/>
      <c r="AE556" s="9"/>
    </row>
    <row r="557" spans="4:31" x14ac:dyDescent="0.25">
      <c r="D557" s="1"/>
      <c r="F557" s="1"/>
      <c r="G557" s="9"/>
      <c r="H557" s="1"/>
      <c r="I557" s="9"/>
      <c r="J557" s="1"/>
      <c r="K557" s="9"/>
      <c r="L557" s="1"/>
      <c r="M557" s="9"/>
      <c r="O557" s="1"/>
      <c r="P557" s="9"/>
      <c r="Q557" s="1"/>
      <c r="R557" s="9"/>
      <c r="S557" s="1"/>
      <c r="T557" s="9"/>
      <c r="U557" s="1"/>
      <c r="V557" s="9"/>
      <c r="X557" s="2"/>
      <c r="Y557" s="1"/>
      <c r="Z557" s="2"/>
      <c r="AA557" s="9"/>
      <c r="AB557" s="2"/>
      <c r="AC557" s="9"/>
      <c r="AD557" s="2"/>
      <c r="AE557" s="9"/>
    </row>
    <row r="558" spans="4:31" x14ac:dyDescent="0.25">
      <c r="D558" s="1"/>
      <c r="F558" s="1"/>
      <c r="G558" s="9"/>
      <c r="H558" s="1"/>
      <c r="I558" s="9"/>
      <c r="J558" s="1"/>
      <c r="K558" s="9"/>
      <c r="L558" s="1"/>
      <c r="M558" s="9"/>
      <c r="O558" s="1"/>
      <c r="P558" s="9"/>
      <c r="Q558" s="1"/>
      <c r="R558" s="9"/>
      <c r="S558" s="1"/>
      <c r="T558" s="9"/>
      <c r="U558" s="1"/>
      <c r="V558" s="9"/>
      <c r="X558" s="2"/>
      <c r="Y558" s="1"/>
      <c r="Z558" s="2"/>
      <c r="AA558" s="9"/>
      <c r="AB558" s="2"/>
      <c r="AC558" s="9"/>
      <c r="AD558" s="2"/>
      <c r="AE558" s="9"/>
    </row>
    <row r="559" spans="4:31" x14ac:dyDescent="0.25">
      <c r="D559" s="1"/>
      <c r="F559" s="1"/>
      <c r="G559" s="9"/>
      <c r="H559" s="1"/>
      <c r="I559" s="9"/>
      <c r="J559" s="1"/>
      <c r="K559" s="9"/>
      <c r="L559" s="1"/>
      <c r="M559" s="9"/>
      <c r="O559" s="1"/>
      <c r="P559" s="9"/>
      <c r="Q559" s="1"/>
      <c r="R559" s="9"/>
      <c r="S559" s="1"/>
      <c r="T559" s="9"/>
      <c r="U559" s="1"/>
      <c r="V559" s="9"/>
      <c r="X559" s="2"/>
      <c r="Y559" s="1"/>
      <c r="Z559" s="2"/>
      <c r="AA559" s="9"/>
      <c r="AB559" s="2"/>
      <c r="AC559" s="9"/>
      <c r="AD559" s="2"/>
      <c r="AE559" s="9"/>
    </row>
    <row r="560" spans="4:31" x14ac:dyDescent="0.25">
      <c r="D560" s="1"/>
      <c r="F560" s="1"/>
      <c r="G560" s="9"/>
      <c r="H560" s="1"/>
      <c r="I560" s="9"/>
      <c r="J560" s="1"/>
      <c r="K560" s="9"/>
      <c r="L560" s="1"/>
      <c r="M560" s="9"/>
      <c r="O560" s="1"/>
      <c r="P560" s="9"/>
      <c r="Q560" s="1"/>
      <c r="R560" s="9"/>
      <c r="S560" s="1"/>
      <c r="T560" s="9"/>
      <c r="U560" s="1"/>
      <c r="V560" s="9"/>
      <c r="X560" s="2"/>
      <c r="Y560" s="1"/>
      <c r="Z560" s="2"/>
      <c r="AA560" s="9"/>
      <c r="AB560" s="2"/>
      <c r="AC560" s="9"/>
      <c r="AD560" s="2"/>
      <c r="AE560" s="9"/>
    </row>
    <row r="561" spans="4:31" x14ac:dyDescent="0.25">
      <c r="D561" s="1"/>
      <c r="F561" s="1"/>
      <c r="G561" s="9"/>
      <c r="H561" s="1"/>
      <c r="I561" s="9"/>
      <c r="J561" s="1"/>
      <c r="K561" s="9"/>
      <c r="L561" s="1"/>
      <c r="M561" s="9"/>
      <c r="O561" s="1"/>
      <c r="P561" s="9"/>
      <c r="Q561" s="1"/>
      <c r="R561" s="9"/>
      <c r="S561" s="1"/>
      <c r="T561" s="9"/>
      <c r="U561" s="1"/>
      <c r="V561" s="9"/>
      <c r="X561" s="2"/>
      <c r="Y561" s="1"/>
      <c r="Z561" s="2"/>
      <c r="AA561" s="9"/>
      <c r="AB561" s="2"/>
      <c r="AC561" s="9"/>
      <c r="AD561" s="2"/>
      <c r="AE561" s="9"/>
    </row>
    <row r="562" spans="4:31" x14ac:dyDescent="0.25">
      <c r="D562" s="1"/>
      <c r="F562" s="1"/>
      <c r="G562" s="9"/>
      <c r="H562" s="1"/>
      <c r="I562" s="9"/>
      <c r="J562" s="1"/>
      <c r="K562" s="9"/>
      <c r="L562" s="1"/>
      <c r="M562" s="9"/>
      <c r="O562" s="1"/>
      <c r="P562" s="9"/>
      <c r="Q562" s="1"/>
      <c r="R562" s="9"/>
      <c r="S562" s="1"/>
      <c r="T562" s="9"/>
      <c r="U562" s="1"/>
      <c r="V562" s="9"/>
      <c r="X562" s="2"/>
      <c r="Y562" s="1"/>
      <c r="Z562" s="2"/>
      <c r="AA562" s="9"/>
      <c r="AB562" s="2"/>
      <c r="AC562" s="9"/>
      <c r="AD562" s="2"/>
      <c r="AE562" s="9"/>
    </row>
    <row r="563" spans="4:31" x14ac:dyDescent="0.25">
      <c r="D563" s="1"/>
      <c r="F563" s="1"/>
      <c r="G563" s="9"/>
      <c r="H563" s="1"/>
      <c r="I563" s="9"/>
      <c r="J563" s="1"/>
      <c r="K563" s="9"/>
      <c r="L563" s="1"/>
      <c r="M563" s="9"/>
      <c r="O563" s="1"/>
      <c r="P563" s="9"/>
      <c r="Q563" s="1"/>
      <c r="R563" s="9"/>
      <c r="S563" s="1"/>
      <c r="T563" s="9"/>
      <c r="U563" s="1"/>
      <c r="V563" s="9"/>
      <c r="X563" s="2"/>
      <c r="Y563" s="1"/>
      <c r="Z563" s="2"/>
      <c r="AA563" s="9"/>
      <c r="AB563" s="2"/>
      <c r="AC563" s="9"/>
      <c r="AD563" s="2"/>
      <c r="AE563" s="9"/>
    </row>
    <row r="564" spans="4:31" x14ac:dyDescent="0.25">
      <c r="D564" s="1"/>
      <c r="F564" s="1"/>
      <c r="G564" s="9"/>
      <c r="H564" s="1"/>
      <c r="I564" s="9"/>
      <c r="J564" s="1"/>
      <c r="K564" s="9"/>
      <c r="L564" s="1"/>
      <c r="M564" s="9"/>
      <c r="O564" s="1"/>
      <c r="P564" s="9"/>
      <c r="Q564" s="1"/>
      <c r="R564" s="9"/>
      <c r="S564" s="1"/>
      <c r="T564" s="9"/>
      <c r="U564" s="1"/>
      <c r="V564" s="9"/>
      <c r="X564" s="2"/>
      <c r="Y564" s="1"/>
      <c r="Z564" s="2"/>
      <c r="AA564" s="9"/>
      <c r="AB564" s="2"/>
      <c r="AC564" s="9"/>
      <c r="AD564" s="2"/>
      <c r="AE564" s="9"/>
    </row>
    <row r="565" spans="4:31" x14ac:dyDescent="0.25">
      <c r="D565" s="1"/>
      <c r="F565" s="1"/>
      <c r="G565" s="9"/>
      <c r="H565" s="1"/>
      <c r="I565" s="9"/>
      <c r="J565" s="1"/>
      <c r="K565" s="9"/>
      <c r="L565" s="1"/>
      <c r="M565" s="9"/>
      <c r="O565" s="1"/>
      <c r="P565" s="9"/>
      <c r="Q565" s="1"/>
      <c r="R565" s="9"/>
      <c r="S565" s="1"/>
      <c r="T565" s="9"/>
      <c r="U565" s="1"/>
      <c r="V565" s="9"/>
      <c r="X565" s="2"/>
      <c r="Y565" s="1"/>
      <c r="Z565" s="2"/>
      <c r="AA565" s="9"/>
      <c r="AB565" s="2"/>
      <c r="AC565" s="9"/>
      <c r="AD565" s="2"/>
      <c r="AE565" s="9"/>
    </row>
    <row r="566" spans="4:31" x14ac:dyDescent="0.25">
      <c r="D566" s="1"/>
      <c r="F566" s="1"/>
      <c r="G566" s="9"/>
      <c r="H566" s="1"/>
      <c r="I566" s="9"/>
      <c r="J566" s="1"/>
      <c r="K566" s="9"/>
      <c r="L566" s="1"/>
      <c r="M566" s="9"/>
      <c r="O566" s="1"/>
      <c r="P566" s="9"/>
      <c r="Q566" s="1"/>
      <c r="R566" s="9"/>
      <c r="S566" s="1"/>
      <c r="T566" s="9"/>
      <c r="U566" s="1"/>
      <c r="V566" s="9"/>
      <c r="X566" s="2"/>
      <c r="Y566" s="1"/>
      <c r="Z566" s="2"/>
      <c r="AA566" s="9"/>
      <c r="AB566" s="2"/>
      <c r="AC566" s="9"/>
      <c r="AD566" s="2"/>
      <c r="AE566" s="9"/>
    </row>
    <row r="567" spans="4:31" x14ac:dyDescent="0.25">
      <c r="D567" s="1"/>
      <c r="F567" s="1"/>
      <c r="G567" s="9"/>
      <c r="H567" s="1"/>
      <c r="I567" s="9"/>
      <c r="J567" s="1"/>
      <c r="K567" s="9"/>
      <c r="L567" s="1"/>
      <c r="M567" s="9"/>
      <c r="O567" s="1"/>
      <c r="P567" s="9"/>
      <c r="Q567" s="1"/>
      <c r="R567" s="9"/>
      <c r="S567" s="1"/>
      <c r="T567" s="9"/>
      <c r="U567" s="1"/>
      <c r="V567" s="9"/>
      <c r="X567" s="2"/>
      <c r="Y567" s="1"/>
      <c r="Z567" s="2"/>
      <c r="AA567" s="9"/>
      <c r="AB567" s="2"/>
      <c r="AC567" s="9"/>
      <c r="AD567" s="2"/>
      <c r="AE567" s="9"/>
    </row>
    <row r="568" spans="4:31" x14ac:dyDescent="0.25">
      <c r="D568" s="1"/>
      <c r="F568" s="1"/>
      <c r="G568" s="9"/>
      <c r="H568" s="1"/>
      <c r="I568" s="9"/>
      <c r="J568" s="1"/>
      <c r="K568" s="9"/>
      <c r="L568" s="1"/>
      <c r="M568" s="9"/>
      <c r="O568" s="1"/>
      <c r="P568" s="9"/>
      <c r="Q568" s="1"/>
      <c r="R568" s="9"/>
      <c r="S568" s="1"/>
      <c r="T568" s="9"/>
      <c r="U568" s="1"/>
      <c r="V568" s="9"/>
      <c r="X568" s="2"/>
      <c r="Y568" s="1"/>
      <c r="Z568" s="2"/>
      <c r="AA568" s="9"/>
      <c r="AB568" s="2"/>
      <c r="AC568" s="9"/>
      <c r="AD568" s="2"/>
      <c r="AE568" s="9"/>
    </row>
    <row r="569" spans="4:31" x14ac:dyDescent="0.25">
      <c r="D569" s="1"/>
      <c r="F569" s="1"/>
      <c r="G569" s="9"/>
      <c r="H569" s="1"/>
      <c r="I569" s="9"/>
      <c r="J569" s="1"/>
      <c r="K569" s="9"/>
      <c r="L569" s="1"/>
      <c r="M569" s="9"/>
      <c r="O569" s="1"/>
      <c r="P569" s="9"/>
      <c r="Q569" s="1"/>
      <c r="R569" s="9"/>
      <c r="S569" s="1"/>
      <c r="T569" s="9"/>
      <c r="U569" s="1"/>
      <c r="V569" s="9"/>
      <c r="X569" s="2"/>
      <c r="Y569" s="1"/>
      <c r="Z569" s="2"/>
      <c r="AA569" s="9"/>
      <c r="AB569" s="2"/>
      <c r="AC569" s="9"/>
      <c r="AD569" s="2"/>
      <c r="AE569" s="9"/>
    </row>
    <row r="570" spans="4:31" x14ac:dyDescent="0.25">
      <c r="D570" s="1"/>
      <c r="F570" s="1"/>
      <c r="G570" s="9"/>
      <c r="H570" s="1"/>
      <c r="I570" s="9"/>
      <c r="J570" s="1"/>
      <c r="K570" s="9"/>
      <c r="L570" s="1"/>
      <c r="M570" s="9"/>
      <c r="O570" s="1"/>
      <c r="P570" s="9"/>
      <c r="Q570" s="1"/>
      <c r="R570" s="9"/>
      <c r="S570" s="1"/>
      <c r="T570" s="9"/>
      <c r="U570" s="1"/>
      <c r="V570" s="9"/>
      <c r="X570" s="2"/>
      <c r="Y570" s="1"/>
      <c r="Z570" s="2"/>
      <c r="AA570" s="9"/>
      <c r="AB570" s="2"/>
      <c r="AC570" s="9"/>
      <c r="AD570" s="2"/>
      <c r="AE570" s="9"/>
    </row>
    <row r="571" spans="4:31" x14ac:dyDescent="0.25">
      <c r="D571" s="1"/>
      <c r="F571" s="1"/>
      <c r="G571" s="9"/>
      <c r="H571" s="1"/>
      <c r="I571" s="9"/>
      <c r="J571" s="1"/>
      <c r="K571" s="9"/>
      <c r="L571" s="1"/>
      <c r="M571" s="9"/>
      <c r="O571" s="1"/>
      <c r="P571" s="9"/>
      <c r="Q571" s="1"/>
      <c r="R571" s="9"/>
      <c r="S571" s="1"/>
      <c r="T571" s="9"/>
      <c r="U571" s="1"/>
      <c r="V571" s="9"/>
      <c r="X571" s="2"/>
      <c r="Y571" s="1"/>
      <c r="Z571" s="2"/>
      <c r="AA571" s="9"/>
      <c r="AB571" s="2"/>
      <c r="AC571" s="9"/>
      <c r="AD571" s="2"/>
      <c r="AE571" s="9"/>
    </row>
    <row r="572" spans="4:31" x14ac:dyDescent="0.25">
      <c r="D572" s="1"/>
      <c r="F572" s="1"/>
      <c r="G572" s="9"/>
      <c r="H572" s="1"/>
      <c r="I572" s="9"/>
      <c r="J572" s="1"/>
      <c r="K572" s="9"/>
      <c r="L572" s="1"/>
      <c r="M572" s="9"/>
      <c r="O572" s="1"/>
      <c r="P572" s="9"/>
      <c r="Q572" s="1"/>
      <c r="R572" s="9"/>
      <c r="S572" s="1"/>
      <c r="T572" s="9"/>
      <c r="U572" s="1"/>
      <c r="V572" s="9"/>
      <c r="X572" s="2"/>
      <c r="Y572" s="1"/>
      <c r="Z572" s="2"/>
      <c r="AA572" s="9"/>
      <c r="AB572" s="2"/>
      <c r="AC572" s="9"/>
      <c r="AD572" s="2"/>
      <c r="AE572" s="9"/>
    </row>
    <row r="573" spans="4:31" x14ac:dyDescent="0.25">
      <c r="D573" s="1"/>
      <c r="F573" s="1"/>
      <c r="G573" s="9"/>
      <c r="H573" s="1"/>
      <c r="I573" s="9"/>
      <c r="J573" s="1"/>
      <c r="K573" s="9"/>
      <c r="L573" s="1"/>
      <c r="M573" s="9"/>
      <c r="O573" s="1"/>
      <c r="P573" s="9"/>
      <c r="Q573" s="1"/>
      <c r="R573" s="9"/>
      <c r="S573" s="1"/>
      <c r="T573" s="9"/>
      <c r="U573" s="1"/>
      <c r="V573" s="9"/>
      <c r="X573" s="2"/>
      <c r="Y573" s="1"/>
      <c r="Z573" s="2"/>
      <c r="AA573" s="9"/>
      <c r="AB573" s="2"/>
      <c r="AC573" s="9"/>
      <c r="AD573" s="2"/>
      <c r="AE573" s="9"/>
    </row>
    <row r="574" spans="4:31" x14ac:dyDescent="0.25">
      <c r="D574" s="1"/>
      <c r="F574" s="1"/>
      <c r="G574" s="9"/>
      <c r="H574" s="1"/>
      <c r="I574" s="9"/>
      <c r="J574" s="1"/>
      <c r="K574" s="9"/>
      <c r="L574" s="1"/>
      <c r="M574" s="9"/>
      <c r="O574" s="1"/>
      <c r="P574" s="9"/>
      <c r="Q574" s="1"/>
      <c r="R574" s="9"/>
      <c r="S574" s="1"/>
      <c r="T574" s="9"/>
      <c r="U574" s="1"/>
      <c r="V574" s="9"/>
      <c r="X574" s="2"/>
      <c r="Y574" s="1"/>
      <c r="Z574" s="2"/>
      <c r="AA574" s="9"/>
      <c r="AB574" s="2"/>
      <c r="AC574" s="9"/>
      <c r="AD574" s="2"/>
      <c r="AE574" s="9"/>
    </row>
    <row r="575" spans="4:31" x14ac:dyDescent="0.25">
      <c r="D575" s="1"/>
      <c r="F575" s="1"/>
      <c r="G575" s="9"/>
      <c r="H575" s="1"/>
      <c r="I575" s="9"/>
      <c r="J575" s="1"/>
      <c r="K575" s="9"/>
      <c r="L575" s="1"/>
      <c r="M575" s="9"/>
      <c r="O575" s="1"/>
      <c r="P575" s="9"/>
      <c r="Q575" s="1"/>
      <c r="R575" s="9"/>
      <c r="S575" s="1"/>
      <c r="T575" s="9"/>
      <c r="U575" s="1"/>
      <c r="V575" s="9"/>
      <c r="X575" s="2"/>
      <c r="Y575" s="1"/>
      <c r="Z575" s="2"/>
      <c r="AA575" s="9"/>
      <c r="AB575" s="2"/>
      <c r="AC575" s="9"/>
      <c r="AD575" s="2"/>
      <c r="AE575" s="9"/>
    </row>
    <row r="576" spans="4:31" x14ac:dyDescent="0.25">
      <c r="D576" s="1"/>
      <c r="F576" s="1"/>
      <c r="G576" s="9"/>
      <c r="H576" s="1"/>
      <c r="I576" s="9"/>
      <c r="J576" s="1"/>
      <c r="K576" s="9"/>
      <c r="L576" s="1"/>
      <c r="M576" s="9"/>
      <c r="O576" s="1"/>
      <c r="P576" s="9"/>
      <c r="Q576" s="1"/>
      <c r="R576" s="9"/>
      <c r="S576" s="1"/>
      <c r="T576" s="9"/>
      <c r="U576" s="1"/>
      <c r="V576" s="9"/>
      <c r="X576" s="2"/>
      <c r="Y576" s="1"/>
      <c r="Z576" s="2"/>
      <c r="AA576" s="9"/>
      <c r="AB576" s="2"/>
      <c r="AC576" s="9"/>
      <c r="AD576" s="2"/>
      <c r="AE576" s="9"/>
    </row>
    <row r="577" spans="4:31" x14ac:dyDescent="0.25">
      <c r="D577" s="1"/>
      <c r="F577" s="1"/>
      <c r="G577" s="9"/>
      <c r="H577" s="1"/>
      <c r="I577" s="9"/>
      <c r="J577" s="1"/>
      <c r="K577" s="9"/>
      <c r="L577" s="1"/>
      <c r="M577" s="9"/>
      <c r="O577" s="1"/>
      <c r="P577" s="9"/>
      <c r="Q577" s="1"/>
      <c r="R577" s="9"/>
      <c r="S577" s="1"/>
      <c r="T577" s="9"/>
      <c r="U577" s="1"/>
      <c r="V577" s="9"/>
      <c r="X577" s="2"/>
      <c r="Y577" s="1"/>
      <c r="Z577" s="2"/>
      <c r="AA577" s="9"/>
      <c r="AB577" s="2"/>
      <c r="AC577" s="9"/>
      <c r="AD577" s="2"/>
      <c r="AE577" s="9"/>
    </row>
    <row r="578" spans="4:31" x14ac:dyDescent="0.25">
      <c r="D578" s="1"/>
      <c r="F578" s="1"/>
      <c r="G578" s="9"/>
      <c r="H578" s="1"/>
      <c r="I578" s="9"/>
      <c r="J578" s="1"/>
      <c r="K578" s="9"/>
      <c r="L578" s="1"/>
      <c r="M578" s="9"/>
      <c r="O578" s="1"/>
      <c r="P578" s="9"/>
      <c r="Q578" s="1"/>
      <c r="R578" s="9"/>
      <c r="S578" s="1"/>
      <c r="T578" s="9"/>
      <c r="U578" s="1"/>
      <c r="V578" s="9"/>
      <c r="X578" s="2"/>
      <c r="Y578" s="1"/>
      <c r="Z578" s="2"/>
      <c r="AA578" s="9"/>
      <c r="AB578" s="2"/>
      <c r="AC578" s="9"/>
      <c r="AD578" s="2"/>
      <c r="AE578" s="9"/>
    </row>
    <row r="579" spans="4:31" x14ac:dyDescent="0.25">
      <c r="D579" s="1"/>
      <c r="F579" s="1"/>
      <c r="G579" s="9"/>
      <c r="H579" s="1"/>
      <c r="I579" s="9"/>
      <c r="J579" s="1"/>
      <c r="K579" s="9"/>
      <c r="L579" s="1"/>
      <c r="M579" s="9"/>
      <c r="O579" s="1"/>
      <c r="P579" s="9"/>
      <c r="Q579" s="1"/>
      <c r="R579" s="9"/>
      <c r="S579" s="1"/>
      <c r="T579" s="9"/>
      <c r="U579" s="1"/>
      <c r="V579" s="9"/>
      <c r="X579" s="2"/>
      <c r="Y579" s="1"/>
      <c r="Z579" s="2"/>
      <c r="AA579" s="9"/>
      <c r="AB579" s="2"/>
      <c r="AC579" s="9"/>
      <c r="AD579" s="2"/>
      <c r="AE579" s="9"/>
    </row>
    <row r="580" spans="4:31" x14ac:dyDescent="0.25">
      <c r="D580" s="1"/>
      <c r="F580" s="1"/>
      <c r="G580" s="9"/>
      <c r="H580" s="1"/>
      <c r="I580" s="9"/>
      <c r="J580" s="1"/>
      <c r="K580" s="9"/>
      <c r="L580" s="1"/>
      <c r="M580" s="9"/>
      <c r="O580" s="1"/>
      <c r="P580" s="9"/>
      <c r="Q580" s="1"/>
      <c r="R580" s="9"/>
      <c r="S580" s="1"/>
      <c r="T580" s="9"/>
      <c r="U580" s="1"/>
      <c r="V580" s="9"/>
      <c r="X580" s="2"/>
      <c r="Y580" s="1"/>
      <c r="Z580" s="2"/>
      <c r="AA580" s="9"/>
      <c r="AB580" s="2"/>
      <c r="AC580" s="9"/>
      <c r="AD580" s="2"/>
      <c r="AE580" s="9"/>
    </row>
    <row r="581" spans="4:31" x14ac:dyDescent="0.25">
      <c r="D581" s="1"/>
      <c r="F581" s="1"/>
      <c r="G581" s="9"/>
      <c r="H581" s="1"/>
      <c r="I581" s="9"/>
      <c r="J581" s="1"/>
      <c r="K581" s="9"/>
      <c r="L581" s="1"/>
      <c r="M581" s="9"/>
      <c r="O581" s="1"/>
      <c r="P581" s="9"/>
      <c r="Q581" s="1"/>
      <c r="R581" s="9"/>
      <c r="S581" s="1"/>
      <c r="T581" s="9"/>
      <c r="U581" s="1"/>
      <c r="V581" s="9"/>
      <c r="X581" s="2"/>
      <c r="Y581" s="1"/>
      <c r="Z581" s="2"/>
      <c r="AA581" s="9"/>
      <c r="AB581" s="2"/>
      <c r="AC581" s="9"/>
      <c r="AD581" s="2"/>
      <c r="AE581" s="9"/>
    </row>
    <row r="582" spans="4:31" x14ac:dyDescent="0.25">
      <c r="D582" s="1"/>
      <c r="F582" s="1"/>
      <c r="G582" s="9"/>
      <c r="H582" s="1"/>
      <c r="I582" s="9"/>
      <c r="J582" s="1"/>
      <c r="K582" s="9"/>
      <c r="L582" s="1"/>
      <c r="M582" s="9"/>
      <c r="O582" s="1"/>
      <c r="P582" s="9"/>
      <c r="Q582" s="1"/>
      <c r="R582" s="9"/>
      <c r="S582" s="1"/>
      <c r="T582" s="9"/>
      <c r="U582" s="1"/>
      <c r="V582" s="9"/>
      <c r="X582" s="2"/>
      <c r="Y582" s="1"/>
      <c r="Z582" s="2"/>
      <c r="AA582" s="9"/>
      <c r="AB582" s="2"/>
      <c r="AC582" s="9"/>
      <c r="AD582" s="2"/>
      <c r="AE582" s="9"/>
    </row>
    <row r="583" spans="4:31" x14ac:dyDescent="0.25">
      <c r="D583" s="1"/>
      <c r="F583" s="1"/>
      <c r="G583" s="9"/>
      <c r="H583" s="1"/>
      <c r="I583" s="9"/>
      <c r="J583" s="1"/>
      <c r="K583" s="9"/>
      <c r="L583" s="1"/>
      <c r="M583" s="9"/>
      <c r="O583" s="1"/>
      <c r="P583" s="9"/>
      <c r="Q583" s="1"/>
      <c r="R583" s="9"/>
      <c r="S583" s="1"/>
      <c r="T583" s="9"/>
      <c r="U583" s="1"/>
      <c r="V583" s="9"/>
      <c r="X583" s="2"/>
      <c r="Y583" s="1"/>
      <c r="Z583" s="2"/>
      <c r="AA583" s="9"/>
      <c r="AB583" s="2"/>
      <c r="AC583" s="9"/>
      <c r="AD583" s="2"/>
      <c r="AE583" s="9"/>
    </row>
    <row r="584" spans="4:31" x14ac:dyDescent="0.25">
      <c r="D584" s="1"/>
      <c r="F584" s="1"/>
      <c r="G584" s="9"/>
      <c r="H584" s="1"/>
      <c r="I584" s="9"/>
      <c r="J584" s="1"/>
      <c r="K584" s="9"/>
      <c r="L584" s="1"/>
      <c r="M584" s="9"/>
      <c r="O584" s="1"/>
      <c r="P584" s="9"/>
      <c r="Q584" s="1"/>
      <c r="R584" s="9"/>
      <c r="S584" s="1"/>
      <c r="T584" s="9"/>
      <c r="U584" s="1"/>
      <c r="V584" s="9"/>
      <c r="X584" s="2"/>
      <c r="Y584" s="1"/>
      <c r="Z584" s="2"/>
      <c r="AA584" s="9"/>
      <c r="AB584" s="2"/>
      <c r="AC584" s="9"/>
      <c r="AD584" s="2"/>
      <c r="AE584" s="9"/>
    </row>
    <row r="585" spans="4:31" x14ac:dyDescent="0.25">
      <c r="D585" s="1"/>
      <c r="F585" s="1"/>
      <c r="G585" s="9"/>
      <c r="H585" s="1"/>
      <c r="I585" s="9"/>
      <c r="J585" s="1"/>
      <c r="K585" s="9"/>
      <c r="L585" s="1"/>
      <c r="M585" s="9"/>
      <c r="O585" s="1"/>
      <c r="P585" s="9"/>
      <c r="Q585" s="1"/>
      <c r="R585" s="9"/>
      <c r="S585" s="1"/>
      <c r="T585" s="9"/>
      <c r="U585" s="1"/>
      <c r="V585" s="9"/>
      <c r="X585" s="2"/>
      <c r="Y585" s="1"/>
      <c r="Z585" s="2"/>
      <c r="AA585" s="9"/>
      <c r="AB585" s="2"/>
      <c r="AC585" s="9"/>
      <c r="AD585" s="2"/>
      <c r="AE585" s="9"/>
    </row>
    <row r="586" spans="4:31" x14ac:dyDescent="0.25">
      <c r="D586" s="1"/>
      <c r="F586" s="1"/>
      <c r="G586" s="9"/>
      <c r="H586" s="1"/>
      <c r="I586" s="9"/>
      <c r="J586" s="1"/>
      <c r="K586" s="9"/>
      <c r="L586" s="1"/>
      <c r="M586" s="9"/>
      <c r="O586" s="1"/>
      <c r="P586" s="9"/>
      <c r="Q586" s="1"/>
      <c r="R586" s="9"/>
      <c r="S586" s="1"/>
      <c r="T586" s="9"/>
      <c r="U586" s="1"/>
      <c r="V586" s="9"/>
      <c r="X586" s="2"/>
      <c r="Y586" s="1"/>
      <c r="Z586" s="2"/>
      <c r="AA586" s="9"/>
      <c r="AB586" s="2"/>
      <c r="AC586" s="9"/>
      <c r="AD586" s="2"/>
      <c r="AE586" s="9"/>
    </row>
    <row r="587" spans="4:31" x14ac:dyDescent="0.25">
      <c r="D587" s="1"/>
      <c r="F587" s="1"/>
      <c r="G587" s="9"/>
      <c r="H587" s="1"/>
      <c r="I587" s="9"/>
      <c r="J587" s="1"/>
      <c r="K587" s="9"/>
      <c r="L587" s="1"/>
      <c r="M587" s="9"/>
      <c r="O587" s="1"/>
      <c r="P587" s="9"/>
      <c r="Q587" s="1"/>
      <c r="R587" s="9"/>
      <c r="S587" s="1"/>
      <c r="T587" s="9"/>
      <c r="U587" s="1"/>
      <c r="V587" s="9"/>
      <c r="X587" s="2"/>
      <c r="Y587" s="1"/>
      <c r="Z587" s="2"/>
      <c r="AA587" s="9"/>
      <c r="AB587" s="2"/>
      <c r="AC587" s="9"/>
      <c r="AD587" s="2"/>
      <c r="AE587" s="9"/>
    </row>
    <row r="588" spans="4:31" x14ac:dyDescent="0.25">
      <c r="D588" s="1"/>
      <c r="F588" s="1"/>
      <c r="G588" s="9"/>
      <c r="H588" s="1"/>
      <c r="I588" s="9"/>
      <c r="J588" s="1"/>
      <c r="K588" s="9"/>
      <c r="L588" s="1"/>
      <c r="M588" s="9"/>
      <c r="O588" s="1"/>
      <c r="P588" s="9"/>
      <c r="Q588" s="1"/>
      <c r="R588" s="9"/>
      <c r="S588" s="1"/>
      <c r="T588" s="9"/>
      <c r="U588" s="1"/>
      <c r="V588" s="9"/>
      <c r="X588" s="2"/>
      <c r="Y588" s="1"/>
      <c r="Z588" s="2"/>
      <c r="AA588" s="9"/>
      <c r="AB588" s="2"/>
      <c r="AC588" s="9"/>
      <c r="AD588" s="2"/>
      <c r="AE588" s="9"/>
    </row>
    <row r="589" spans="4:31" x14ac:dyDescent="0.25">
      <c r="D589" s="1"/>
      <c r="F589" s="1"/>
      <c r="G589" s="9"/>
      <c r="H589" s="1"/>
      <c r="I589" s="9"/>
      <c r="J589" s="1"/>
      <c r="K589" s="9"/>
      <c r="L589" s="1"/>
      <c r="M589" s="9"/>
      <c r="O589" s="1"/>
      <c r="P589" s="9"/>
      <c r="Q589" s="1"/>
      <c r="R589" s="9"/>
      <c r="S589" s="1"/>
      <c r="T589" s="9"/>
      <c r="U589" s="1"/>
      <c r="V589" s="9"/>
      <c r="X589" s="2"/>
      <c r="Y589" s="1"/>
      <c r="Z589" s="2"/>
      <c r="AA589" s="9"/>
      <c r="AB589" s="2"/>
      <c r="AC589" s="9"/>
      <c r="AD589" s="2"/>
      <c r="AE589" s="9"/>
    </row>
    <row r="590" spans="4:31" x14ac:dyDescent="0.25">
      <c r="D590" s="1"/>
      <c r="F590" s="1"/>
      <c r="G590" s="9"/>
      <c r="H590" s="1"/>
      <c r="I590" s="9"/>
      <c r="J590" s="1"/>
      <c r="K590" s="9"/>
      <c r="L590" s="1"/>
      <c r="M590" s="9"/>
      <c r="O590" s="1"/>
      <c r="P590" s="9"/>
      <c r="Q590" s="1"/>
      <c r="R590" s="9"/>
      <c r="S590" s="1"/>
      <c r="T590" s="9"/>
      <c r="U590" s="1"/>
      <c r="V590" s="9"/>
      <c r="X590" s="2"/>
      <c r="Y590" s="1"/>
      <c r="Z590" s="2"/>
      <c r="AA590" s="9"/>
      <c r="AB590" s="2"/>
      <c r="AC590" s="9"/>
      <c r="AD590" s="2"/>
      <c r="AE590" s="9"/>
    </row>
    <row r="591" spans="4:31" x14ac:dyDescent="0.25">
      <c r="D591" s="1"/>
      <c r="F591" s="1"/>
      <c r="G591" s="9"/>
      <c r="H591" s="1"/>
      <c r="I591" s="9"/>
      <c r="J591" s="1"/>
      <c r="K591" s="9"/>
      <c r="L591" s="1"/>
      <c r="M591" s="9"/>
      <c r="O591" s="1"/>
      <c r="P591" s="9"/>
      <c r="Q591" s="1"/>
      <c r="R591" s="9"/>
      <c r="S591" s="1"/>
      <c r="T591" s="9"/>
      <c r="U591" s="1"/>
      <c r="V591" s="9"/>
      <c r="X591" s="2"/>
      <c r="Y591" s="1"/>
      <c r="Z591" s="2"/>
      <c r="AA591" s="9"/>
      <c r="AB591" s="2"/>
      <c r="AC591" s="9"/>
      <c r="AD591" s="2"/>
      <c r="AE591" s="9"/>
    </row>
    <row r="592" spans="4:31" x14ac:dyDescent="0.25">
      <c r="D592" s="1"/>
      <c r="F592" s="1"/>
      <c r="G592" s="9"/>
      <c r="H592" s="1"/>
      <c r="I592" s="9"/>
      <c r="J592" s="1"/>
      <c r="K592" s="9"/>
      <c r="L592" s="1"/>
      <c r="M592" s="9"/>
      <c r="O592" s="1"/>
      <c r="P592" s="9"/>
      <c r="Q592" s="1"/>
      <c r="R592" s="9"/>
      <c r="S592" s="1"/>
      <c r="T592" s="9"/>
      <c r="U592" s="1"/>
      <c r="V592" s="9"/>
      <c r="X592" s="2"/>
      <c r="Y592" s="1"/>
      <c r="Z592" s="2"/>
      <c r="AA592" s="9"/>
      <c r="AB592" s="2"/>
      <c r="AC592" s="9"/>
      <c r="AD592" s="2"/>
      <c r="AE592" s="9"/>
    </row>
    <row r="593" spans="4:31" x14ac:dyDescent="0.25">
      <c r="D593" s="1"/>
      <c r="F593" s="1"/>
      <c r="G593" s="9"/>
      <c r="H593" s="1"/>
      <c r="I593" s="9"/>
      <c r="J593" s="1"/>
      <c r="K593" s="9"/>
      <c r="L593" s="1"/>
      <c r="M593" s="9"/>
      <c r="O593" s="1"/>
      <c r="P593" s="9"/>
      <c r="Q593" s="1"/>
      <c r="R593" s="9"/>
      <c r="S593" s="1"/>
      <c r="T593" s="9"/>
      <c r="U593" s="1"/>
      <c r="V593" s="9"/>
      <c r="X593" s="2"/>
      <c r="Y593" s="1"/>
      <c r="Z593" s="2"/>
      <c r="AA593" s="9"/>
      <c r="AB593" s="2"/>
      <c r="AC593" s="9"/>
      <c r="AD593" s="2"/>
      <c r="AE593" s="9"/>
    </row>
    <row r="594" spans="4:31" x14ac:dyDescent="0.25">
      <c r="D594" s="1"/>
      <c r="F594" s="1"/>
      <c r="G594" s="9"/>
      <c r="H594" s="1"/>
      <c r="I594" s="9"/>
      <c r="J594" s="1"/>
      <c r="K594" s="9"/>
      <c r="L594" s="1"/>
      <c r="M594" s="9"/>
      <c r="O594" s="1"/>
      <c r="P594" s="9"/>
      <c r="Q594" s="1"/>
      <c r="R594" s="9"/>
      <c r="S594" s="1"/>
      <c r="T594" s="9"/>
      <c r="U594" s="1"/>
      <c r="V594" s="9"/>
      <c r="X594" s="2"/>
      <c r="Y594" s="1"/>
      <c r="Z594" s="2"/>
      <c r="AA594" s="9"/>
      <c r="AB594" s="2"/>
      <c r="AC594" s="9"/>
      <c r="AD594" s="2"/>
      <c r="AE594" s="9"/>
    </row>
    <row r="595" spans="4:31" x14ac:dyDescent="0.25">
      <c r="D595" s="1"/>
      <c r="F595" s="1"/>
      <c r="G595" s="9"/>
      <c r="H595" s="1"/>
      <c r="I595" s="9"/>
      <c r="J595" s="1"/>
      <c r="K595" s="9"/>
      <c r="L595" s="1"/>
      <c r="M595" s="9"/>
      <c r="O595" s="1"/>
      <c r="P595" s="9"/>
      <c r="Q595" s="1"/>
      <c r="R595" s="9"/>
      <c r="S595" s="1"/>
      <c r="T595" s="9"/>
      <c r="U595" s="1"/>
      <c r="V595" s="9"/>
      <c r="X595" s="2"/>
      <c r="Y595" s="1"/>
      <c r="Z595" s="2"/>
      <c r="AA595" s="9"/>
      <c r="AB595" s="2"/>
      <c r="AC595" s="9"/>
      <c r="AD595" s="2"/>
      <c r="AE595" s="9"/>
    </row>
    <row r="596" spans="4:31" x14ac:dyDescent="0.25">
      <c r="D596" s="1"/>
      <c r="F596" s="1"/>
      <c r="G596" s="9"/>
      <c r="H596" s="1"/>
      <c r="I596" s="9"/>
      <c r="J596" s="1"/>
      <c r="K596" s="9"/>
      <c r="L596" s="1"/>
      <c r="M596" s="9"/>
      <c r="O596" s="1"/>
      <c r="P596" s="9"/>
      <c r="Q596" s="1"/>
      <c r="R596" s="9"/>
      <c r="S596" s="1"/>
      <c r="T596" s="9"/>
      <c r="U596" s="1"/>
      <c r="V596" s="9"/>
      <c r="X596" s="2"/>
      <c r="Y596" s="1"/>
      <c r="Z596" s="2"/>
      <c r="AA596" s="9"/>
      <c r="AB596" s="2"/>
      <c r="AC596" s="9"/>
      <c r="AD596" s="2"/>
      <c r="AE596" s="9"/>
    </row>
    <row r="597" spans="4:31" x14ac:dyDescent="0.25">
      <c r="D597" s="1"/>
      <c r="F597" s="1"/>
      <c r="G597" s="9"/>
      <c r="H597" s="1"/>
      <c r="I597" s="9"/>
      <c r="J597" s="1"/>
      <c r="K597" s="9"/>
      <c r="L597" s="1"/>
      <c r="M597" s="9"/>
      <c r="O597" s="1"/>
      <c r="P597" s="9"/>
      <c r="Q597" s="1"/>
      <c r="R597" s="9"/>
      <c r="S597" s="1"/>
      <c r="T597" s="9"/>
      <c r="U597" s="1"/>
      <c r="V597" s="9"/>
      <c r="X597" s="2"/>
      <c r="Y597" s="1"/>
      <c r="Z597" s="2"/>
      <c r="AA597" s="9"/>
      <c r="AB597" s="2"/>
      <c r="AC597" s="9"/>
      <c r="AD597" s="2"/>
      <c r="AE597" s="9"/>
    </row>
    <row r="598" spans="4:31" x14ac:dyDescent="0.25">
      <c r="D598" s="1"/>
      <c r="F598" s="1"/>
      <c r="G598" s="9"/>
      <c r="H598" s="1"/>
      <c r="I598" s="9"/>
      <c r="J598" s="1"/>
      <c r="K598" s="9"/>
      <c r="L598" s="1"/>
      <c r="M598" s="9"/>
      <c r="O598" s="1"/>
      <c r="P598" s="9"/>
      <c r="Q598" s="1"/>
      <c r="R598" s="9"/>
      <c r="S598" s="1"/>
      <c r="T598" s="9"/>
      <c r="U598" s="1"/>
      <c r="V598" s="9"/>
      <c r="X598" s="2"/>
      <c r="Y598" s="1"/>
      <c r="Z598" s="2"/>
      <c r="AA598" s="9"/>
      <c r="AB598" s="2"/>
      <c r="AC598" s="9"/>
      <c r="AD598" s="2"/>
      <c r="AE598" s="9"/>
    </row>
    <row r="599" spans="4:31" x14ac:dyDescent="0.25">
      <c r="D599" s="1"/>
      <c r="F599" s="1"/>
      <c r="G599" s="9"/>
      <c r="H599" s="1"/>
      <c r="I599" s="9"/>
      <c r="J599" s="1"/>
      <c r="K599" s="9"/>
      <c r="L599" s="1"/>
      <c r="M599" s="9"/>
      <c r="O599" s="1"/>
      <c r="P599" s="9"/>
      <c r="Q599" s="1"/>
      <c r="R599" s="9"/>
      <c r="S599" s="1"/>
      <c r="T599" s="9"/>
      <c r="U599" s="1"/>
      <c r="V599" s="9"/>
      <c r="X599" s="2"/>
      <c r="Y599" s="1"/>
      <c r="Z599" s="2"/>
      <c r="AA599" s="9"/>
      <c r="AB599" s="2"/>
      <c r="AC599" s="9"/>
      <c r="AD599" s="2"/>
      <c r="AE599" s="9"/>
    </row>
    <row r="600" spans="4:31" x14ac:dyDescent="0.25">
      <c r="D600" s="1"/>
      <c r="F600" s="1"/>
      <c r="G600" s="9"/>
      <c r="H600" s="1"/>
      <c r="I600" s="9"/>
      <c r="J600" s="1"/>
      <c r="K600" s="9"/>
      <c r="L600" s="1"/>
      <c r="M600" s="9"/>
      <c r="O600" s="1"/>
      <c r="P600" s="9"/>
      <c r="Q600" s="1"/>
      <c r="R600" s="9"/>
      <c r="S600" s="1"/>
      <c r="T600" s="9"/>
      <c r="U600" s="1"/>
      <c r="V600" s="9"/>
      <c r="X600" s="2"/>
      <c r="Y600" s="1"/>
      <c r="Z600" s="2"/>
      <c r="AA600" s="9"/>
      <c r="AB600" s="2"/>
      <c r="AC600" s="9"/>
      <c r="AD600" s="2"/>
      <c r="AE600" s="9"/>
    </row>
    <row r="601" spans="4:31" x14ac:dyDescent="0.25">
      <c r="D601" s="1"/>
      <c r="F601" s="1"/>
      <c r="G601" s="9"/>
      <c r="H601" s="1"/>
      <c r="I601" s="9"/>
      <c r="J601" s="1"/>
      <c r="K601" s="9"/>
      <c r="L601" s="1"/>
      <c r="M601" s="9"/>
      <c r="O601" s="1"/>
      <c r="P601" s="9"/>
      <c r="Q601" s="1"/>
      <c r="R601" s="9"/>
      <c r="S601" s="1"/>
      <c r="T601" s="9"/>
      <c r="U601" s="1"/>
      <c r="V601" s="9"/>
      <c r="X601" s="2"/>
      <c r="Y601" s="1"/>
      <c r="Z601" s="2"/>
      <c r="AA601" s="9"/>
      <c r="AB601" s="2"/>
      <c r="AC601" s="9"/>
      <c r="AD601" s="2"/>
      <c r="AE601" s="9"/>
    </row>
    <row r="602" spans="4:31" x14ac:dyDescent="0.25">
      <c r="D602" s="1"/>
      <c r="F602" s="1"/>
      <c r="G602" s="9"/>
      <c r="H602" s="1"/>
      <c r="I602" s="9"/>
      <c r="J602" s="1"/>
      <c r="K602" s="9"/>
      <c r="L602" s="1"/>
      <c r="M602" s="9"/>
      <c r="O602" s="1"/>
      <c r="P602" s="9"/>
      <c r="Q602" s="1"/>
      <c r="R602" s="9"/>
      <c r="S602" s="1"/>
      <c r="T602" s="9"/>
      <c r="U602" s="1"/>
      <c r="V602" s="9"/>
      <c r="X602" s="2"/>
      <c r="Y602" s="1"/>
      <c r="Z602" s="2"/>
      <c r="AA602" s="9"/>
      <c r="AB602" s="2"/>
      <c r="AC602" s="9"/>
      <c r="AD602" s="2"/>
      <c r="AE602" s="9"/>
    </row>
    <row r="603" spans="4:31" x14ac:dyDescent="0.25">
      <c r="D603" s="1"/>
      <c r="F603" s="1"/>
      <c r="G603" s="9"/>
      <c r="H603" s="1"/>
      <c r="I603" s="9"/>
      <c r="J603" s="1"/>
      <c r="K603" s="9"/>
      <c r="L603" s="1"/>
      <c r="M603" s="9"/>
      <c r="O603" s="1"/>
      <c r="P603" s="9"/>
      <c r="Q603" s="1"/>
      <c r="R603" s="9"/>
      <c r="S603" s="1"/>
      <c r="T603" s="9"/>
      <c r="U603" s="1"/>
      <c r="V603" s="9"/>
      <c r="X603" s="2"/>
      <c r="Y603" s="1"/>
      <c r="Z603" s="2"/>
      <c r="AA603" s="9"/>
      <c r="AB603" s="2"/>
      <c r="AC603" s="9"/>
      <c r="AD603" s="2"/>
      <c r="AE603" s="9"/>
    </row>
    <row r="604" spans="4:31" x14ac:dyDescent="0.25">
      <c r="D604" s="1"/>
      <c r="F604" s="1"/>
      <c r="G604" s="9"/>
      <c r="H604" s="1"/>
      <c r="I604" s="9"/>
      <c r="J604" s="1"/>
      <c r="K604" s="9"/>
      <c r="L604" s="1"/>
      <c r="M604" s="9"/>
      <c r="O604" s="1"/>
      <c r="P604" s="9"/>
      <c r="Q604" s="1"/>
      <c r="R604" s="9"/>
      <c r="S604" s="1"/>
      <c r="T604" s="9"/>
      <c r="U604" s="1"/>
      <c r="V604" s="9"/>
      <c r="X604" s="2"/>
      <c r="Y604" s="1"/>
      <c r="Z604" s="2"/>
      <c r="AA604" s="9"/>
      <c r="AB604" s="2"/>
      <c r="AC604" s="9"/>
      <c r="AD604" s="2"/>
      <c r="AE604" s="9"/>
    </row>
    <row r="605" spans="4:31" x14ac:dyDescent="0.25">
      <c r="D605" s="1"/>
      <c r="F605" s="1"/>
      <c r="G605" s="9"/>
      <c r="H605" s="1"/>
      <c r="I605" s="9"/>
      <c r="J605" s="1"/>
      <c r="K605" s="9"/>
      <c r="L605" s="1"/>
      <c r="M605" s="9"/>
      <c r="O605" s="1"/>
      <c r="P605" s="9"/>
      <c r="Q605" s="1"/>
      <c r="R605" s="9"/>
      <c r="S605" s="1"/>
      <c r="T605" s="9"/>
      <c r="U605" s="1"/>
      <c r="V605" s="9"/>
      <c r="X605" s="2"/>
      <c r="Y605" s="1"/>
      <c r="Z605" s="2"/>
      <c r="AA605" s="9"/>
      <c r="AB605" s="2"/>
      <c r="AC605" s="9"/>
      <c r="AD605" s="2"/>
      <c r="AE605" s="9"/>
    </row>
    <row r="606" spans="4:31" x14ac:dyDescent="0.25">
      <c r="D606" s="1"/>
      <c r="F606" s="1"/>
      <c r="G606" s="9"/>
      <c r="H606" s="1"/>
      <c r="I606" s="9"/>
      <c r="J606" s="1"/>
      <c r="K606" s="9"/>
      <c r="L606" s="1"/>
      <c r="M606" s="9"/>
      <c r="O606" s="1"/>
      <c r="P606" s="9"/>
      <c r="Q606" s="1"/>
      <c r="R606" s="9"/>
      <c r="S606" s="1"/>
      <c r="T606" s="9"/>
      <c r="U606" s="1"/>
      <c r="V606" s="9"/>
      <c r="X606" s="2"/>
      <c r="Y606" s="1"/>
      <c r="Z606" s="2"/>
      <c r="AA606" s="9"/>
      <c r="AB606" s="2"/>
      <c r="AC606" s="9"/>
      <c r="AD606" s="2"/>
      <c r="AE606" s="9"/>
    </row>
    <row r="607" spans="4:31" x14ac:dyDescent="0.25">
      <c r="D607" s="1"/>
      <c r="F607" s="1"/>
      <c r="G607" s="9"/>
      <c r="H607" s="1"/>
      <c r="I607" s="9"/>
      <c r="J607" s="1"/>
      <c r="K607" s="9"/>
      <c r="L607" s="1"/>
      <c r="M607" s="9"/>
      <c r="O607" s="1"/>
      <c r="P607" s="9"/>
      <c r="Q607" s="1"/>
      <c r="R607" s="9"/>
      <c r="S607" s="1"/>
      <c r="T607" s="9"/>
      <c r="U607" s="1"/>
      <c r="V607" s="9"/>
      <c r="X607" s="2"/>
      <c r="Y607" s="1"/>
      <c r="Z607" s="2"/>
      <c r="AA607" s="9"/>
      <c r="AB607" s="2"/>
      <c r="AC607" s="9"/>
      <c r="AD607" s="2"/>
      <c r="AE607" s="9"/>
    </row>
    <row r="608" spans="4:31" x14ac:dyDescent="0.25">
      <c r="D608" s="1"/>
      <c r="F608" s="1"/>
      <c r="G608" s="9"/>
      <c r="H608" s="1"/>
      <c r="I608" s="9"/>
      <c r="J608" s="1"/>
      <c r="K608" s="9"/>
      <c r="L608" s="1"/>
      <c r="M608" s="9"/>
      <c r="O608" s="1"/>
      <c r="P608" s="9"/>
      <c r="Q608" s="1"/>
      <c r="R608" s="9"/>
      <c r="S608" s="1"/>
      <c r="T608" s="9"/>
      <c r="U608" s="1"/>
      <c r="V608" s="9"/>
      <c r="X608" s="2"/>
      <c r="Y608" s="1"/>
      <c r="Z608" s="2"/>
      <c r="AA608" s="9"/>
      <c r="AB608" s="2"/>
      <c r="AC608" s="9"/>
      <c r="AD608" s="2"/>
      <c r="AE608" s="9"/>
    </row>
    <row r="609" spans="4:31" x14ac:dyDescent="0.25">
      <c r="D609" s="1"/>
      <c r="F609" s="1"/>
      <c r="G609" s="9"/>
      <c r="H609" s="1"/>
      <c r="I609" s="9"/>
      <c r="J609" s="1"/>
      <c r="K609" s="9"/>
      <c r="L609" s="1"/>
      <c r="M609" s="9"/>
      <c r="O609" s="1"/>
      <c r="P609" s="9"/>
      <c r="Q609" s="1"/>
      <c r="R609" s="9"/>
      <c r="S609" s="1"/>
      <c r="T609" s="9"/>
      <c r="U609" s="1"/>
      <c r="V609" s="9"/>
      <c r="X609" s="2"/>
      <c r="Y609" s="1"/>
      <c r="Z609" s="2"/>
      <c r="AA609" s="9"/>
      <c r="AB609" s="2"/>
      <c r="AC609" s="9"/>
      <c r="AD609" s="2"/>
      <c r="AE609" s="9"/>
    </row>
    <row r="610" spans="4:31" x14ac:dyDescent="0.25">
      <c r="D610" s="1"/>
      <c r="F610" s="1"/>
      <c r="G610" s="9"/>
      <c r="H610" s="1"/>
      <c r="I610" s="9"/>
      <c r="J610" s="1"/>
      <c r="K610" s="9"/>
      <c r="L610" s="1"/>
      <c r="M610" s="9"/>
      <c r="O610" s="1"/>
      <c r="P610" s="9"/>
      <c r="Q610" s="1"/>
      <c r="R610" s="9"/>
      <c r="S610" s="1"/>
      <c r="T610" s="9"/>
      <c r="U610" s="1"/>
      <c r="V610" s="9"/>
      <c r="X610" s="2"/>
      <c r="Y610" s="1"/>
      <c r="Z610" s="2"/>
      <c r="AA610" s="9"/>
      <c r="AB610" s="2"/>
      <c r="AC610" s="9"/>
      <c r="AD610" s="2"/>
      <c r="AE610" s="9"/>
    </row>
    <row r="611" spans="4:31" x14ac:dyDescent="0.25">
      <c r="D611" s="1"/>
      <c r="F611" s="1"/>
      <c r="G611" s="9"/>
      <c r="H611" s="1"/>
      <c r="I611" s="9"/>
      <c r="J611" s="1"/>
      <c r="K611" s="9"/>
      <c r="L611" s="1"/>
      <c r="M611" s="9"/>
      <c r="O611" s="1"/>
      <c r="P611" s="9"/>
      <c r="Q611" s="1"/>
      <c r="R611" s="9"/>
      <c r="S611" s="1"/>
      <c r="T611" s="9"/>
      <c r="U611" s="1"/>
      <c r="V611" s="9"/>
      <c r="X611" s="2"/>
      <c r="Y611" s="1"/>
      <c r="Z611" s="2"/>
      <c r="AA611" s="9"/>
      <c r="AB611" s="2"/>
      <c r="AC611" s="9"/>
      <c r="AD611" s="2"/>
      <c r="AE611" s="9"/>
    </row>
    <row r="612" spans="4:31" x14ac:dyDescent="0.25">
      <c r="D612" s="1"/>
      <c r="F612" s="1"/>
      <c r="G612" s="9"/>
      <c r="H612" s="1"/>
      <c r="I612" s="9"/>
      <c r="J612" s="1"/>
      <c r="K612" s="9"/>
      <c r="L612" s="1"/>
      <c r="M612" s="9"/>
      <c r="O612" s="1"/>
      <c r="P612" s="9"/>
      <c r="Q612" s="1"/>
      <c r="R612" s="9"/>
      <c r="S612" s="1"/>
      <c r="T612" s="9"/>
      <c r="U612" s="1"/>
      <c r="V612" s="9"/>
      <c r="X612" s="2"/>
      <c r="Y612" s="1"/>
      <c r="Z612" s="2"/>
      <c r="AA612" s="9"/>
      <c r="AB612" s="2"/>
      <c r="AC612" s="9"/>
      <c r="AD612" s="2"/>
      <c r="AE612" s="9"/>
    </row>
    <row r="613" spans="4:31" x14ac:dyDescent="0.25">
      <c r="D613" s="1"/>
      <c r="F613" s="1"/>
      <c r="G613" s="9"/>
      <c r="H613" s="1"/>
      <c r="I613" s="9"/>
      <c r="J613" s="1"/>
      <c r="K613" s="9"/>
      <c r="L613" s="1"/>
      <c r="M613" s="9"/>
      <c r="O613" s="1"/>
      <c r="P613" s="9"/>
      <c r="Q613" s="1"/>
      <c r="R613" s="9"/>
      <c r="S613" s="1"/>
      <c r="T613" s="9"/>
      <c r="U613" s="1"/>
      <c r="V613" s="9"/>
      <c r="X613" s="2"/>
      <c r="Y613" s="1"/>
      <c r="Z613" s="2"/>
      <c r="AA613" s="9"/>
      <c r="AB613" s="2"/>
      <c r="AC613" s="9"/>
      <c r="AD613" s="2"/>
      <c r="AE613" s="9"/>
    </row>
    <row r="614" spans="4:31" x14ac:dyDescent="0.25">
      <c r="D614" s="1"/>
      <c r="F614" s="1"/>
      <c r="G614" s="9"/>
      <c r="H614" s="1"/>
      <c r="I614" s="9"/>
      <c r="J614" s="1"/>
      <c r="K614" s="9"/>
      <c r="L614" s="1"/>
      <c r="M614" s="9"/>
      <c r="O614" s="1"/>
      <c r="P614" s="9"/>
      <c r="Q614" s="1"/>
      <c r="R614" s="9"/>
      <c r="S614" s="1"/>
      <c r="T614" s="9"/>
      <c r="U614" s="1"/>
      <c r="V614" s="9"/>
      <c r="X614" s="2"/>
      <c r="Y614" s="1"/>
      <c r="Z614" s="2"/>
      <c r="AA614" s="9"/>
      <c r="AB614" s="2"/>
      <c r="AC614" s="9"/>
      <c r="AD614" s="2"/>
      <c r="AE614" s="9"/>
    </row>
    <row r="615" spans="4:31" x14ac:dyDescent="0.25">
      <c r="D615" s="1"/>
      <c r="F615" s="1"/>
      <c r="G615" s="9"/>
      <c r="H615" s="1"/>
      <c r="I615" s="9"/>
      <c r="J615" s="1"/>
      <c r="K615" s="9"/>
      <c r="L615" s="1"/>
      <c r="M615" s="9"/>
      <c r="O615" s="1"/>
      <c r="P615" s="9"/>
      <c r="Q615" s="1"/>
      <c r="R615" s="9"/>
      <c r="S615" s="1"/>
      <c r="T615" s="9"/>
      <c r="U615" s="1"/>
      <c r="V615" s="9"/>
      <c r="X615" s="2"/>
      <c r="Y615" s="1"/>
      <c r="Z615" s="2"/>
      <c r="AA615" s="9"/>
      <c r="AB615" s="2"/>
      <c r="AC615" s="9"/>
      <c r="AD615" s="2"/>
      <c r="AE615" s="9"/>
    </row>
    <row r="616" spans="4:31" x14ac:dyDescent="0.25">
      <c r="D616" s="1"/>
      <c r="F616" s="1"/>
      <c r="G616" s="9"/>
      <c r="H616" s="1"/>
      <c r="I616" s="9"/>
      <c r="J616" s="1"/>
      <c r="K616" s="9"/>
      <c r="L616" s="1"/>
      <c r="M616" s="9"/>
      <c r="O616" s="1"/>
      <c r="P616" s="9"/>
      <c r="Q616" s="1"/>
      <c r="R616" s="9"/>
      <c r="S616" s="1"/>
      <c r="T616" s="9"/>
      <c r="U616" s="1"/>
      <c r="V616" s="9"/>
      <c r="X616" s="2"/>
      <c r="Y616" s="1"/>
      <c r="Z616" s="2"/>
      <c r="AA616" s="9"/>
      <c r="AB616" s="2"/>
      <c r="AC616" s="9"/>
      <c r="AD616" s="2"/>
      <c r="AE616" s="9"/>
    </row>
    <row r="617" spans="4:31" x14ac:dyDescent="0.25">
      <c r="D617" s="1"/>
      <c r="F617" s="1"/>
      <c r="G617" s="9"/>
      <c r="H617" s="1"/>
      <c r="I617" s="9"/>
      <c r="J617" s="1"/>
      <c r="K617" s="9"/>
      <c r="L617" s="1"/>
      <c r="M617" s="9"/>
      <c r="O617" s="1"/>
      <c r="P617" s="9"/>
      <c r="Q617" s="1"/>
      <c r="R617" s="9"/>
      <c r="S617" s="1"/>
      <c r="T617" s="9"/>
      <c r="U617" s="1"/>
      <c r="V617" s="9"/>
      <c r="X617" s="2"/>
      <c r="Y617" s="1"/>
      <c r="Z617" s="2"/>
      <c r="AA617" s="9"/>
      <c r="AB617" s="2"/>
      <c r="AC617" s="9"/>
      <c r="AD617" s="2"/>
      <c r="AE617" s="9"/>
    </row>
    <row r="618" spans="4:31" x14ac:dyDescent="0.25">
      <c r="D618" s="1"/>
      <c r="F618" s="1"/>
      <c r="G618" s="9"/>
      <c r="H618" s="1"/>
      <c r="I618" s="9"/>
      <c r="J618" s="1"/>
      <c r="K618" s="9"/>
      <c r="L618" s="1"/>
      <c r="M618" s="9"/>
      <c r="O618" s="1"/>
      <c r="P618" s="9"/>
      <c r="Q618" s="1"/>
      <c r="R618" s="9"/>
      <c r="S618" s="1"/>
      <c r="T618" s="9"/>
      <c r="U618" s="1"/>
      <c r="V618" s="9"/>
      <c r="X618" s="2"/>
      <c r="Y618" s="1"/>
      <c r="Z618" s="2"/>
      <c r="AA618" s="9"/>
      <c r="AB618" s="2"/>
      <c r="AC618" s="9"/>
      <c r="AD618" s="2"/>
      <c r="AE618" s="9"/>
    </row>
    <row r="619" spans="4:31" x14ac:dyDescent="0.25">
      <c r="D619" s="1"/>
      <c r="F619" s="1"/>
      <c r="G619" s="9"/>
      <c r="H619" s="1"/>
      <c r="I619" s="9"/>
      <c r="J619" s="1"/>
      <c r="K619" s="9"/>
      <c r="L619" s="1"/>
      <c r="M619" s="9"/>
      <c r="O619" s="1"/>
      <c r="P619" s="9"/>
      <c r="Q619" s="1"/>
      <c r="R619" s="9"/>
      <c r="S619" s="1"/>
      <c r="T619" s="9"/>
      <c r="U619" s="1"/>
      <c r="V619" s="9"/>
      <c r="X619" s="2"/>
      <c r="Y619" s="1"/>
      <c r="Z619" s="2"/>
      <c r="AA619" s="9"/>
      <c r="AB619" s="2"/>
      <c r="AC619" s="9"/>
      <c r="AD619" s="2"/>
      <c r="AE619" s="9"/>
    </row>
    <row r="620" spans="4:31" x14ac:dyDescent="0.25">
      <c r="D620" s="1"/>
      <c r="F620" s="1"/>
      <c r="G620" s="9"/>
      <c r="H620" s="1"/>
      <c r="I620" s="9"/>
      <c r="J620" s="1"/>
      <c r="K620" s="9"/>
      <c r="L620" s="1"/>
      <c r="M620" s="9"/>
      <c r="O620" s="1"/>
      <c r="P620" s="9"/>
      <c r="Q620" s="1"/>
      <c r="R620" s="9"/>
      <c r="S620" s="1"/>
      <c r="T620" s="9"/>
      <c r="U620" s="1"/>
      <c r="V620" s="9"/>
      <c r="X620" s="2"/>
      <c r="Y620" s="1"/>
      <c r="Z620" s="2"/>
      <c r="AA620" s="9"/>
      <c r="AB620" s="2"/>
      <c r="AC620" s="9"/>
      <c r="AD620" s="2"/>
      <c r="AE620" s="9"/>
    </row>
    <row r="621" spans="4:31" x14ac:dyDescent="0.25">
      <c r="D621" s="1"/>
      <c r="F621" s="1"/>
      <c r="G621" s="9"/>
      <c r="H621" s="1"/>
      <c r="I621" s="9"/>
      <c r="J621" s="1"/>
      <c r="K621" s="9"/>
      <c r="L621" s="1"/>
      <c r="M621" s="9"/>
      <c r="O621" s="1"/>
      <c r="P621" s="9"/>
      <c r="Q621" s="1"/>
      <c r="R621" s="9"/>
      <c r="S621" s="1"/>
      <c r="T621" s="9"/>
      <c r="U621" s="1"/>
      <c r="V621" s="9"/>
      <c r="X621" s="2"/>
      <c r="Y621" s="1"/>
      <c r="Z621" s="2"/>
      <c r="AA621" s="9"/>
      <c r="AB621" s="2"/>
      <c r="AC621" s="9"/>
      <c r="AD621" s="2"/>
      <c r="AE621" s="9"/>
    </row>
    <row r="622" spans="4:31" x14ac:dyDescent="0.25">
      <c r="D622" s="1"/>
      <c r="F622" s="1"/>
      <c r="G622" s="9"/>
      <c r="H622" s="1"/>
      <c r="I622" s="9"/>
      <c r="J622" s="1"/>
      <c r="K622" s="9"/>
      <c r="L622" s="1"/>
      <c r="M622" s="9"/>
      <c r="O622" s="1"/>
      <c r="P622" s="9"/>
      <c r="Q622" s="1"/>
      <c r="R622" s="9"/>
      <c r="S622" s="1"/>
      <c r="T622" s="9"/>
      <c r="U622" s="1"/>
      <c r="V622" s="9"/>
      <c r="X622" s="2"/>
      <c r="Y622" s="1"/>
      <c r="Z622" s="2"/>
      <c r="AA622" s="9"/>
      <c r="AB622" s="2"/>
      <c r="AC622" s="9"/>
      <c r="AD622" s="2"/>
      <c r="AE622" s="9"/>
    </row>
    <row r="623" spans="4:31" x14ac:dyDescent="0.25">
      <c r="D623" s="1"/>
      <c r="F623" s="1"/>
      <c r="G623" s="9"/>
      <c r="H623" s="1"/>
      <c r="I623" s="9"/>
      <c r="J623" s="1"/>
      <c r="K623" s="9"/>
      <c r="L623" s="1"/>
      <c r="M623" s="9"/>
      <c r="O623" s="1"/>
      <c r="P623" s="9"/>
      <c r="Q623" s="1"/>
      <c r="R623" s="9"/>
      <c r="S623" s="1"/>
      <c r="T623" s="9"/>
      <c r="U623" s="1"/>
      <c r="V623" s="9"/>
      <c r="X623" s="2"/>
      <c r="Y623" s="1"/>
      <c r="Z623" s="2"/>
      <c r="AA623" s="9"/>
      <c r="AB623" s="2"/>
      <c r="AC623" s="9"/>
      <c r="AD623" s="2"/>
      <c r="AE623" s="9"/>
    </row>
    <row r="624" spans="4:31" x14ac:dyDescent="0.25">
      <c r="D624" s="1"/>
      <c r="F624" s="1"/>
      <c r="G624" s="9"/>
      <c r="H624" s="1"/>
      <c r="I624" s="9"/>
      <c r="J624" s="1"/>
      <c r="K624" s="9"/>
      <c r="L624" s="1"/>
      <c r="M624" s="9"/>
      <c r="O624" s="1"/>
      <c r="P624" s="9"/>
      <c r="Q624" s="1"/>
      <c r="R624" s="9"/>
      <c r="S624" s="1"/>
      <c r="T624" s="9"/>
      <c r="U624" s="1"/>
      <c r="V624" s="9"/>
      <c r="X624" s="2"/>
      <c r="Y624" s="1"/>
      <c r="Z624" s="2"/>
      <c r="AA624" s="9"/>
      <c r="AB624" s="2"/>
      <c r="AC624" s="9"/>
      <c r="AD624" s="2"/>
      <c r="AE624" s="9"/>
    </row>
    <row r="625" spans="4:31" x14ac:dyDescent="0.25">
      <c r="D625" s="1"/>
      <c r="F625" s="1"/>
      <c r="G625" s="9"/>
      <c r="H625" s="1"/>
      <c r="I625" s="9"/>
      <c r="J625" s="1"/>
      <c r="K625" s="9"/>
      <c r="L625" s="1"/>
      <c r="M625" s="9"/>
      <c r="O625" s="1"/>
      <c r="P625" s="9"/>
      <c r="Q625" s="1"/>
      <c r="R625" s="9"/>
      <c r="S625" s="1"/>
      <c r="T625" s="9"/>
      <c r="U625" s="1"/>
      <c r="V625" s="9"/>
      <c r="X625" s="2"/>
      <c r="Y625" s="1"/>
      <c r="Z625" s="2"/>
      <c r="AA625" s="9"/>
      <c r="AB625" s="2"/>
      <c r="AC625" s="9"/>
      <c r="AD625" s="2"/>
      <c r="AE625" s="9"/>
    </row>
    <row r="626" spans="4:31" x14ac:dyDescent="0.25">
      <c r="D626" s="1"/>
      <c r="F626" s="1"/>
      <c r="G626" s="9"/>
      <c r="H626" s="1"/>
      <c r="I626" s="9"/>
      <c r="J626" s="1"/>
      <c r="K626" s="9"/>
      <c r="L626" s="1"/>
      <c r="M626" s="9"/>
      <c r="O626" s="1"/>
      <c r="P626" s="9"/>
      <c r="Q626" s="1"/>
      <c r="R626" s="9"/>
      <c r="S626" s="1"/>
      <c r="T626" s="9"/>
      <c r="U626" s="1"/>
      <c r="V626" s="9"/>
      <c r="X626" s="2"/>
      <c r="Y626" s="1"/>
      <c r="Z626" s="2"/>
      <c r="AA626" s="9"/>
      <c r="AB626" s="2"/>
      <c r="AC626" s="9"/>
      <c r="AD626" s="2"/>
      <c r="AE626" s="9"/>
    </row>
    <row r="627" spans="4:31" x14ac:dyDescent="0.25">
      <c r="D627" s="1"/>
      <c r="F627" s="1"/>
      <c r="G627" s="9"/>
      <c r="H627" s="1"/>
      <c r="I627" s="9"/>
      <c r="J627" s="1"/>
      <c r="K627" s="9"/>
      <c r="L627" s="1"/>
      <c r="M627" s="9"/>
      <c r="O627" s="1"/>
      <c r="P627" s="9"/>
      <c r="Q627" s="1"/>
      <c r="R627" s="9"/>
      <c r="S627" s="1"/>
      <c r="T627" s="9"/>
      <c r="U627" s="1"/>
      <c r="V627" s="9"/>
      <c r="X627" s="2"/>
      <c r="Y627" s="1"/>
      <c r="Z627" s="2"/>
      <c r="AA627" s="9"/>
      <c r="AB627" s="2"/>
      <c r="AC627" s="9"/>
      <c r="AD627" s="2"/>
      <c r="AE627" s="9"/>
    </row>
    <row r="628" spans="4:31" x14ac:dyDescent="0.25">
      <c r="D628" s="1"/>
      <c r="F628" s="1"/>
      <c r="G628" s="9"/>
      <c r="H628" s="1"/>
      <c r="I628" s="9"/>
      <c r="J628" s="1"/>
      <c r="K628" s="9"/>
      <c r="L628" s="1"/>
      <c r="M628" s="9"/>
      <c r="O628" s="1"/>
      <c r="P628" s="9"/>
      <c r="Q628" s="1"/>
      <c r="R628" s="9"/>
      <c r="S628" s="1"/>
      <c r="T628" s="9"/>
      <c r="U628" s="1"/>
      <c r="V628" s="9"/>
      <c r="X628" s="2"/>
      <c r="Y628" s="1"/>
      <c r="Z628" s="2"/>
      <c r="AA628" s="9"/>
      <c r="AB628" s="2"/>
      <c r="AC628" s="9"/>
      <c r="AD628" s="2"/>
      <c r="AE628" s="9"/>
    </row>
    <row r="629" spans="4:31" x14ac:dyDescent="0.25">
      <c r="D629" s="1"/>
      <c r="F629" s="1"/>
      <c r="G629" s="9"/>
      <c r="H629" s="1"/>
      <c r="I629" s="9"/>
      <c r="J629" s="1"/>
      <c r="K629" s="9"/>
      <c r="L629" s="1"/>
      <c r="M629" s="9"/>
      <c r="O629" s="1"/>
      <c r="P629" s="9"/>
      <c r="Q629" s="1"/>
      <c r="R629" s="9"/>
      <c r="S629" s="1"/>
      <c r="T629" s="9"/>
      <c r="U629" s="1"/>
      <c r="V629" s="9"/>
      <c r="X629" s="2"/>
      <c r="Y629" s="1"/>
      <c r="Z629" s="2"/>
      <c r="AA629" s="9"/>
      <c r="AB629" s="2"/>
      <c r="AC629" s="9"/>
      <c r="AD629" s="2"/>
      <c r="AE629" s="9"/>
    </row>
    <row r="630" spans="4:31" x14ac:dyDescent="0.25">
      <c r="D630" s="1"/>
      <c r="F630" s="1"/>
      <c r="G630" s="9"/>
      <c r="H630" s="1"/>
      <c r="I630" s="9"/>
      <c r="J630" s="1"/>
      <c r="K630" s="9"/>
      <c r="L630" s="1"/>
      <c r="M630" s="9"/>
      <c r="O630" s="1"/>
      <c r="P630" s="9"/>
      <c r="Q630" s="1"/>
      <c r="R630" s="9"/>
      <c r="S630" s="1"/>
      <c r="T630" s="9"/>
      <c r="U630" s="1"/>
      <c r="V630" s="9"/>
      <c r="X630" s="2"/>
      <c r="Y630" s="1"/>
      <c r="Z630" s="2"/>
      <c r="AA630" s="9"/>
      <c r="AB630" s="2"/>
      <c r="AC630" s="9"/>
      <c r="AD630" s="2"/>
      <c r="AE630" s="9"/>
    </row>
    <row r="631" spans="4:31" x14ac:dyDescent="0.25">
      <c r="D631" s="1"/>
      <c r="F631" s="1"/>
      <c r="G631" s="9"/>
      <c r="H631" s="1"/>
      <c r="I631" s="9"/>
      <c r="J631" s="1"/>
      <c r="K631" s="9"/>
      <c r="L631" s="1"/>
      <c r="M631" s="9"/>
      <c r="O631" s="1"/>
      <c r="P631" s="9"/>
      <c r="Q631" s="1"/>
      <c r="R631" s="9"/>
      <c r="S631" s="1"/>
      <c r="T631" s="9"/>
      <c r="U631" s="1"/>
      <c r="V631" s="9"/>
      <c r="X631" s="2"/>
      <c r="Y631" s="1"/>
      <c r="Z631" s="2"/>
      <c r="AA631" s="9"/>
      <c r="AB631" s="2"/>
      <c r="AC631" s="9"/>
      <c r="AD631" s="2"/>
      <c r="AE631" s="9"/>
    </row>
    <row r="632" spans="4:31" x14ac:dyDescent="0.25">
      <c r="D632" s="1"/>
      <c r="F632" s="1"/>
      <c r="G632" s="9"/>
      <c r="H632" s="1"/>
      <c r="I632" s="9"/>
      <c r="J632" s="1"/>
      <c r="K632" s="9"/>
      <c r="L632" s="1"/>
      <c r="M632" s="9"/>
      <c r="O632" s="1"/>
      <c r="P632" s="9"/>
      <c r="Q632" s="1"/>
      <c r="R632" s="9"/>
      <c r="S632" s="1"/>
      <c r="T632" s="9"/>
      <c r="U632" s="1"/>
      <c r="V632" s="9"/>
      <c r="X632" s="2"/>
      <c r="Y632" s="1"/>
      <c r="Z632" s="2"/>
      <c r="AA632" s="9"/>
      <c r="AB632" s="2"/>
      <c r="AC632" s="9"/>
      <c r="AD632" s="2"/>
      <c r="AE632" s="9"/>
    </row>
    <row r="633" spans="4:31" x14ac:dyDescent="0.25">
      <c r="D633" s="1"/>
      <c r="F633" s="1"/>
      <c r="G633" s="9"/>
      <c r="H633" s="1"/>
      <c r="I633" s="9"/>
      <c r="J633" s="1"/>
      <c r="K633" s="9"/>
      <c r="L633" s="1"/>
      <c r="M633" s="9"/>
      <c r="O633" s="1"/>
      <c r="P633" s="9"/>
      <c r="Q633" s="1"/>
      <c r="R633" s="9"/>
      <c r="S633" s="1"/>
      <c r="T633" s="9"/>
      <c r="U633" s="1"/>
      <c r="V633" s="9"/>
      <c r="X633" s="2"/>
      <c r="Y633" s="1"/>
      <c r="Z633" s="2"/>
      <c r="AA633" s="9"/>
      <c r="AB633" s="2"/>
      <c r="AC633" s="9"/>
      <c r="AD633" s="2"/>
      <c r="AE633" s="9"/>
    </row>
    <row r="634" spans="4:31" x14ac:dyDescent="0.25">
      <c r="D634" s="1"/>
      <c r="F634" s="1"/>
      <c r="G634" s="9"/>
      <c r="H634" s="1"/>
      <c r="I634" s="9"/>
      <c r="J634" s="1"/>
      <c r="K634" s="9"/>
      <c r="L634" s="1"/>
      <c r="M634" s="9"/>
      <c r="O634" s="1"/>
      <c r="P634" s="9"/>
      <c r="Q634" s="1"/>
      <c r="R634" s="9"/>
      <c r="S634" s="1"/>
      <c r="T634" s="9"/>
      <c r="U634" s="1"/>
      <c r="V634" s="9"/>
      <c r="X634" s="2"/>
      <c r="Y634" s="1"/>
      <c r="Z634" s="2"/>
      <c r="AA634" s="9"/>
      <c r="AB634" s="2"/>
      <c r="AC634" s="9"/>
      <c r="AD634" s="2"/>
      <c r="AE634" s="9"/>
    </row>
    <row r="635" spans="4:31" x14ac:dyDescent="0.25">
      <c r="D635" s="1"/>
      <c r="F635" s="1"/>
      <c r="G635" s="9"/>
      <c r="H635" s="1"/>
      <c r="I635" s="9"/>
      <c r="J635" s="1"/>
      <c r="K635" s="9"/>
      <c r="L635" s="1"/>
      <c r="M635" s="9"/>
      <c r="O635" s="1"/>
      <c r="P635" s="9"/>
      <c r="Q635" s="1"/>
      <c r="R635" s="9"/>
      <c r="S635" s="1"/>
      <c r="T635" s="9"/>
      <c r="U635" s="1"/>
      <c r="V635" s="9"/>
      <c r="X635" s="2"/>
      <c r="Y635" s="1"/>
      <c r="Z635" s="2"/>
      <c r="AA635" s="9"/>
      <c r="AB635" s="2"/>
      <c r="AC635" s="9"/>
      <c r="AD635" s="2"/>
      <c r="AE635" s="9"/>
    </row>
    <row r="636" spans="4:31" x14ac:dyDescent="0.25">
      <c r="D636" s="1"/>
      <c r="F636" s="1"/>
      <c r="G636" s="9"/>
      <c r="H636" s="1"/>
      <c r="I636" s="9"/>
      <c r="J636" s="1"/>
      <c r="K636" s="9"/>
      <c r="L636" s="1"/>
      <c r="M636" s="9"/>
      <c r="O636" s="1"/>
      <c r="P636" s="9"/>
      <c r="Q636" s="1"/>
      <c r="R636" s="9"/>
      <c r="S636" s="1"/>
      <c r="T636" s="9"/>
      <c r="U636" s="1"/>
      <c r="V636" s="9"/>
      <c r="X636" s="2"/>
      <c r="Y636" s="1"/>
      <c r="Z636" s="2"/>
      <c r="AA636" s="9"/>
      <c r="AB636" s="2"/>
      <c r="AC636" s="9"/>
      <c r="AD636" s="2"/>
      <c r="AE636" s="9"/>
    </row>
    <row r="637" spans="4:31" x14ac:dyDescent="0.25">
      <c r="D637" s="1"/>
      <c r="F637" s="1"/>
      <c r="G637" s="9"/>
      <c r="H637" s="1"/>
      <c r="I637" s="9"/>
      <c r="J637" s="1"/>
      <c r="K637" s="9"/>
      <c r="L637" s="1"/>
      <c r="M637" s="9"/>
      <c r="O637" s="1"/>
      <c r="P637" s="9"/>
      <c r="Q637" s="1"/>
      <c r="R637" s="9"/>
      <c r="S637" s="1"/>
      <c r="T637" s="9"/>
      <c r="U637" s="1"/>
      <c r="V637" s="9"/>
      <c r="X637" s="2"/>
      <c r="Y637" s="1"/>
      <c r="Z637" s="2"/>
      <c r="AA637" s="9"/>
      <c r="AB637" s="2"/>
      <c r="AC637" s="9"/>
      <c r="AD637" s="2"/>
      <c r="AE637" s="9"/>
    </row>
    <row r="638" spans="4:31" x14ac:dyDescent="0.25">
      <c r="D638" s="1"/>
      <c r="F638" s="1"/>
      <c r="G638" s="9"/>
      <c r="H638" s="1"/>
      <c r="I638" s="9"/>
      <c r="J638" s="1"/>
      <c r="K638" s="9"/>
      <c r="L638" s="1"/>
      <c r="M638" s="9"/>
      <c r="O638" s="1"/>
      <c r="P638" s="9"/>
      <c r="Q638" s="1"/>
      <c r="R638" s="9"/>
      <c r="S638" s="1"/>
      <c r="T638" s="9"/>
      <c r="U638" s="1"/>
      <c r="V638" s="9"/>
      <c r="X638" s="2"/>
      <c r="Y638" s="1"/>
      <c r="Z638" s="2"/>
      <c r="AA638" s="9"/>
      <c r="AB638" s="2"/>
      <c r="AC638" s="9"/>
      <c r="AD638" s="2"/>
      <c r="AE638" s="9"/>
    </row>
    <row r="639" spans="4:31" x14ac:dyDescent="0.25">
      <c r="D639" s="1"/>
      <c r="F639" s="1"/>
      <c r="G639" s="9"/>
      <c r="H639" s="1"/>
      <c r="I639" s="9"/>
      <c r="J639" s="1"/>
      <c r="K639" s="9"/>
      <c r="L639" s="1"/>
      <c r="M639" s="9"/>
      <c r="O639" s="1"/>
      <c r="P639" s="9"/>
      <c r="Q639" s="1"/>
      <c r="R639" s="9"/>
      <c r="S639" s="1"/>
      <c r="T639" s="9"/>
      <c r="U639" s="1"/>
      <c r="V639" s="9"/>
      <c r="X639" s="2"/>
      <c r="Y639" s="1"/>
      <c r="Z639" s="2"/>
      <c r="AA639" s="9"/>
      <c r="AB639" s="2"/>
      <c r="AC639" s="9"/>
      <c r="AD639" s="2"/>
      <c r="AE639" s="9"/>
    </row>
    <row r="640" spans="4:31" x14ac:dyDescent="0.25">
      <c r="D640" s="1"/>
      <c r="F640" s="1"/>
      <c r="G640" s="9"/>
      <c r="H640" s="1"/>
      <c r="I640" s="9"/>
      <c r="J640" s="1"/>
      <c r="K640" s="9"/>
      <c r="L640" s="1"/>
      <c r="M640" s="9"/>
      <c r="O640" s="1"/>
      <c r="P640" s="9"/>
      <c r="Q640" s="1"/>
      <c r="R640" s="9"/>
      <c r="S640" s="1"/>
      <c r="T640" s="9"/>
      <c r="U640" s="1"/>
      <c r="V640" s="9"/>
      <c r="X640" s="2"/>
      <c r="Y640" s="1"/>
      <c r="Z640" s="2"/>
      <c r="AA640" s="9"/>
      <c r="AB640" s="2"/>
      <c r="AC640" s="9"/>
      <c r="AD640" s="2"/>
      <c r="AE640" s="9"/>
    </row>
    <row r="641" spans="4:31" x14ac:dyDescent="0.25">
      <c r="D641" s="1"/>
      <c r="F641" s="1"/>
      <c r="G641" s="9"/>
      <c r="H641" s="1"/>
      <c r="I641" s="9"/>
      <c r="J641" s="1"/>
      <c r="K641" s="9"/>
      <c r="L641" s="1"/>
      <c r="M641" s="9"/>
      <c r="O641" s="1"/>
      <c r="P641" s="9"/>
      <c r="Q641" s="1"/>
      <c r="R641" s="9"/>
      <c r="S641" s="1"/>
      <c r="T641" s="9"/>
      <c r="U641" s="1"/>
      <c r="V641" s="9"/>
      <c r="X641" s="2"/>
      <c r="Y641" s="1"/>
      <c r="Z641" s="2"/>
      <c r="AA641" s="9"/>
      <c r="AB641" s="2"/>
      <c r="AC641" s="9"/>
      <c r="AD641" s="2"/>
      <c r="AE641" s="9"/>
    </row>
    <row r="642" spans="4:31" x14ac:dyDescent="0.25">
      <c r="D642" s="1"/>
      <c r="F642" s="1"/>
      <c r="G642" s="9"/>
      <c r="H642" s="1"/>
      <c r="I642" s="9"/>
      <c r="J642" s="1"/>
      <c r="K642" s="9"/>
      <c r="L642" s="1"/>
      <c r="M642" s="9"/>
      <c r="O642" s="1"/>
      <c r="P642" s="9"/>
      <c r="Q642" s="1"/>
      <c r="R642" s="9"/>
      <c r="S642" s="1"/>
      <c r="T642" s="9"/>
      <c r="U642" s="1"/>
      <c r="V642" s="9"/>
      <c r="X642" s="2"/>
      <c r="Y642" s="1"/>
      <c r="Z642" s="2"/>
      <c r="AA642" s="9"/>
      <c r="AB642" s="2"/>
      <c r="AC642" s="9"/>
      <c r="AD642" s="2"/>
      <c r="AE642" s="9"/>
    </row>
    <row r="643" spans="4:31" x14ac:dyDescent="0.25">
      <c r="D643" s="1"/>
      <c r="F643" s="1"/>
      <c r="G643" s="9"/>
      <c r="H643" s="1"/>
      <c r="I643" s="9"/>
      <c r="J643" s="1"/>
      <c r="K643" s="9"/>
      <c r="L643" s="1"/>
      <c r="M643" s="9"/>
      <c r="O643" s="1"/>
      <c r="P643" s="9"/>
      <c r="Q643" s="1"/>
      <c r="R643" s="9"/>
      <c r="S643" s="1"/>
      <c r="T643" s="9"/>
      <c r="U643" s="1"/>
      <c r="V643" s="9"/>
      <c r="X643" s="2"/>
      <c r="Y643" s="1"/>
      <c r="Z643" s="2"/>
      <c r="AA643" s="9"/>
      <c r="AB643" s="2"/>
      <c r="AC643" s="9"/>
      <c r="AD643" s="2"/>
      <c r="AE643" s="9"/>
    </row>
    <row r="644" spans="4:31" x14ac:dyDescent="0.25">
      <c r="D644" s="1"/>
      <c r="F644" s="1"/>
      <c r="G644" s="9"/>
      <c r="H644" s="1"/>
      <c r="I644" s="9"/>
      <c r="J644" s="1"/>
      <c r="K644" s="9"/>
      <c r="L644" s="1"/>
      <c r="M644" s="9"/>
      <c r="O644" s="1"/>
      <c r="P644" s="9"/>
      <c r="Q644" s="1"/>
      <c r="R644" s="9"/>
      <c r="S644" s="1"/>
      <c r="T644" s="9"/>
      <c r="U644" s="1"/>
      <c r="V644" s="9"/>
      <c r="X644" s="2"/>
      <c r="Y644" s="1"/>
      <c r="Z644" s="2"/>
      <c r="AA644" s="9"/>
      <c r="AB644" s="2"/>
      <c r="AC644" s="9"/>
      <c r="AD644" s="2"/>
      <c r="AE644" s="9"/>
    </row>
    <row r="645" spans="4:31" x14ac:dyDescent="0.25">
      <c r="D645" s="1"/>
      <c r="F645" s="1"/>
      <c r="G645" s="9"/>
      <c r="H645" s="1"/>
      <c r="I645" s="9"/>
      <c r="J645" s="1"/>
      <c r="K645" s="9"/>
      <c r="L645" s="1"/>
      <c r="M645" s="9"/>
      <c r="O645" s="1"/>
      <c r="P645" s="9"/>
      <c r="Q645" s="1"/>
      <c r="R645" s="9"/>
      <c r="S645" s="1"/>
      <c r="T645" s="9"/>
      <c r="U645" s="1"/>
      <c r="V645" s="9"/>
      <c r="X645" s="2"/>
      <c r="Y645" s="1"/>
      <c r="Z645" s="2"/>
      <c r="AA645" s="9"/>
      <c r="AB645" s="2"/>
      <c r="AC645" s="9"/>
      <c r="AD645" s="2"/>
      <c r="AE645" s="9"/>
    </row>
    <row r="646" spans="4:31" x14ac:dyDescent="0.25">
      <c r="D646" s="1"/>
      <c r="F646" s="1"/>
      <c r="G646" s="9"/>
      <c r="H646" s="1"/>
      <c r="I646" s="9"/>
      <c r="J646" s="1"/>
      <c r="K646" s="9"/>
      <c r="L646" s="1"/>
      <c r="M646" s="9"/>
      <c r="O646" s="1"/>
      <c r="P646" s="9"/>
      <c r="Q646" s="1"/>
      <c r="R646" s="9"/>
      <c r="S646" s="1"/>
      <c r="T646" s="9"/>
      <c r="U646" s="1"/>
      <c r="V646" s="9"/>
      <c r="X646" s="2"/>
      <c r="Y646" s="1"/>
      <c r="Z646" s="2"/>
      <c r="AA646" s="9"/>
      <c r="AB646" s="2"/>
      <c r="AC646" s="9"/>
      <c r="AD646" s="2"/>
      <c r="AE646" s="9"/>
    </row>
    <row r="647" spans="4:31" x14ac:dyDescent="0.25">
      <c r="D647" s="1"/>
      <c r="F647" s="1"/>
      <c r="G647" s="9"/>
      <c r="H647" s="1"/>
      <c r="I647" s="9"/>
      <c r="J647" s="1"/>
      <c r="K647" s="9"/>
      <c r="L647" s="1"/>
      <c r="M647" s="9"/>
      <c r="O647" s="1"/>
      <c r="P647" s="9"/>
      <c r="Q647" s="1"/>
      <c r="R647" s="9"/>
      <c r="S647" s="1"/>
      <c r="T647" s="9"/>
      <c r="U647" s="1"/>
      <c r="V647" s="9"/>
      <c r="X647" s="2"/>
      <c r="Y647" s="1"/>
      <c r="Z647" s="2"/>
      <c r="AA647" s="9"/>
      <c r="AB647" s="2"/>
      <c r="AC647" s="9"/>
      <c r="AD647" s="2"/>
      <c r="AE647" s="9"/>
    </row>
    <row r="648" spans="4:31" x14ac:dyDescent="0.25">
      <c r="D648" s="1"/>
      <c r="F648" s="1"/>
      <c r="G648" s="9"/>
      <c r="H648" s="1"/>
      <c r="I648" s="9"/>
      <c r="J648" s="1"/>
      <c r="K648" s="9"/>
      <c r="L648" s="1"/>
      <c r="M648" s="9"/>
      <c r="O648" s="1"/>
      <c r="P648" s="9"/>
      <c r="Q648" s="1"/>
      <c r="R648" s="9"/>
      <c r="S648" s="1"/>
      <c r="T648" s="9"/>
      <c r="U648" s="1"/>
      <c r="V648" s="9"/>
      <c r="X648" s="2"/>
      <c r="Y648" s="1"/>
      <c r="Z648" s="2"/>
      <c r="AA648" s="9"/>
      <c r="AB648" s="2"/>
      <c r="AC648" s="9"/>
      <c r="AD648" s="2"/>
      <c r="AE648" s="9"/>
    </row>
    <row r="649" spans="4:31" x14ac:dyDescent="0.25">
      <c r="D649" s="1"/>
      <c r="F649" s="1"/>
      <c r="G649" s="9"/>
      <c r="H649" s="1"/>
      <c r="I649" s="9"/>
      <c r="J649" s="1"/>
      <c r="K649" s="9"/>
      <c r="L649" s="1"/>
      <c r="M649" s="9"/>
      <c r="O649" s="1"/>
      <c r="P649" s="9"/>
      <c r="Q649" s="1"/>
      <c r="R649" s="9"/>
      <c r="S649" s="1"/>
      <c r="T649" s="9"/>
      <c r="U649" s="1"/>
      <c r="V649" s="9"/>
      <c r="X649" s="2"/>
      <c r="Y649" s="1"/>
      <c r="Z649" s="2"/>
      <c r="AA649" s="9"/>
      <c r="AB649" s="2"/>
      <c r="AC649" s="9"/>
      <c r="AD649" s="2"/>
      <c r="AE649" s="9"/>
    </row>
    <row r="650" spans="4:31" x14ac:dyDescent="0.25">
      <c r="D650" s="1"/>
      <c r="F650" s="1"/>
      <c r="G650" s="9"/>
      <c r="H650" s="1"/>
      <c r="I650" s="9"/>
      <c r="J650" s="1"/>
      <c r="K650" s="9"/>
      <c r="L650" s="1"/>
      <c r="M650" s="9"/>
      <c r="O650" s="1"/>
      <c r="P650" s="9"/>
      <c r="Q650" s="1"/>
      <c r="R650" s="9"/>
      <c r="S650" s="1"/>
      <c r="T650" s="9"/>
      <c r="U650" s="1"/>
      <c r="V650" s="9"/>
      <c r="X650" s="2"/>
      <c r="Y650" s="1"/>
      <c r="Z650" s="2"/>
      <c r="AA650" s="9"/>
      <c r="AB650" s="2"/>
      <c r="AC650" s="9"/>
      <c r="AD650" s="2"/>
      <c r="AE650" s="9"/>
    </row>
    <row r="651" spans="4:31" x14ac:dyDescent="0.25">
      <c r="D651" s="1"/>
      <c r="F651" s="1"/>
      <c r="G651" s="9"/>
      <c r="H651" s="1"/>
      <c r="I651" s="9"/>
      <c r="J651" s="1"/>
      <c r="K651" s="9"/>
      <c r="L651" s="1"/>
      <c r="M651" s="9"/>
      <c r="O651" s="1"/>
      <c r="P651" s="9"/>
      <c r="Q651" s="1"/>
      <c r="R651" s="9"/>
      <c r="S651" s="1"/>
      <c r="T651" s="9"/>
      <c r="U651" s="1"/>
      <c r="V651" s="9"/>
      <c r="X651" s="2"/>
      <c r="Y651" s="1"/>
      <c r="Z651" s="2"/>
      <c r="AA651" s="9"/>
      <c r="AB651" s="2"/>
      <c r="AC651" s="9"/>
      <c r="AD651" s="2"/>
      <c r="AE651" s="9"/>
    </row>
    <row r="652" spans="4:31" x14ac:dyDescent="0.25">
      <c r="D652" s="1"/>
      <c r="F652" s="1"/>
      <c r="G652" s="9"/>
      <c r="H652" s="1"/>
      <c r="I652" s="9"/>
      <c r="J652" s="1"/>
      <c r="K652" s="9"/>
      <c r="L652" s="1"/>
      <c r="M652" s="9"/>
      <c r="O652" s="1"/>
      <c r="P652" s="9"/>
      <c r="Q652" s="1"/>
      <c r="R652" s="9"/>
      <c r="S652" s="1"/>
      <c r="T652" s="9"/>
      <c r="U652" s="1"/>
      <c r="V652" s="9"/>
      <c r="X652" s="2"/>
      <c r="Y652" s="1"/>
      <c r="Z652" s="2"/>
      <c r="AA652" s="9"/>
      <c r="AB652" s="2"/>
      <c r="AC652" s="9"/>
      <c r="AD652" s="2"/>
      <c r="AE652" s="9"/>
    </row>
    <row r="653" spans="4:31" x14ac:dyDescent="0.25">
      <c r="D653" s="1"/>
      <c r="F653" s="1"/>
      <c r="G653" s="9"/>
      <c r="H653" s="1"/>
      <c r="I653" s="9"/>
      <c r="J653" s="1"/>
      <c r="K653" s="9"/>
      <c r="L653" s="1"/>
      <c r="M653" s="9"/>
      <c r="O653" s="1"/>
      <c r="P653" s="9"/>
      <c r="Q653" s="1"/>
      <c r="R653" s="9"/>
      <c r="S653" s="1"/>
      <c r="T653" s="9"/>
      <c r="U653" s="1"/>
      <c r="V653" s="9"/>
      <c r="X653" s="2"/>
      <c r="Y653" s="1"/>
      <c r="Z653" s="2"/>
      <c r="AA653" s="9"/>
      <c r="AB653" s="2"/>
      <c r="AC653" s="9"/>
      <c r="AD653" s="2"/>
      <c r="AE653" s="9"/>
    </row>
    <row r="654" spans="4:31" x14ac:dyDescent="0.25">
      <c r="D654" s="1"/>
      <c r="F654" s="1"/>
      <c r="G654" s="9"/>
      <c r="H654" s="1"/>
      <c r="I654" s="9"/>
      <c r="J654" s="1"/>
      <c r="K654" s="9"/>
      <c r="L654" s="1"/>
      <c r="M654" s="9"/>
      <c r="O654" s="1"/>
      <c r="P654" s="9"/>
      <c r="Q654" s="1"/>
      <c r="R654" s="9"/>
      <c r="S654" s="1"/>
      <c r="T654" s="9"/>
      <c r="U654" s="1"/>
      <c r="V654" s="9"/>
      <c r="X654" s="2"/>
      <c r="Y654" s="1"/>
      <c r="Z654" s="2"/>
      <c r="AA654" s="9"/>
      <c r="AB654" s="2"/>
      <c r="AC654" s="9"/>
      <c r="AD654" s="2"/>
      <c r="AE654" s="9"/>
    </row>
    <row r="655" spans="4:31" x14ac:dyDescent="0.25">
      <c r="D655" s="1"/>
      <c r="F655" s="1"/>
      <c r="G655" s="9"/>
      <c r="H655" s="1"/>
      <c r="I655" s="9"/>
      <c r="J655" s="1"/>
      <c r="K655" s="9"/>
      <c r="L655" s="1"/>
      <c r="M655" s="9"/>
      <c r="O655" s="1"/>
      <c r="P655" s="9"/>
      <c r="Q655" s="1"/>
      <c r="R655" s="9"/>
      <c r="S655" s="1"/>
      <c r="T655" s="9"/>
      <c r="U655" s="1"/>
      <c r="V655" s="9"/>
      <c r="X655" s="2"/>
      <c r="Y655" s="1"/>
      <c r="Z655" s="2"/>
      <c r="AA655" s="9"/>
      <c r="AB655" s="2"/>
      <c r="AC655" s="9"/>
      <c r="AD655" s="2"/>
      <c r="AE655" s="9"/>
    </row>
    <row r="656" spans="4:31" x14ac:dyDescent="0.25">
      <c r="D656" s="1"/>
      <c r="F656" s="1"/>
      <c r="G656" s="9"/>
      <c r="H656" s="1"/>
      <c r="I656" s="9"/>
      <c r="J656" s="1"/>
      <c r="K656" s="9"/>
      <c r="L656" s="1"/>
      <c r="M656" s="9"/>
      <c r="O656" s="1"/>
      <c r="P656" s="9"/>
      <c r="Q656" s="1"/>
      <c r="R656" s="9"/>
      <c r="S656" s="1"/>
      <c r="T656" s="9"/>
      <c r="U656" s="1"/>
      <c r="V656" s="9"/>
      <c r="X656" s="2"/>
      <c r="Y656" s="1"/>
      <c r="Z656" s="2"/>
      <c r="AA656" s="9"/>
      <c r="AB656" s="2"/>
      <c r="AC656" s="9"/>
      <c r="AD656" s="2"/>
      <c r="AE656" s="9"/>
    </row>
    <row r="657" spans="4:31" x14ac:dyDescent="0.25">
      <c r="D657" s="1"/>
      <c r="F657" s="1"/>
      <c r="G657" s="9"/>
      <c r="H657" s="1"/>
      <c r="I657" s="9"/>
      <c r="J657" s="1"/>
      <c r="K657" s="9"/>
      <c r="L657" s="1"/>
      <c r="M657" s="9"/>
      <c r="O657" s="1"/>
      <c r="P657" s="9"/>
      <c r="Q657" s="1"/>
      <c r="R657" s="9"/>
      <c r="S657" s="1"/>
      <c r="T657" s="9"/>
      <c r="U657" s="1"/>
      <c r="V657" s="9"/>
      <c r="X657" s="2"/>
      <c r="Y657" s="1"/>
      <c r="Z657" s="2"/>
      <c r="AA657" s="9"/>
      <c r="AB657" s="2"/>
      <c r="AC657" s="9"/>
      <c r="AD657" s="2"/>
      <c r="AE657" s="9"/>
    </row>
    <row r="658" spans="4:31" x14ac:dyDescent="0.25">
      <c r="D658" s="1"/>
      <c r="F658" s="1"/>
      <c r="G658" s="9"/>
      <c r="H658" s="1"/>
      <c r="I658" s="9"/>
      <c r="J658" s="1"/>
      <c r="K658" s="9"/>
      <c r="L658" s="1"/>
      <c r="M658" s="9"/>
      <c r="O658" s="1"/>
      <c r="P658" s="9"/>
      <c r="Q658" s="1"/>
      <c r="R658" s="9"/>
      <c r="S658" s="1"/>
      <c r="T658" s="9"/>
      <c r="U658" s="1"/>
      <c r="V658" s="9"/>
      <c r="X658" s="2"/>
      <c r="Y658" s="1"/>
      <c r="Z658" s="2"/>
      <c r="AA658" s="9"/>
      <c r="AB658" s="2"/>
      <c r="AC658" s="9"/>
      <c r="AD658" s="2"/>
      <c r="AE658" s="9"/>
    </row>
    <row r="659" spans="4:31" x14ac:dyDescent="0.25">
      <c r="D659" s="1"/>
      <c r="F659" s="1"/>
      <c r="G659" s="9"/>
      <c r="H659" s="1"/>
      <c r="I659" s="9"/>
      <c r="J659" s="1"/>
      <c r="K659" s="9"/>
      <c r="L659" s="1"/>
      <c r="M659" s="9"/>
      <c r="O659" s="1"/>
      <c r="P659" s="9"/>
      <c r="Q659" s="1"/>
      <c r="R659" s="9"/>
      <c r="S659" s="1"/>
      <c r="T659" s="9"/>
      <c r="U659" s="1"/>
      <c r="V659" s="9"/>
      <c r="X659" s="2"/>
      <c r="Y659" s="1"/>
      <c r="Z659" s="2"/>
      <c r="AA659" s="9"/>
      <c r="AB659" s="2"/>
      <c r="AC659" s="9"/>
      <c r="AD659" s="2"/>
      <c r="AE659" s="9"/>
    </row>
    <row r="660" spans="4:31" x14ac:dyDescent="0.25">
      <c r="D660" s="1"/>
      <c r="F660" s="1"/>
      <c r="G660" s="9"/>
      <c r="H660" s="1"/>
      <c r="I660" s="9"/>
      <c r="J660" s="1"/>
      <c r="K660" s="9"/>
      <c r="L660" s="1"/>
      <c r="M660" s="9"/>
      <c r="O660" s="1"/>
      <c r="P660" s="9"/>
      <c r="Q660" s="1"/>
      <c r="R660" s="9"/>
      <c r="S660" s="1"/>
      <c r="T660" s="9"/>
      <c r="U660" s="1"/>
      <c r="V660" s="9"/>
      <c r="X660" s="2"/>
      <c r="Y660" s="1"/>
      <c r="Z660" s="2"/>
      <c r="AA660" s="9"/>
      <c r="AB660" s="2"/>
      <c r="AC660" s="9"/>
      <c r="AD660" s="2"/>
      <c r="AE660" s="9"/>
    </row>
    <row r="661" spans="4:31" x14ac:dyDescent="0.25">
      <c r="D661" s="1"/>
      <c r="F661" s="1"/>
      <c r="G661" s="9"/>
      <c r="H661" s="1"/>
      <c r="I661" s="9"/>
      <c r="J661" s="1"/>
      <c r="K661" s="9"/>
      <c r="L661" s="1"/>
      <c r="M661" s="9"/>
      <c r="O661" s="1"/>
      <c r="P661" s="9"/>
      <c r="Q661" s="1"/>
      <c r="R661" s="9"/>
      <c r="S661" s="1"/>
      <c r="T661" s="9"/>
      <c r="U661" s="1"/>
      <c r="V661" s="9"/>
      <c r="X661" s="2"/>
      <c r="Y661" s="1"/>
      <c r="Z661" s="2"/>
      <c r="AA661" s="9"/>
      <c r="AB661" s="2"/>
      <c r="AC661" s="9"/>
      <c r="AD661" s="2"/>
      <c r="AE661" s="9"/>
    </row>
    <row r="662" spans="4:31" x14ac:dyDescent="0.25">
      <c r="D662" s="1"/>
      <c r="F662" s="1"/>
      <c r="G662" s="9"/>
      <c r="H662" s="1"/>
      <c r="I662" s="9"/>
      <c r="J662" s="1"/>
      <c r="K662" s="9"/>
      <c r="L662" s="1"/>
      <c r="M662" s="9"/>
      <c r="O662" s="1"/>
      <c r="P662" s="9"/>
      <c r="Q662" s="1"/>
      <c r="R662" s="9"/>
      <c r="S662" s="1"/>
      <c r="T662" s="9"/>
      <c r="U662" s="1"/>
      <c r="V662" s="9"/>
      <c r="X662" s="2"/>
      <c r="Y662" s="1"/>
      <c r="Z662" s="2"/>
      <c r="AA662" s="9"/>
      <c r="AB662" s="2"/>
      <c r="AC662" s="9"/>
      <c r="AD662" s="2"/>
      <c r="AE662" s="9"/>
    </row>
    <row r="663" spans="4:31" x14ac:dyDescent="0.25">
      <c r="D663" s="1"/>
      <c r="F663" s="1"/>
      <c r="G663" s="9"/>
      <c r="H663" s="1"/>
      <c r="I663" s="9"/>
      <c r="J663" s="1"/>
      <c r="K663" s="9"/>
      <c r="L663" s="1"/>
      <c r="M663" s="9"/>
      <c r="O663" s="1"/>
      <c r="P663" s="9"/>
      <c r="Q663" s="1"/>
      <c r="R663" s="9"/>
      <c r="S663" s="1"/>
      <c r="T663" s="9"/>
      <c r="U663" s="1"/>
      <c r="V663" s="9"/>
      <c r="X663" s="2"/>
      <c r="Y663" s="1"/>
      <c r="Z663" s="2"/>
      <c r="AA663" s="9"/>
      <c r="AB663" s="2"/>
      <c r="AC663" s="9"/>
      <c r="AD663" s="2"/>
      <c r="AE663" s="9"/>
    </row>
    <row r="664" spans="4:31" x14ac:dyDescent="0.25">
      <c r="D664" s="1"/>
      <c r="F664" s="1"/>
      <c r="G664" s="9"/>
      <c r="H664" s="1"/>
      <c r="I664" s="9"/>
      <c r="J664" s="1"/>
      <c r="K664" s="9"/>
      <c r="L664" s="1"/>
      <c r="M664" s="9"/>
      <c r="O664" s="1"/>
      <c r="P664" s="9"/>
      <c r="Q664" s="1"/>
      <c r="R664" s="9"/>
      <c r="S664" s="1"/>
      <c r="T664" s="9"/>
      <c r="U664" s="1"/>
      <c r="V664" s="9"/>
      <c r="X664" s="2"/>
      <c r="Y664" s="1"/>
      <c r="Z664" s="2"/>
      <c r="AA664" s="9"/>
      <c r="AB664" s="2"/>
      <c r="AC664" s="9"/>
      <c r="AD664" s="2"/>
      <c r="AE664" s="9"/>
    </row>
    <row r="665" spans="4:31" x14ac:dyDescent="0.25">
      <c r="D665" s="1"/>
      <c r="F665" s="1"/>
      <c r="G665" s="9"/>
      <c r="H665" s="1"/>
      <c r="I665" s="9"/>
      <c r="J665" s="1"/>
      <c r="K665" s="9"/>
      <c r="L665" s="1"/>
      <c r="M665" s="9"/>
      <c r="O665" s="1"/>
      <c r="P665" s="9"/>
      <c r="Q665" s="1"/>
      <c r="R665" s="9"/>
      <c r="S665" s="1"/>
      <c r="T665" s="9"/>
      <c r="U665" s="1"/>
      <c r="V665" s="9"/>
      <c r="X665" s="2"/>
      <c r="Y665" s="1"/>
      <c r="Z665" s="2"/>
      <c r="AA665" s="9"/>
      <c r="AB665" s="2"/>
      <c r="AC665" s="9"/>
      <c r="AD665" s="2"/>
      <c r="AE665" s="9"/>
    </row>
    <row r="666" spans="4:31" x14ac:dyDescent="0.25">
      <c r="D666" s="1"/>
      <c r="F666" s="1"/>
      <c r="G666" s="9"/>
      <c r="H666" s="1"/>
      <c r="I666" s="9"/>
      <c r="J666" s="1"/>
      <c r="K666" s="9"/>
      <c r="L666" s="1"/>
      <c r="M666" s="9"/>
      <c r="O666" s="1"/>
      <c r="P666" s="9"/>
      <c r="Q666" s="1"/>
      <c r="R666" s="9"/>
      <c r="S666" s="1"/>
      <c r="T666" s="9"/>
      <c r="U666" s="1"/>
      <c r="V666" s="9"/>
      <c r="X666" s="2"/>
      <c r="Y666" s="1"/>
      <c r="Z666" s="2"/>
      <c r="AA666" s="9"/>
      <c r="AB666" s="2"/>
      <c r="AC666" s="9"/>
      <c r="AD666" s="2"/>
      <c r="AE666" s="9"/>
    </row>
    <row r="667" spans="4:31" x14ac:dyDescent="0.25">
      <c r="D667" s="1"/>
      <c r="F667" s="1"/>
      <c r="G667" s="9"/>
      <c r="H667" s="1"/>
      <c r="I667" s="9"/>
      <c r="J667" s="1"/>
      <c r="K667" s="9"/>
      <c r="L667" s="1"/>
      <c r="M667" s="9"/>
      <c r="O667" s="1"/>
      <c r="P667" s="9"/>
      <c r="Q667" s="1"/>
      <c r="R667" s="9"/>
      <c r="S667" s="1"/>
      <c r="T667" s="9"/>
      <c r="U667" s="1"/>
      <c r="V667" s="9"/>
      <c r="X667" s="2"/>
      <c r="Y667" s="1"/>
      <c r="Z667" s="2"/>
      <c r="AA667" s="9"/>
      <c r="AB667" s="2"/>
      <c r="AC667" s="9"/>
      <c r="AD667" s="2"/>
      <c r="AE667" s="9"/>
    </row>
    <row r="668" spans="4:31" x14ac:dyDescent="0.25">
      <c r="D668" s="1"/>
      <c r="F668" s="1"/>
      <c r="G668" s="9"/>
      <c r="H668" s="1"/>
      <c r="I668" s="9"/>
      <c r="J668" s="1"/>
      <c r="K668" s="9"/>
      <c r="L668" s="1"/>
      <c r="M668" s="9"/>
      <c r="O668" s="1"/>
      <c r="P668" s="9"/>
      <c r="Q668" s="1"/>
      <c r="R668" s="9"/>
      <c r="S668" s="1"/>
      <c r="T668" s="9"/>
      <c r="U668" s="1"/>
      <c r="V668" s="9"/>
      <c r="X668" s="2"/>
      <c r="Y668" s="1"/>
      <c r="Z668" s="2"/>
      <c r="AA668" s="9"/>
      <c r="AB668" s="2"/>
      <c r="AC668" s="9"/>
      <c r="AD668" s="2"/>
      <c r="AE668" s="9"/>
    </row>
    <row r="669" spans="4:31" x14ac:dyDescent="0.25">
      <c r="D669" s="1"/>
      <c r="F669" s="1"/>
      <c r="G669" s="9"/>
      <c r="H669" s="1"/>
      <c r="I669" s="9"/>
      <c r="J669" s="1"/>
      <c r="K669" s="9"/>
      <c r="L669" s="1"/>
      <c r="M669" s="9"/>
      <c r="O669" s="1"/>
      <c r="P669" s="9"/>
      <c r="Q669" s="1"/>
      <c r="R669" s="9"/>
      <c r="S669" s="1"/>
      <c r="T669" s="9"/>
      <c r="U669" s="1"/>
      <c r="V669" s="9"/>
      <c r="X669" s="2"/>
      <c r="Y669" s="1"/>
      <c r="Z669" s="2"/>
      <c r="AA669" s="9"/>
      <c r="AB669" s="2"/>
      <c r="AC669" s="9"/>
      <c r="AD669" s="2"/>
      <c r="AE669" s="9"/>
    </row>
    <row r="670" spans="4:31" x14ac:dyDescent="0.25">
      <c r="D670" s="1"/>
      <c r="F670" s="1"/>
      <c r="G670" s="9"/>
      <c r="H670" s="1"/>
      <c r="I670" s="9"/>
      <c r="J670" s="1"/>
      <c r="K670" s="9"/>
      <c r="L670" s="1"/>
      <c r="M670" s="9"/>
      <c r="O670" s="1"/>
      <c r="P670" s="9"/>
      <c r="Q670" s="1"/>
      <c r="R670" s="9"/>
      <c r="S670" s="1"/>
      <c r="T670" s="9"/>
      <c r="U670" s="1"/>
      <c r="V670" s="9"/>
      <c r="X670" s="2"/>
      <c r="Y670" s="1"/>
      <c r="Z670" s="2"/>
      <c r="AA670" s="9"/>
      <c r="AB670" s="2"/>
      <c r="AC670" s="9"/>
      <c r="AD670" s="2"/>
      <c r="AE670" s="9"/>
    </row>
    <row r="671" spans="4:31" x14ac:dyDescent="0.25">
      <c r="D671" s="1"/>
      <c r="F671" s="1"/>
      <c r="G671" s="9"/>
      <c r="H671" s="1"/>
      <c r="I671" s="9"/>
      <c r="J671" s="1"/>
      <c r="K671" s="9"/>
      <c r="L671" s="1"/>
      <c r="M671" s="9"/>
      <c r="O671" s="1"/>
      <c r="P671" s="9"/>
      <c r="Q671" s="1"/>
      <c r="R671" s="9"/>
      <c r="S671" s="1"/>
      <c r="T671" s="9"/>
      <c r="U671" s="1"/>
      <c r="V671" s="9"/>
      <c r="X671" s="2"/>
      <c r="Y671" s="1"/>
      <c r="Z671" s="2"/>
      <c r="AA671" s="9"/>
      <c r="AB671" s="2"/>
      <c r="AC671" s="9"/>
      <c r="AD671" s="2"/>
      <c r="AE671" s="9"/>
    </row>
    <row r="672" spans="4:31" x14ac:dyDescent="0.25">
      <c r="D672" s="1"/>
      <c r="F672" s="1"/>
      <c r="G672" s="9"/>
      <c r="H672" s="1"/>
      <c r="I672" s="9"/>
      <c r="J672" s="1"/>
      <c r="K672" s="9"/>
      <c r="L672" s="1"/>
      <c r="M672" s="9"/>
      <c r="O672" s="1"/>
      <c r="P672" s="9"/>
      <c r="Q672" s="1"/>
      <c r="R672" s="9"/>
      <c r="S672" s="1"/>
      <c r="T672" s="9"/>
      <c r="U672" s="1"/>
      <c r="V672" s="9"/>
      <c r="X672" s="2"/>
      <c r="Y672" s="1"/>
      <c r="Z672" s="2"/>
      <c r="AA672" s="9"/>
      <c r="AB672" s="2"/>
      <c r="AC672" s="9"/>
      <c r="AD672" s="2"/>
      <c r="AE672" s="9"/>
    </row>
    <row r="673" spans="4:31" x14ac:dyDescent="0.25">
      <c r="D673" s="1"/>
      <c r="F673" s="1"/>
      <c r="G673" s="9"/>
      <c r="H673" s="1"/>
      <c r="I673" s="9"/>
      <c r="J673" s="1"/>
      <c r="K673" s="9"/>
      <c r="L673" s="1"/>
      <c r="M673" s="9"/>
      <c r="O673" s="1"/>
      <c r="P673" s="9"/>
      <c r="Q673" s="1"/>
      <c r="R673" s="9"/>
      <c r="S673" s="1"/>
      <c r="T673" s="9"/>
      <c r="U673" s="1"/>
      <c r="V673" s="9"/>
      <c r="X673" s="2"/>
      <c r="Y673" s="1"/>
      <c r="Z673" s="2"/>
      <c r="AA673" s="9"/>
      <c r="AB673" s="2"/>
      <c r="AC673" s="9"/>
      <c r="AD673" s="2"/>
      <c r="AE673" s="9"/>
    </row>
    <row r="674" spans="4:31" x14ac:dyDescent="0.25">
      <c r="D674" s="1"/>
      <c r="F674" s="1"/>
      <c r="G674" s="9"/>
      <c r="H674" s="1"/>
      <c r="I674" s="9"/>
      <c r="J674" s="1"/>
      <c r="K674" s="9"/>
      <c r="L674" s="1"/>
      <c r="M674" s="9"/>
      <c r="O674" s="1"/>
      <c r="P674" s="9"/>
      <c r="Q674" s="1"/>
      <c r="R674" s="9"/>
      <c r="S674" s="1"/>
      <c r="T674" s="9"/>
      <c r="U674" s="1"/>
      <c r="V674" s="9"/>
      <c r="X674" s="2"/>
      <c r="Y674" s="1"/>
      <c r="Z674" s="2"/>
      <c r="AA674" s="9"/>
      <c r="AB674" s="2"/>
      <c r="AC674" s="9"/>
      <c r="AD674" s="2"/>
      <c r="AE674" s="9"/>
    </row>
    <row r="675" spans="4:31" x14ac:dyDescent="0.25">
      <c r="D675" s="1"/>
      <c r="F675" s="1"/>
      <c r="G675" s="9"/>
      <c r="H675" s="1"/>
      <c r="I675" s="9"/>
      <c r="J675" s="1"/>
      <c r="K675" s="9"/>
      <c r="L675" s="1"/>
      <c r="M675" s="9"/>
      <c r="O675" s="1"/>
      <c r="P675" s="9"/>
      <c r="Q675" s="1"/>
      <c r="R675" s="9"/>
      <c r="S675" s="1"/>
      <c r="T675" s="9"/>
      <c r="U675" s="1"/>
      <c r="V675" s="9"/>
      <c r="X675" s="2"/>
      <c r="Y675" s="1"/>
      <c r="Z675" s="2"/>
      <c r="AA675" s="9"/>
      <c r="AB675" s="2"/>
      <c r="AC675" s="9"/>
      <c r="AD675" s="2"/>
      <c r="AE675" s="9"/>
    </row>
    <row r="676" spans="4:31" x14ac:dyDescent="0.25">
      <c r="D676" s="1"/>
      <c r="F676" s="1"/>
      <c r="G676" s="9"/>
      <c r="H676" s="1"/>
      <c r="I676" s="9"/>
      <c r="J676" s="1"/>
      <c r="K676" s="9"/>
      <c r="L676" s="1"/>
      <c r="M676" s="9"/>
      <c r="O676" s="1"/>
      <c r="P676" s="9"/>
      <c r="Q676" s="1"/>
      <c r="R676" s="9"/>
      <c r="S676" s="1"/>
      <c r="T676" s="9"/>
      <c r="U676" s="1"/>
      <c r="V676" s="9"/>
      <c r="X676" s="2"/>
      <c r="Y676" s="1"/>
      <c r="Z676" s="2"/>
      <c r="AA676" s="9"/>
      <c r="AB676" s="2"/>
      <c r="AC676" s="9"/>
      <c r="AD676" s="2"/>
      <c r="AE676" s="9"/>
    </row>
    <row r="677" spans="4:31" x14ac:dyDescent="0.25">
      <c r="D677" s="1"/>
      <c r="F677" s="1"/>
      <c r="G677" s="9"/>
      <c r="H677" s="1"/>
      <c r="I677" s="9"/>
      <c r="J677" s="1"/>
      <c r="K677" s="9"/>
      <c r="L677" s="1"/>
      <c r="M677" s="9"/>
      <c r="O677" s="1"/>
      <c r="P677" s="9"/>
      <c r="Q677" s="1"/>
      <c r="R677" s="9"/>
      <c r="S677" s="1"/>
      <c r="T677" s="9"/>
      <c r="U677" s="1"/>
      <c r="V677" s="9"/>
      <c r="X677" s="2"/>
      <c r="Y677" s="1"/>
      <c r="Z677" s="2"/>
      <c r="AA677" s="9"/>
      <c r="AB677" s="2"/>
      <c r="AC677" s="9"/>
      <c r="AD677" s="2"/>
      <c r="AE677" s="9"/>
    </row>
    <row r="678" spans="4:31" x14ac:dyDescent="0.25">
      <c r="D678" s="1"/>
      <c r="F678" s="1"/>
      <c r="G678" s="9"/>
      <c r="H678" s="1"/>
      <c r="I678" s="9"/>
      <c r="J678" s="1"/>
      <c r="K678" s="9"/>
      <c r="L678" s="1"/>
      <c r="M678" s="9"/>
      <c r="O678" s="1"/>
      <c r="P678" s="9"/>
      <c r="Q678" s="1"/>
      <c r="R678" s="9"/>
      <c r="S678" s="1"/>
      <c r="T678" s="9"/>
      <c r="U678" s="1"/>
      <c r="V678" s="9"/>
      <c r="X678" s="2"/>
      <c r="Y678" s="1"/>
      <c r="Z678" s="2"/>
      <c r="AA678" s="9"/>
      <c r="AB678" s="2"/>
      <c r="AC678" s="9"/>
      <c r="AD678" s="2"/>
      <c r="AE678" s="9"/>
    </row>
    <row r="679" spans="4:31" x14ac:dyDescent="0.25">
      <c r="D679" s="1"/>
      <c r="F679" s="1"/>
      <c r="G679" s="9"/>
      <c r="H679" s="1"/>
      <c r="I679" s="9"/>
      <c r="J679" s="1"/>
      <c r="K679" s="9"/>
      <c r="L679" s="1"/>
      <c r="M679" s="9"/>
      <c r="O679" s="1"/>
      <c r="P679" s="9"/>
      <c r="Q679" s="1"/>
      <c r="R679" s="9"/>
      <c r="S679" s="1"/>
      <c r="T679" s="9"/>
      <c r="U679" s="1"/>
      <c r="V679" s="9"/>
      <c r="X679" s="2"/>
      <c r="Y679" s="1"/>
      <c r="Z679" s="2"/>
      <c r="AA679" s="9"/>
      <c r="AB679" s="2"/>
      <c r="AC679" s="9"/>
      <c r="AD679" s="2"/>
      <c r="AE679" s="9"/>
    </row>
    <row r="680" spans="4:31" x14ac:dyDescent="0.25">
      <c r="D680" s="1"/>
      <c r="F680" s="1"/>
      <c r="G680" s="9"/>
      <c r="H680" s="1"/>
      <c r="I680" s="9"/>
      <c r="J680" s="1"/>
      <c r="K680" s="9"/>
      <c r="L680" s="1"/>
      <c r="M680" s="9"/>
      <c r="O680" s="1"/>
      <c r="P680" s="9"/>
      <c r="Q680" s="1"/>
      <c r="R680" s="9"/>
      <c r="S680" s="1"/>
      <c r="T680" s="9"/>
      <c r="U680" s="1"/>
      <c r="V680" s="9"/>
      <c r="X680" s="2"/>
      <c r="Y680" s="1"/>
      <c r="Z680" s="2"/>
      <c r="AA680" s="9"/>
      <c r="AB680" s="2"/>
      <c r="AC680" s="9"/>
      <c r="AD680" s="2"/>
      <c r="AE680" s="9"/>
    </row>
    <row r="681" spans="4:31" x14ac:dyDescent="0.25">
      <c r="D681" s="1"/>
      <c r="F681" s="1"/>
      <c r="G681" s="9"/>
      <c r="H681" s="1"/>
      <c r="I681" s="9"/>
      <c r="J681" s="1"/>
      <c r="K681" s="9"/>
      <c r="L681" s="1"/>
      <c r="M681" s="9"/>
      <c r="O681" s="1"/>
      <c r="P681" s="9"/>
      <c r="Q681" s="1"/>
      <c r="R681" s="9"/>
      <c r="S681" s="1"/>
      <c r="T681" s="9"/>
      <c r="U681" s="1"/>
      <c r="V681" s="9"/>
      <c r="X681" s="2"/>
      <c r="Y681" s="1"/>
      <c r="Z681" s="2"/>
      <c r="AA681" s="9"/>
      <c r="AB681" s="2"/>
      <c r="AC681" s="9"/>
      <c r="AD681" s="2"/>
      <c r="AE681" s="9"/>
    </row>
    <row r="682" spans="4:31" x14ac:dyDescent="0.25">
      <c r="D682" s="1"/>
      <c r="F682" s="1"/>
      <c r="G682" s="9"/>
      <c r="H682" s="1"/>
      <c r="I682" s="9"/>
      <c r="J682" s="1"/>
      <c r="K682" s="9"/>
      <c r="L682" s="1"/>
      <c r="M682" s="9"/>
      <c r="O682" s="1"/>
      <c r="P682" s="9"/>
      <c r="Q682" s="1"/>
      <c r="R682" s="9"/>
      <c r="S682" s="1"/>
      <c r="T682" s="9"/>
      <c r="U682" s="1"/>
      <c r="V682" s="9"/>
      <c r="X682" s="2"/>
      <c r="Y682" s="1"/>
      <c r="Z682" s="2"/>
      <c r="AA682" s="9"/>
      <c r="AB682" s="2"/>
      <c r="AC682" s="9"/>
      <c r="AD682" s="2"/>
      <c r="AE682" s="9"/>
    </row>
    <row r="683" spans="4:31" x14ac:dyDescent="0.25">
      <c r="D683" s="1"/>
      <c r="F683" s="1"/>
      <c r="G683" s="9"/>
      <c r="H683" s="1"/>
      <c r="I683" s="9"/>
      <c r="J683" s="1"/>
      <c r="K683" s="9"/>
      <c r="L683" s="1"/>
      <c r="M683" s="9"/>
      <c r="O683" s="1"/>
      <c r="P683" s="9"/>
      <c r="Q683" s="1"/>
      <c r="R683" s="9"/>
      <c r="S683" s="1"/>
      <c r="T683" s="9"/>
      <c r="U683" s="1"/>
      <c r="V683" s="9"/>
      <c r="X683" s="2"/>
      <c r="Y683" s="1"/>
      <c r="Z683" s="2"/>
      <c r="AA683" s="9"/>
      <c r="AB683" s="2"/>
      <c r="AC683" s="9"/>
      <c r="AD683" s="2"/>
      <c r="AE683" s="9"/>
    </row>
    <row r="684" spans="4:31" x14ac:dyDescent="0.25">
      <c r="D684" s="1"/>
      <c r="F684" s="1"/>
      <c r="G684" s="9"/>
      <c r="H684" s="1"/>
      <c r="I684" s="9"/>
      <c r="J684" s="1"/>
      <c r="K684" s="9"/>
      <c r="L684" s="1"/>
      <c r="M684" s="9"/>
      <c r="O684" s="1"/>
      <c r="P684" s="9"/>
      <c r="Q684" s="1"/>
      <c r="R684" s="9"/>
      <c r="S684" s="1"/>
      <c r="T684" s="9"/>
      <c r="U684" s="1"/>
      <c r="V684" s="9"/>
      <c r="X684" s="2"/>
      <c r="Y684" s="1"/>
      <c r="Z684" s="2"/>
      <c r="AA684" s="9"/>
      <c r="AB684" s="2"/>
      <c r="AC684" s="9"/>
      <c r="AD684" s="2"/>
      <c r="AE684" s="9"/>
    </row>
    <row r="685" spans="4:31" x14ac:dyDescent="0.25">
      <c r="D685" s="1"/>
      <c r="F685" s="1"/>
      <c r="G685" s="9"/>
      <c r="H685" s="1"/>
      <c r="I685" s="9"/>
      <c r="J685" s="1"/>
      <c r="K685" s="9"/>
      <c r="L685" s="1"/>
      <c r="M685" s="9"/>
      <c r="O685" s="1"/>
      <c r="P685" s="9"/>
      <c r="Q685" s="1"/>
      <c r="R685" s="9"/>
      <c r="S685" s="1"/>
      <c r="T685" s="9"/>
      <c r="U685" s="1"/>
      <c r="V685" s="9"/>
      <c r="X685" s="2"/>
      <c r="Y685" s="1"/>
      <c r="Z685" s="2"/>
      <c r="AA685" s="9"/>
      <c r="AB685" s="2"/>
      <c r="AC685" s="9"/>
      <c r="AD685" s="2"/>
      <c r="AE685" s="9"/>
    </row>
    <row r="686" spans="4:31" x14ac:dyDescent="0.25">
      <c r="D686" s="1"/>
      <c r="F686" s="1"/>
      <c r="G686" s="9"/>
      <c r="H686" s="1"/>
      <c r="I686" s="9"/>
      <c r="J686" s="1"/>
      <c r="K686" s="9"/>
      <c r="L686" s="1"/>
      <c r="M686" s="9"/>
      <c r="O686" s="1"/>
      <c r="P686" s="9"/>
      <c r="Q686" s="1"/>
      <c r="R686" s="9"/>
      <c r="S686" s="1"/>
      <c r="T686" s="9"/>
      <c r="U686" s="1"/>
      <c r="V686" s="9"/>
      <c r="X686" s="2"/>
      <c r="Y686" s="1"/>
      <c r="Z686" s="2"/>
      <c r="AA686" s="9"/>
      <c r="AB686" s="2"/>
      <c r="AC686" s="9"/>
      <c r="AD686" s="2"/>
      <c r="AE686" s="9"/>
    </row>
    <row r="687" spans="4:31" x14ac:dyDescent="0.25">
      <c r="D687" s="1"/>
      <c r="F687" s="1"/>
      <c r="G687" s="9"/>
      <c r="H687" s="1"/>
      <c r="I687" s="9"/>
      <c r="J687" s="1"/>
      <c r="K687" s="9"/>
      <c r="L687" s="1"/>
      <c r="M687" s="9"/>
      <c r="O687" s="1"/>
      <c r="P687" s="9"/>
      <c r="Q687" s="1"/>
      <c r="R687" s="9"/>
      <c r="S687" s="1"/>
      <c r="T687" s="9"/>
      <c r="U687" s="1"/>
      <c r="V687" s="9"/>
      <c r="X687" s="2"/>
      <c r="Y687" s="1"/>
      <c r="Z687" s="2"/>
      <c r="AA687" s="9"/>
      <c r="AB687" s="2"/>
      <c r="AC687" s="9"/>
      <c r="AD687" s="2"/>
      <c r="AE687" s="9"/>
    </row>
    <row r="688" spans="4:31" x14ac:dyDescent="0.25">
      <c r="D688" s="1"/>
      <c r="F688" s="1"/>
      <c r="G688" s="9"/>
      <c r="H688" s="1"/>
      <c r="I688" s="9"/>
      <c r="J688" s="1"/>
      <c r="K688" s="9"/>
      <c r="L688" s="1"/>
      <c r="M688" s="9"/>
      <c r="O688" s="1"/>
      <c r="P688" s="9"/>
      <c r="Q688" s="1"/>
      <c r="R688" s="9"/>
      <c r="S688" s="1"/>
      <c r="T688" s="9"/>
      <c r="U688" s="1"/>
      <c r="V688" s="9"/>
      <c r="X688" s="2"/>
      <c r="Y688" s="1"/>
      <c r="Z688" s="2"/>
      <c r="AA688" s="9"/>
      <c r="AB688" s="2"/>
      <c r="AC688" s="9"/>
      <c r="AD688" s="2"/>
      <c r="AE688" s="9"/>
    </row>
    <row r="689" spans="4:31" x14ac:dyDescent="0.25">
      <c r="D689" s="1"/>
      <c r="F689" s="1"/>
      <c r="G689" s="9"/>
      <c r="H689" s="1"/>
      <c r="I689" s="9"/>
      <c r="J689" s="1"/>
      <c r="K689" s="9"/>
      <c r="L689" s="1"/>
      <c r="M689" s="9"/>
      <c r="O689" s="1"/>
      <c r="P689" s="9"/>
      <c r="Q689" s="1"/>
      <c r="R689" s="9"/>
      <c r="S689" s="1"/>
      <c r="T689" s="9"/>
      <c r="U689" s="1"/>
      <c r="V689" s="9"/>
      <c r="X689" s="2"/>
      <c r="Y689" s="1"/>
      <c r="Z689" s="2"/>
      <c r="AA689" s="9"/>
      <c r="AB689" s="2"/>
      <c r="AC689" s="9"/>
      <c r="AD689" s="2"/>
      <c r="AE689" s="9"/>
    </row>
    <row r="690" spans="4:31" x14ac:dyDescent="0.25">
      <c r="D690" s="1"/>
      <c r="F690" s="1"/>
      <c r="G690" s="9"/>
      <c r="H690" s="1"/>
      <c r="I690" s="9"/>
      <c r="J690" s="1"/>
      <c r="K690" s="9"/>
      <c r="L690" s="1"/>
      <c r="M690" s="9"/>
      <c r="O690" s="1"/>
      <c r="P690" s="9"/>
      <c r="Q690" s="1"/>
      <c r="R690" s="9"/>
      <c r="S690" s="1"/>
      <c r="T690" s="9"/>
      <c r="U690" s="1"/>
      <c r="V690" s="9"/>
      <c r="X690" s="2"/>
      <c r="Y690" s="1"/>
      <c r="Z690" s="2"/>
      <c r="AA690" s="9"/>
      <c r="AB690" s="2"/>
      <c r="AC690" s="9"/>
      <c r="AD690" s="2"/>
      <c r="AE690" s="9"/>
    </row>
    <row r="691" spans="4:31" x14ac:dyDescent="0.25">
      <c r="D691" s="1"/>
      <c r="F691" s="1"/>
      <c r="G691" s="9"/>
      <c r="H691" s="1"/>
      <c r="I691" s="9"/>
      <c r="J691" s="1"/>
      <c r="K691" s="9"/>
      <c r="L691" s="1"/>
      <c r="M691" s="9"/>
      <c r="O691" s="1"/>
      <c r="P691" s="9"/>
      <c r="Q691" s="1"/>
      <c r="R691" s="9"/>
      <c r="S691" s="1"/>
      <c r="T691" s="9"/>
      <c r="U691" s="1"/>
      <c r="V691" s="9"/>
      <c r="X691" s="2"/>
      <c r="Y691" s="1"/>
      <c r="Z691" s="2"/>
      <c r="AA691" s="9"/>
      <c r="AB691" s="2"/>
      <c r="AC691" s="9"/>
      <c r="AD691" s="2"/>
      <c r="AE691" s="9"/>
    </row>
    <row r="692" spans="4:31" x14ac:dyDescent="0.25">
      <c r="D692" s="1"/>
      <c r="F692" s="1"/>
      <c r="G692" s="9"/>
      <c r="H692" s="1"/>
      <c r="I692" s="9"/>
      <c r="J692" s="1"/>
      <c r="K692" s="9"/>
      <c r="L692" s="1"/>
      <c r="M692" s="9"/>
      <c r="O692" s="1"/>
      <c r="P692" s="9"/>
      <c r="Q692" s="1"/>
      <c r="R692" s="9"/>
      <c r="S692" s="1"/>
      <c r="T692" s="9"/>
      <c r="U692" s="1"/>
      <c r="V692" s="9"/>
      <c r="X692" s="2"/>
      <c r="Y692" s="1"/>
      <c r="Z692" s="2"/>
      <c r="AA692" s="9"/>
      <c r="AB692" s="2"/>
      <c r="AC692" s="9"/>
      <c r="AD692" s="2"/>
      <c r="AE692" s="9"/>
    </row>
    <row r="693" spans="4:31" x14ac:dyDescent="0.25">
      <c r="D693" s="1"/>
      <c r="F693" s="1"/>
      <c r="G693" s="9"/>
      <c r="H693" s="1"/>
      <c r="I693" s="9"/>
      <c r="J693" s="1"/>
      <c r="K693" s="9"/>
      <c r="L693" s="1"/>
      <c r="M693" s="9"/>
      <c r="O693" s="1"/>
      <c r="P693" s="9"/>
      <c r="Q693" s="1"/>
      <c r="R693" s="9"/>
      <c r="S693" s="1"/>
      <c r="T693" s="9"/>
      <c r="U693" s="1"/>
      <c r="V693" s="9"/>
      <c r="X693" s="2"/>
      <c r="Y693" s="1"/>
      <c r="Z693" s="2"/>
      <c r="AA693" s="9"/>
      <c r="AB693" s="2"/>
      <c r="AC693" s="9"/>
      <c r="AD693" s="2"/>
      <c r="AE693" s="9"/>
    </row>
    <row r="694" spans="4:31" x14ac:dyDescent="0.25">
      <c r="D694" s="1"/>
      <c r="F694" s="1"/>
      <c r="G694" s="9"/>
      <c r="H694" s="1"/>
      <c r="I694" s="9"/>
      <c r="J694" s="1"/>
      <c r="K694" s="9"/>
      <c r="L694" s="1"/>
      <c r="M694" s="9"/>
      <c r="O694" s="1"/>
      <c r="P694" s="9"/>
      <c r="Q694" s="1"/>
      <c r="R694" s="9"/>
      <c r="S694" s="1"/>
      <c r="T694" s="9"/>
      <c r="U694" s="1"/>
      <c r="V694" s="9"/>
      <c r="X694" s="2"/>
      <c r="Y694" s="1"/>
      <c r="Z694" s="2"/>
      <c r="AA694" s="9"/>
      <c r="AB694" s="2"/>
      <c r="AC694" s="9"/>
      <c r="AD694" s="2"/>
      <c r="AE694" s="9"/>
    </row>
    <row r="695" spans="4:31" x14ac:dyDescent="0.25">
      <c r="D695" s="1"/>
      <c r="F695" s="1"/>
      <c r="G695" s="9"/>
      <c r="H695" s="1"/>
      <c r="I695" s="9"/>
      <c r="J695" s="1"/>
      <c r="K695" s="9"/>
      <c r="L695" s="1"/>
      <c r="M695" s="9"/>
      <c r="O695" s="1"/>
      <c r="P695" s="9"/>
      <c r="Q695" s="1"/>
      <c r="R695" s="9"/>
      <c r="S695" s="1"/>
      <c r="T695" s="9"/>
      <c r="U695" s="1"/>
      <c r="V695" s="9"/>
      <c r="X695" s="2"/>
      <c r="Y695" s="1"/>
      <c r="Z695" s="2"/>
      <c r="AA695" s="9"/>
      <c r="AB695" s="2"/>
      <c r="AC695" s="9"/>
      <c r="AD695" s="2"/>
      <c r="AE695" s="9"/>
    </row>
    <row r="696" spans="4:31" x14ac:dyDescent="0.25">
      <c r="D696" s="1"/>
      <c r="F696" s="1"/>
      <c r="G696" s="9"/>
      <c r="H696" s="1"/>
      <c r="I696" s="9"/>
      <c r="J696" s="1"/>
      <c r="K696" s="9"/>
      <c r="L696" s="1"/>
      <c r="M696" s="9"/>
      <c r="O696" s="1"/>
      <c r="P696" s="9"/>
      <c r="Q696" s="1"/>
      <c r="R696" s="9"/>
      <c r="S696" s="1"/>
      <c r="T696" s="9"/>
      <c r="U696" s="1"/>
      <c r="V696" s="9"/>
      <c r="X696" s="2"/>
      <c r="Y696" s="1"/>
      <c r="Z696" s="2"/>
      <c r="AA696" s="9"/>
      <c r="AB696" s="2"/>
      <c r="AC696" s="9"/>
      <c r="AD696" s="2"/>
      <c r="AE696" s="9"/>
    </row>
    <row r="697" spans="4:31" x14ac:dyDescent="0.25">
      <c r="D697" s="1"/>
      <c r="F697" s="1"/>
      <c r="G697" s="9"/>
      <c r="H697" s="1"/>
      <c r="I697" s="9"/>
      <c r="J697" s="1"/>
      <c r="K697" s="9"/>
      <c r="L697" s="1"/>
      <c r="M697" s="9"/>
      <c r="O697" s="1"/>
      <c r="P697" s="9"/>
      <c r="Q697" s="1"/>
      <c r="R697" s="9"/>
      <c r="S697" s="1"/>
      <c r="T697" s="9"/>
      <c r="U697" s="1"/>
      <c r="V697" s="9"/>
      <c r="X697" s="2"/>
      <c r="Y697" s="1"/>
      <c r="Z697" s="2"/>
      <c r="AA697" s="9"/>
      <c r="AB697" s="2"/>
      <c r="AC697" s="9"/>
      <c r="AD697" s="2"/>
      <c r="AE697" s="9"/>
    </row>
    <row r="698" spans="4:31" x14ac:dyDescent="0.25">
      <c r="D698" s="1"/>
      <c r="F698" s="1"/>
      <c r="G698" s="9"/>
      <c r="H698" s="1"/>
      <c r="I698" s="9"/>
      <c r="J698" s="1"/>
      <c r="K698" s="9"/>
      <c r="L698" s="1"/>
      <c r="M698" s="9"/>
      <c r="O698" s="1"/>
      <c r="P698" s="9"/>
      <c r="Q698" s="1"/>
      <c r="R698" s="9"/>
      <c r="S698" s="1"/>
      <c r="T698" s="9"/>
      <c r="U698" s="1"/>
      <c r="V698" s="9"/>
      <c r="X698" s="2"/>
      <c r="Y698" s="1"/>
      <c r="Z698" s="2"/>
      <c r="AA698" s="9"/>
      <c r="AB698" s="2"/>
      <c r="AC698" s="9"/>
      <c r="AD698" s="2"/>
      <c r="AE698" s="9"/>
    </row>
    <row r="699" spans="4:31" x14ac:dyDescent="0.25">
      <c r="D699" s="1"/>
      <c r="F699" s="1"/>
      <c r="G699" s="9"/>
      <c r="H699" s="1"/>
      <c r="I699" s="9"/>
      <c r="J699" s="1"/>
      <c r="K699" s="9"/>
      <c r="L699" s="1"/>
      <c r="M699" s="9"/>
      <c r="O699" s="1"/>
      <c r="P699" s="9"/>
      <c r="Q699" s="1"/>
      <c r="R699" s="9"/>
      <c r="S699" s="1"/>
      <c r="T699" s="9"/>
      <c r="U699" s="1"/>
      <c r="V699" s="9"/>
      <c r="X699" s="2"/>
      <c r="Y699" s="1"/>
      <c r="Z699" s="2"/>
      <c r="AA699" s="9"/>
      <c r="AB699" s="2"/>
      <c r="AC699" s="9"/>
      <c r="AD699" s="2"/>
      <c r="AE699" s="9"/>
    </row>
    <row r="700" spans="4:31" x14ac:dyDescent="0.25">
      <c r="D700" s="1"/>
      <c r="F700" s="1"/>
      <c r="G700" s="9"/>
      <c r="H700" s="1"/>
      <c r="I700" s="9"/>
      <c r="J700" s="1"/>
      <c r="K700" s="9"/>
      <c r="L700" s="1"/>
      <c r="M700" s="9"/>
      <c r="O700" s="1"/>
      <c r="P700" s="9"/>
      <c r="Q700" s="1"/>
      <c r="R700" s="9"/>
      <c r="S700" s="1"/>
      <c r="T700" s="9"/>
      <c r="U700" s="1"/>
      <c r="V700" s="9"/>
      <c r="X700" s="2"/>
      <c r="Y700" s="1"/>
      <c r="Z700" s="2"/>
      <c r="AA700" s="9"/>
      <c r="AB700" s="2"/>
      <c r="AC700" s="9"/>
      <c r="AD700" s="2"/>
      <c r="AE700" s="9"/>
    </row>
    <row r="701" spans="4:31" x14ac:dyDescent="0.25">
      <c r="D701" s="1"/>
      <c r="F701" s="1"/>
      <c r="G701" s="9"/>
      <c r="H701" s="1"/>
      <c r="I701" s="9"/>
      <c r="J701" s="1"/>
      <c r="K701" s="9"/>
      <c r="L701" s="1"/>
      <c r="M701" s="9"/>
      <c r="O701" s="1"/>
      <c r="P701" s="9"/>
      <c r="Q701" s="1"/>
      <c r="R701" s="9"/>
      <c r="S701" s="1"/>
      <c r="T701" s="9"/>
      <c r="U701" s="1"/>
      <c r="V701" s="9"/>
      <c r="X701" s="2"/>
      <c r="Y701" s="1"/>
      <c r="Z701" s="2"/>
      <c r="AA701" s="9"/>
      <c r="AB701" s="2"/>
      <c r="AC701" s="9"/>
      <c r="AD701" s="2"/>
      <c r="AE701" s="9"/>
    </row>
    <row r="702" spans="4:31" x14ac:dyDescent="0.25">
      <c r="D702" s="1"/>
      <c r="F702" s="1"/>
      <c r="G702" s="9"/>
      <c r="H702" s="1"/>
      <c r="I702" s="9"/>
      <c r="J702" s="1"/>
      <c r="K702" s="9"/>
      <c r="L702" s="1"/>
      <c r="M702" s="9"/>
      <c r="O702" s="1"/>
      <c r="P702" s="9"/>
      <c r="Q702" s="1"/>
      <c r="R702" s="9"/>
      <c r="S702" s="1"/>
      <c r="T702" s="9"/>
      <c r="U702" s="1"/>
      <c r="V702" s="9"/>
      <c r="X702" s="2"/>
      <c r="Y702" s="1"/>
      <c r="Z702" s="2"/>
      <c r="AA702" s="9"/>
      <c r="AB702" s="2"/>
      <c r="AC702" s="9"/>
      <c r="AD702" s="2"/>
      <c r="AE702" s="9"/>
    </row>
    <row r="703" spans="4:31" x14ac:dyDescent="0.25">
      <c r="D703" s="1"/>
      <c r="F703" s="1"/>
      <c r="G703" s="9"/>
      <c r="H703" s="1"/>
      <c r="I703" s="9"/>
      <c r="J703" s="1"/>
      <c r="K703" s="9"/>
      <c r="L703" s="1"/>
      <c r="M703" s="9"/>
      <c r="O703" s="1"/>
      <c r="P703" s="9"/>
      <c r="Q703" s="1"/>
      <c r="R703" s="9"/>
      <c r="S703" s="1"/>
      <c r="T703" s="9"/>
      <c r="U703" s="1"/>
      <c r="V703" s="9"/>
      <c r="X703" s="2"/>
      <c r="Y703" s="1"/>
      <c r="Z703" s="2"/>
      <c r="AA703" s="9"/>
      <c r="AB703" s="2"/>
      <c r="AC703" s="9"/>
      <c r="AD703" s="2"/>
      <c r="AE703" s="9"/>
    </row>
    <row r="704" spans="4:31" x14ac:dyDescent="0.25">
      <c r="D704" s="1"/>
      <c r="F704" s="1"/>
      <c r="G704" s="9"/>
      <c r="H704" s="1"/>
      <c r="I704" s="9"/>
      <c r="J704" s="1"/>
      <c r="K704" s="9"/>
      <c r="L704" s="1"/>
      <c r="M704" s="9"/>
      <c r="O704" s="1"/>
      <c r="P704" s="9"/>
      <c r="Q704" s="1"/>
      <c r="R704" s="9"/>
      <c r="S704" s="1"/>
      <c r="T704" s="9"/>
      <c r="U704" s="1"/>
      <c r="V704" s="9"/>
      <c r="X704" s="2"/>
      <c r="Y704" s="1"/>
      <c r="Z704" s="2"/>
      <c r="AA704" s="9"/>
      <c r="AB704" s="2"/>
      <c r="AC704" s="9"/>
      <c r="AD704" s="2"/>
      <c r="AE704" s="9"/>
    </row>
    <row r="705" spans="4:31" x14ac:dyDescent="0.25">
      <c r="D705" s="1"/>
      <c r="F705" s="1"/>
      <c r="G705" s="9"/>
      <c r="H705" s="1"/>
      <c r="I705" s="9"/>
      <c r="J705" s="1"/>
      <c r="K705" s="9"/>
      <c r="L705" s="1"/>
      <c r="M705" s="9"/>
      <c r="O705" s="1"/>
      <c r="P705" s="9"/>
      <c r="Q705" s="1"/>
      <c r="R705" s="9"/>
      <c r="S705" s="1"/>
      <c r="T705" s="9"/>
      <c r="U705" s="1"/>
      <c r="V705" s="9"/>
      <c r="X705" s="2"/>
      <c r="Y705" s="1"/>
      <c r="Z705" s="2"/>
      <c r="AA705" s="9"/>
      <c r="AB705" s="2"/>
      <c r="AC705" s="9"/>
      <c r="AD705" s="2"/>
      <c r="AE705" s="9"/>
    </row>
    <row r="706" spans="4:31" x14ac:dyDescent="0.25">
      <c r="D706" s="1"/>
      <c r="F706" s="1"/>
      <c r="G706" s="9"/>
      <c r="H706" s="1"/>
      <c r="I706" s="9"/>
      <c r="J706" s="1"/>
      <c r="K706" s="9"/>
      <c r="L706" s="1"/>
      <c r="M706" s="9"/>
      <c r="O706" s="1"/>
      <c r="P706" s="9"/>
      <c r="Q706" s="1"/>
      <c r="R706" s="9"/>
      <c r="S706" s="1"/>
      <c r="T706" s="9"/>
      <c r="U706" s="1"/>
      <c r="V706" s="9"/>
      <c r="X706" s="2"/>
      <c r="Y706" s="1"/>
      <c r="Z706" s="2"/>
      <c r="AA706" s="9"/>
      <c r="AB706" s="2"/>
      <c r="AC706" s="9"/>
      <c r="AD706" s="2"/>
      <c r="AE706" s="9"/>
    </row>
    <row r="707" spans="4:31" x14ac:dyDescent="0.25">
      <c r="D707" s="1"/>
      <c r="F707" s="1"/>
      <c r="G707" s="9"/>
      <c r="H707" s="1"/>
      <c r="I707" s="9"/>
      <c r="J707" s="1"/>
      <c r="K707" s="9"/>
      <c r="L707" s="1"/>
      <c r="M707" s="9"/>
      <c r="O707" s="1"/>
      <c r="P707" s="9"/>
      <c r="Q707" s="1"/>
      <c r="R707" s="9"/>
      <c r="S707" s="1"/>
      <c r="T707" s="9"/>
      <c r="U707" s="1"/>
      <c r="V707" s="9"/>
      <c r="X707" s="2"/>
      <c r="Y707" s="1"/>
      <c r="Z707" s="2"/>
      <c r="AA707" s="9"/>
      <c r="AB707" s="2"/>
      <c r="AC707" s="9"/>
      <c r="AD707" s="2"/>
      <c r="AE707" s="9"/>
    </row>
    <row r="708" spans="4:31" x14ac:dyDescent="0.25">
      <c r="D708" s="1"/>
      <c r="F708" s="1"/>
      <c r="G708" s="9"/>
      <c r="H708" s="1"/>
      <c r="I708" s="9"/>
      <c r="J708" s="1"/>
      <c r="K708" s="9"/>
      <c r="L708" s="1"/>
      <c r="M708" s="9"/>
      <c r="O708" s="1"/>
      <c r="P708" s="9"/>
      <c r="Q708" s="1"/>
      <c r="R708" s="9"/>
      <c r="S708" s="1"/>
      <c r="T708" s="9"/>
      <c r="U708" s="1"/>
      <c r="V708" s="9"/>
      <c r="X708" s="2"/>
      <c r="Y708" s="1"/>
      <c r="Z708" s="2"/>
      <c r="AA708" s="9"/>
      <c r="AB708" s="2"/>
      <c r="AC708" s="9"/>
      <c r="AD708" s="2"/>
      <c r="AE708" s="9"/>
    </row>
    <row r="709" spans="4:31" x14ac:dyDescent="0.25">
      <c r="D709" s="1"/>
      <c r="F709" s="1"/>
      <c r="G709" s="9"/>
      <c r="H709" s="1"/>
      <c r="I709" s="9"/>
      <c r="J709" s="1"/>
      <c r="K709" s="9"/>
      <c r="L709" s="1"/>
      <c r="M709" s="9"/>
      <c r="O709" s="1"/>
      <c r="P709" s="9"/>
      <c r="Q709" s="1"/>
      <c r="R709" s="9"/>
      <c r="S709" s="1"/>
      <c r="T709" s="9"/>
      <c r="U709" s="1"/>
      <c r="V709" s="9"/>
      <c r="X709" s="2"/>
      <c r="Y709" s="1"/>
      <c r="Z709" s="2"/>
      <c r="AA709" s="9"/>
      <c r="AB709" s="2"/>
      <c r="AC709" s="9"/>
      <c r="AD709" s="2"/>
      <c r="AE709" s="9"/>
    </row>
    <row r="710" spans="4:31" x14ac:dyDescent="0.25">
      <c r="D710" s="1"/>
      <c r="F710" s="1"/>
      <c r="G710" s="9"/>
      <c r="H710" s="1"/>
      <c r="I710" s="9"/>
      <c r="J710" s="1"/>
      <c r="K710" s="9"/>
      <c r="L710" s="1"/>
      <c r="M710" s="9"/>
      <c r="O710" s="1"/>
      <c r="P710" s="9"/>
      <c r="Q710" s="1"/>
      <c r="R710" s="9"/>
      <c r="S710" s="1"/>
      <c r="T710" s="9"/>
      <c r="U710" s="1"/>
      <c r="V710" s="9"/>
      <c r="X710" s="2"/>
      <c r="Y710" s="1"/>
      <c r="Z710" s="2"/>
      <c r="AA710" s="9"/>
      <c r="AB710" s="2"/>
      <c r="AC710" s="9"/>
      <c r="AD710" s="2"/>
      <c r="AE710" s="9"/>
    </row>
    <row r="711" spans="4:31" x14ac:dyDescent="0.25">
      <c r="D711" s="1"/>
      <c r="F711" s="1"/>
      <c r="G711" s="9"/>
      <c r="H711" s="1"/>
      <c r="I711" s="9"/>
      <c r="J711" s="1"/>
      <c r="K711" s="9"/>
      <c r="L711" s="1"/>
      <c r="M711" s="9"/>
      <c r="O711" s="1"/>
      <c r="P711" s="9"/>
      <c r="Q711" s="1"/>
      <c r="R711" s="9"/>
      <c r="S711" s="1"/>
      <c r="T711" s="9"/>
      <c r="U711" s="1"/>
      <c r="V711" s="9"/>
      <c r="X711" s="2"/>
      <c r="Y711" s="1"/>
      <c r="Z711" s="2"/>
      <c r="AA711" s="9"/>
      <c r="AB711" s="2"/>
      <c r="AC711" s="9"/>
      <c r="AD711" s="2"/>
      <c r="AE711" s="9"/>
    </row>
    <row r="712" spans="4:31" x14ac:dyDescent="0.25">
      <c r="D712" s="1"/>
      <c r="F712" s="1"/>
      <c r="G712" s="9"/>
      <c r="H712" s="1"/>
      <c r="I712" s="9"/>
      <c r="J712" s="1"/>
      <c r="K712" s="9"/>
      <c r="L712" s="1"/>
      <c r="M712" s="9"/>
      <c r="O712" s="1"/>
      <c r="P712" s="9"/>
      <c r="Q712" s="1"/>
      <c r="R712" s="9"/>
      <c r="S712" s="1"/>
      <c r="T712" s="9"/>
      <c r="U712" s="1"/>
      <c r="V712" s="9"/>
      <c r="X712" s="2"/>
      <c r="Y712" s="1"/>
      <c r="Z712" s="2"/>
      <c r="AA712" s="9"/>
      <c r="AB712" s="2"/>
      <c r="AC712" s="9"/>
      <c r="AD712" s="2"/>
      <c r="AE712" s="9"/>
    </row>
    <row r="713" spans="4:31" x14ac:dyDescent="0.25">
      <c r="D713" s="1"/>
      <c r="F713" s="1"/>
      <c r="G713" s="9"/>
      <c r="H713" s="1"/>
      <c r="I713" s="9"/>
      <c r="J713" s="1"/>
      <c r="K713" s="9"/>
      <c r="L713" s="1"/>
      <c r="M713" s="9"/>
      <c r="O713" s="1"/>
      <c r="P713" s="9"/>
      <c r="Q713" s="1"/>
      <c r="R713" s="9"/>
      <c r="S713" s="1"/>
      <c r="T713" s="9"/>
      <c r="U713" s="1"/>
      <c r="V713" s="9"/>
      <c r="X713" s="2"/>
      <c r="Y713" s="1"/>
      <c r="Z713" s="2"/>
      <c r="AA713" s="9"/>
      <c r="AB713" s="2"/>
      <c r="AC713" s="9"/>
      <c r="AD713" s="2"/>
      <c r="AE713" s="9"/>
    </row>
    <row r="714" spans="4:31" x14ac:dyDescent="0.25">
      <c r="D714" s="1"/>
      <c r="F714" s="1"/>
      <c r="G714" s="9"/>
      <c r="H714" s="1"/>
      <c r="I714" s="9"/>
      <c r="J714" s="1"/>
      <c r="K714" s="9"/>
      <c r="L714" s="1"/>
      <c r="M714" s="9"/>
      <c r="O714" s="1"/>
      <c r="P714" s="9"/>
      <c r="Q714" s="1"/>
      <c r="R714" s="9"/>
      <c r="S714" s="1"/>
      <c r="T714" s="9"/>
      <c r="U714" s="1"/>
      <c r="V714" s="9"/>
      <c r="X714" s="2"/>
      <c r="Y714" s="1"/>
      <c r="Z714" s="2"/>
      <c r="AA714" s="9"/>
      <c r="AB714" s="2"/>
      <c r="AC714" s="9"/>
      <c r="AD714" s="2"/>
      <c r="AE714" s="9"/>
    </row>
    <row r="715" spans="4:31" x14ac:dyDescent="0.25">
      <c r="D715" s="1"/>
      <c r="F715" s="1"/>
      <c r="G715" s="9"/>
      <c r="H715" s="1"/>
      <c r="I715" s="9"/>
      <c r="J715" s="1"/>
      <c r="K715" s="9"/>
      <c r="L715" s="1"/>
      <c r="M715" s="9"/>
      <c r="O715" s="1"/>
      <c r="P715" s="9"/>
      <c r="Q715" s="1"/>
      <c r="R715" s="9"/>
      <c r="S715" s="1"/>
      <c r="T715" s="9"/>
      <c r="U715" s="1"/>
      <c r="V715" s="9"/>
      <c r="X715" s="2"/>
      <c r="Y715" s="1"/>
      <c r="Z715" s="2"/>
      <c r="AA715" s="9"/>
      <c r="AB715" s="2"/>
      <c r="AC715" s="9"/>
      <c r="AD715" s="2"/>
      <c r="AE715" s="9"/>
    </row>
    <row r="716" spans="4:31" x14ac:dyDescent="0.25">
      <c r="D716" s="1"/>
      <c r="F716" s="1"/>
      <c r="G716" s="9"/>
      <c r="H716" s="1"/>
      <c r="I716" s="9"/>
      <c r="J716" s="1"/>
      <c r="K716" s="9"/>
      <c r="L716" s="1"/>
      <c r="M716" s="9"/>
      <c r="O716" s="1"/>
      <c r="P716" s="9"/>
      <c r="Q716" s="1"/>
      <c r="R716" s="9"/>
      <c r="S716" s="1"/>
      <c r="T716" s="9"/>
      <c r="U716" s="1"/>
      <c r="V716" s="9"/>
      <c r="X716" s="2"/>
      <c r="Y716" s="1"/>
      <c r="Z716" s="2"/>
      <c r="AA716" s="9"/>
      <c r="AB716" s="2"/>
      <c r="AC716" s="9"/>
      <c r="AD716" s="2"/>
      <c r="AE716" s="9"/>
    </row>
    <row r="717" spans="4:31" x14ac:dyDescent="0.25">
      <c r="D717" s="1"/>
      <c r="F717" s="1"/>
      <c r="G717" s="9"/>
      <c r="H717" s="1"/>
      <c r="I717" s="9"/>
      <c r="J717" s="1"/>
      <c r="K717" s="9"/>
      <c r="L717" s="1"/>
      <c r="M717" s="9"/>
      <c r="O717" s="1"/>
      <c r="P717" s="9"/>
      <c r="Q717" s="1"/>
      <c r="R717" s="9"/>
      <c r="S717" s="1"/>
      <c r="T717" s="9"/>
      <c r="U717" s="1"/>
      <c r="V717" s="9"/>
      <c r="X717" s="2"/>
      <c r="Y717" s="1"/>
      <c r="Z717" s="2"/>
      <c r="AA717" s="9"/>
      <c r="AB717" s="2"/>
      <c r="AC717" s="9"/>
      <c r="AD717" s="2"/>
      <c r="AE717" s="9"/>
    </row>
    <row r="718" spans="4:31" x14ac:dyDescent="0.25">
      <c r="D718" s="1"/>
      <c r="F718" s="1"/>
      <c r="G718" s="9"/>
      <c r="H718" s="1"/>
      <c r="I718" s="9"/>
      <c r="J718" s="1"/>
      <c r="K718" s="9"/>
      <c r="L718" s="1"/>
      <c r="M718" s="9"/>
      <c r="O718" s="1"/>
      <c r="P718" s="9"/>
      <c r="Q718" s="1"/>
      <c r="R718" s="9"/>
      <c r="S718" s="1"/>
      <c r="T718" s="9"/>
      <c r="U718" s="1"/>
      <c r="V718" s="9"/>
      <c r="X718" s="2"/>
      <c r="Y718" s="1"/>
      <c r="Z718" s="2"/>
      <c r="AA718" s="9"/>
      <c r="AB718" s="2"/>
      <c r="AC718" s="9"/>
      <c r="AD718" s="2"/>
      <c r="AE718" s="9"/>
    </row>
    <row r="719" spans="4:31" x14ac:dyDescent="0.25">
      <c r="D719" s="1"/>
      <c r="F719" s="1"/>
      <c r="G719" s="9"/>
      <c r="H719" s="1"/>
      <c r="I719" s="9"/>
      <c r="J719" s="1"/>
      <c r="K719" s="9"/>
      <c r="L719" s="1"/>
      <c r="M719" s="9"/>
      <c r="O719" s="1"/>
      <c r="P719" s="9"/>
      <c r="Q719" s="1"/>
      <c r="R719" s="9"/>
      <c r="S719" s="1"/>
      <c r="T719" s="9"/>
      <c r="U719" s="1"/>
      <c r="V719" s="9"/>
      <c r="X719" s="2"/>
      <c r="Y719" s="1"/>
      <c r="Z719" s="2"/>
      <c r="AA719" s="9"/>
      <c r="AB719" s="2"/>
      <c r="AC719" s="9"/>
      <c r="AD719" s="2"/>
      <c r="AE719" s="9"/>
    </row>
    <row r="720" spans="4:31" x14ac:dyDescent="0.25">
      <c r="D720" s="1"/>
      <c r="F720" s="1"/>
      <c r="G720" s="9"/>
      <c r="H720" s="1"/>
      <c r="I720" s="9"/>
      <c r="J720" s="1"/>
      <c r="K720" s="9"/>
      <c r="L720" s="1"/>
      <c r="M720" s="9"/>
      <c r="O720" s="1"/>
      <c r="P720" s="9"/>
      <c r="Q720" s="1"/>
      <c r="R720" s="9"/>
      <c r="S720" s="1"/>
      <c r="T720" s="9"/>
      <c r="U720" s="1"/>
      <c r="V720" s="9"/>
      <c r="X720" s="2"/>
      <c r="Y720" s="1"/>
      <c r="Z720" s="2"/>
      <c r="AA720" s="9"/>
      <c r="AB720" s="2"/>
      <c r="AC720" s="9"/>
      <c r="AD720" s="2"/>
      <c r="AE720" s="9"/>
    </row>
    <row r="721" spans="4:31" x14ac:dyDescent="0.25">
      <c r="D721" s="1"/>
      <c r="F721" s="1"/>
      <c r="G721" s="9"/>
      <c r="H721" s="1"/>
      <c r="I721" s="9"/>
      <c r="J721" s="1"/>
      <c r="K721" s="9"/>
      <c r="L721" s="1"/>
      <c r="M721" s="9"/>
      <c r="O721" s="1"/>
      <c r="P721" s="9"/>
      <c r="Q721" s="1"/>
      <c r="R721" s="9"/>
      <c r="S721" s="1"/>
      <c r="T721" s="9"/>
      <c r="U721" s="1"/>
      <c r="V721" s="9"/>
      <c r="X721" s="2"/>
      <c r="Y721" s="1"/>
      <c r="Z721" s="2"/>
      <c r="AA721" s="9"/>
      <c r="AB721" s="2"/>
      <c r="AC721" s="9"/>
      <c r="AD721" s="2"/>
      <c r="AE721" s="9"/>
    </row>
    <row r="722" spans="4:31" x14ac:dyDescent="0.25">
      <c r="D722" s="1"/>
      <c r="F722" s="1"/>
      <c r="G722" s="9"/>
      <c r="H722" s="1"/>
      <c r="I722" s="9"/>
      <c r="J722" s="1"/>
      <c r="K722" s="9"/>
      <c r="L722" s="1"/>
      <c r="M722" s="9"/>
      <c r="O722" s="1"/>
      <c r="P722" s="9"/>
      <c r="Q722" s="1"/>
      <c r="R722" s="9"/>
      <c r="S722" s="1"/>
      <c r="T722" s="9"/>
      <c r="U722" s="1"/>
      <c r="V722" s="9"/>
      <c r="X722" s="2"/>
      <c r="Y722" s="1"/>
      <c r="Z722" s="2"/>
      <c r="AA722" s="9"/>
      <c r="AB722" s="2"/>
      <c r="AC722" s="9"/>
      <c r="AD722" s="2"/>
      <c r="AE722" s="9"/>
    </row>
    <row r="723" spans="4:31" x14ac:dyDescent="0.25">
      <c r="D723" s="1"/>
      <c r="F723" s="1"/>
      <c r="G723" s="9"/>
      <c r="H723" s="1"/>
      <c r="I723" s="9"/>
      <c r="J723" s="1"/>
      <c r="K723" s="9"/>
      <c r="L723" s="1"/>
      <c r="M723" s="9"/>
      <c r="O723" s="1"/>
      <c r="P723" s="9"/>
      <c r="Q723" s="1"/>
      <c r="R723" s="9"/>
      <c r="S723" s="1"/>
      <c r="T723" s="9"/>
      <c r="U723" s="1"/>
      <c r="V723" s="9"/>
      <c r="X723" s="2"/>
      <c r="Y723" s="1"/>
      <c r="Z723" s="2"/>
      <c r="AA723" s="9"/>
      <c r="AB723" s="2"/>
      <c r="AC723" s="9"/>
      <c r="AD723" s="2"/>
      <c r="AE723" s="9"/>
    </row>
    <row r="724" spans="4:31" x14ac:dyDescent="0.25">
      <c r="D724" s="1"/>
      <c r="F724" s="1"/>
      <c r="G724" s="9"/>
      <c r="H724" s="1"/>
      <c r="I724" s="9"/>
      <c r="J724" s="1"/>
      <c r="K724" s="9"/>
      <c r="L724" s="1"/>
      <c r="M724" s="9"/>
      <c r="O724" s="1"/>
      <c r="P724" s="9"/>
      <c r="Q724" s="1"/>
      <c r="R724" s="9"/>
      <c r="S724" s="1"/>
      <c r="T724" s="9"/>
      <c r="U724" s="1"/>
      <c r="V724" s="9"/>
      <c r="X724" s="2"/>
      <c r="Y724" s="1"/>
      <c r="Z724" s="2"/>
      <c r="AA724" s="9"/>
      <c r="AB724" s="2"/>
      <c r="AC724" s="9"/>
      <c r="AD724" s="2"/>
      <c r="AE724" s="9"/>
    </row>
    <row r="725" spans="4:31" x14ac:dyDescent="0.25">
      <c r="D725" s="1"/>
      <c r="F725" s="1"/>
      <c r="G725" s="9"/>
      <c r="H725" s="1"/>
      <c r="I725" s="9"/>
      <c r="J725" s="1"/>
      <c r="K725" s="9"/>
      <c r="L725" s="1"/>
      <c r="M725" s="9"/>
      <c r="O725" s="1"/>
      <c r="P725" s="9"/>
      <c r="Q725" s="1"/>
      <c r="R725" s="9"/>
      <c r="S725" s="1"/>
      <c r="T725" s="9"/>
      <c r="U725" s="1"/>
      <c r="V725" s="9"/>
      <c r="X725" s="2"/>
      <c r="Y725" s="1"/>
      <c r="Z725" s="2"/>
      <c r="AA725" s="9"/>
      <c r="AB725" s="2"/>
      <c r="AC725" s="9"/>
      <c r="AD725" s="2"/>
      <c r="AE725" s="9"/>
    </row>
    <row r="726" spans="4:31" x14ac:dyDescent="0.25">
      <c r="D726" s="1"/>
      <c r="F726" s="1"/>
      <c r="G726" s="9"/>
      <c r="H726" s="1"/>
      <c r="I726" s="9"/>
      <c r="J726" s="1"/>
      <c r="K726" s="9"/>
      <c r="L726" s="1"/>
      <c r="M726" s="9"/>
      <c r="O726" s="1"/>
      <c r="P726" s="9"/>
      <c r="Q726" s="1"/>
      <c r="R726" s="9"/>
      <c r="S726" s="1"/>
      <c r="T726" s="9"/>
      <c r="U726" s="1"/>
      <c r="V726" s="9"/>
      <c r="X726" s="2"/>
      <c r="Y726" s="1"/>
      <c r="Z726" s="2"/>
      <c r="AA726" s="9"/>
      <c r="AB726" s="2"/>
      <c r="AC726" s="9"/>
      <c r="AD726" s="2"/>
      <c r="AE726" s="9"/>
    </row>
    <row r="727" spans="4:31" x14ac:dyDescent="0.25">
      <c r="D727" s="1"/>
      <c r="F727" s="1"/>
      <c r="G727" s="9"/>
      <c r="H727" s="1"/>
      <c r="I727" s="9"/>
      <c r="J727" s="1"/>
      <c r="K727" s="9"/>
      <c r="L727" s="1"/>
      <c r="M727" s="9"/>
      <c r="O727" s="1"/>
      <c r="P727" s="9"/>
      <c r="Q727" s="1"/>
      <c r="R727" s="9"/>
      <c r="S727" s="1"/>
      <c r="T727" s="9"/>
      <c r="U727" s="1"/>
      <c r="V727" s="9"/>
      <c r="X727" s="2"/>
      <c r="Y727" s="1"/>
      <c r="Z727" s="2"/>
      <c r="AA727" s="9"/>
      <c r="AB727" s="2"/>
      <c r="AC727" s="9"/>
      <c r="AD727" s="2"/>
      <c r="AE727" s="9"/>
    </row>
    <row r="728" spans="4:31" x14ac:dyDescent="0.25">
      <c r="D728" s="1"/>
      <c r="F728" s="1"/>
      <c r="G728" s="9"/>
      <c r="H728" s="1"/>
      <c r="I728" s="9"/>
      <c r="J728" s="1"/>
      <c r="K728" s="9"/>
      <c r="L728" s="1"/>
      <c r="M728" s="9"/>
      <c r="O728" s="1"/>
      <c r="P728" s="9"/>
      <c r="Q728" s="1"/>
      <c r="R728" s="9"/>
      <c r="S728" s="1"/>
      <c r="T728" s="9"/>
      <c r="U728" s="1"/>
      <c r="V728" s="9"/>
      <c r="X728" s="2"/>
      <c r="Y728" s="1"/>
      <c r="Z728" s="2"/>
      <c r="AA728" s="9"/>
      <c r="AB728" s="2"/>
      <c r="AC728" s="9"/>
      <c r="AD728" s="2"/>
      <c r="AE728" s="9"/>
    </row>
    <row r="729" spans="4:31" x14ac:dyDescent="0.25">
      <c r="D729" s="1"/>
      <c r="F729" s="1"/>
      <c r="G729" s="9"/>
      <c r="H729" s="1"/>
      <c r="I729" s="9"/>
      <c r="J729" s="1"/>
      <c r="K729" s="9"/>
      <c r="L729" s="1"/>
      <c r="M729" s="9"/>
      <c r="O729" s="1"/>
      <c r="P729" s="9"/>
      <c r="Q729" s="1"/>
      <c r="R729" s="9"/>
      <c r="S729" s="1"/>
      <c r="T729" s="9"/>
      <c r="U729" s="1"/>
      <c r="V729" s="9"/>
      <c r="X729" s="2"/>
      <c r="Y729" s="1"/>
      <c r="Z729" s="2"/>
      <c r="AA729" s="9"/>
      <c r="AB729" s="2"/>
      <c r="AC729" s="9"/>
      <c r="AD729" s="2"/>
      <c r="AE729" s="9"/>
    </row>
    <row r="730" spans="4:31" x14ac:dyDescent="0.25">
      <c r="D730" s="1"/>
      <c r="F730" s="1"/>
      <c r="G730" s="9"/>
      <c r="H730" s="1"/>
      <c r="I730" s="9"/>
      <c r="J730" s="1"/>
      <c r="K730" s="9"/>
      <c r="L730" s="1"/>
      <c r="M730" s="9"/>
      <c r="O730" s="1"/>
      <c r="P730" s="9"/>
      <c r="Q730" s="1"/>
      <c r="R730" s="9"/>
      <c r="S730" s="1"/>
      <c r="T730" s="9"/>
      <c r="U730" s="1"/>
      <c r="V730" s="9"/>
      <c r="X730" s="2"/>
      <c r="Y730" s="1"/>
      <c r="Z730" s="2"/>
      <c r="AA730" s="9"/>
      <c r="AB730" s="2"/>
      <c r="AC730" s="9"/>
      <c r="AD730" s="2"/>
      <c r="AE730" s="9"/>
    </row>
    <row r="731" spans="4:31" x14ac:dyDescent="0.25">
      <c r="D731" s="1"/>
      <c r="F731" s="1"/>
      <c r="G731" s="9"/>
      <c r="H731" s="1"/>
      <c r="I731" s="9"/>
      <c r="J731" s="1"/>
      <c r="K731" s="9"/>
      <c r="L731" s="1"/>
      <c r="M731" s="9"/>
      <c r="O731" s="1"/>
      <c r="P731" s="9"/>
      <c r="Q731" s="1"/>
      <c r="R731" s="9"/>
      <c r="S731" s="1"/>
      <c r="T731" s="9"/>
      <c r="U731" s="1"/>
      <c r="V731" s="9"/>
      <c r="X731" s="2"/>
      <c r="Y731" s="1"/>
      <c r="Z731" s="2"/>
      <c r="AA731" s="9"/>
      <c r="AB731" s="2"/>
      <c r="AC731" s="9"/>
      <c r="AD731" s="2"/>
      <c r="AE731" s="9"/>
    </row>
    <row r="732" spans="4:31" x14ac:dyDescent="0.25">
      <c r="D732" s="1"/>
      <c r="F732" s="1"/>
      <c r="G732" s="9"/>
      <c r="H732" s="1"/>
      <c r="I732" s="9"/>
      <c r="J732" s="1"/>
      <c r="K732" s="9"/>
      <c r="L732" s="1"/>
      <c r="M732" s="9"/>
      <c r="O732" s="1"/>
      <c r="P732" s="9"/>
      <c r="Q732" s="1"/>
      <c r="R732" s="9"/>
      <c r="S732" s="1"/>
      <c r="T732" s="9"/>
      <c r="U732" s="1"/>
      <c r="V732" s="9"/>
      <c r="X732" s="2"/>
      <c r="Y732" s="1"/>
      <c r="Z732" s="2"/>
      <c r="AA732" s="9"/>
      <c r="AB732" s="2"/>
      <c r="AC732" s="9"/>
      <c r="AD732" s="2"/>
      <c r="AE732" s="9"/>
    </row>
    <row r="733" spans="4:31" x14ac:dyDescent="0.25">
      <c r="D733" s="1"/>
      <c r="F733" s="1"/>
      <c r="G733" s="9"/>
      <c r="H733" s="1"/>
      <c r="I733" s="9"/>
      <c r="J733" s="1"/>
      <c r="K733" s="9"/>
      <c r="L733" s="1"/>
      <c r="M733" s="9"/>
      <c r="O733" s="1"/>
      <c r="P733" s="9"/>
      <c r="Q733" s="1"/>
      <c r="R733" s="9"/>
      <c r="S733" s="1"/>
      <c r="T733" s="9"/>
      <c r="U733" s="1"/>
      <c r="V733" s="9"/>
      <c r="X733" s="2"/>
      <c r="Y733" s="1"/>
      <c r="Z733" s="2"/>
      <c r="AA733" s="9"/>
      <c r="AB733" s="2"/>
      <c r="AC733" s="9"/>
      <c r="AD733" s="2"/>
      <c r="AE733" s="9"/>
    </row>
    <row r="734" spans="4:31" x14ac:dyDescent="0.25">
      <c r="D734" s="1"/>
      <c r="F734" s="1"/>
      <c r="G734" s="9"/>
      <c r="H734" s="1"/>
      <c r="I734" s="9"/>
      <c r="J734" s="1"/>
      <c r="K734" s="9"/>
      <c r="L734" s="1"/>
      <c r="M734" s="9"/>
      <c r="O734" s="1"/>
      <c r="P734" s="9"/>
      <c r="Q734" s="1"/>
      <c r="R734" s="9"/>
      <c r="S734" s="1"/>
      <c r="T734" s="9"/>
      <c r="U734" s="1"/>
      <c r="V734" s="9"/>
      <c r="X734" s="2"/>
      <c r="Y734" s="1"/>
      <c r="Z734" s="2"/>
      <c r="AA734" s="9"/>
      <c r="AB734" s="2"/>
      <c r="AC734" s="9"/>
      <c r="AD734" s="2"/>
      <c r="AE734" s="9"/>
    </row>
    <row r="735" spans="4:31" x14ac:dyDescent="0.25">
      <c r="D735" s="1"/>
      <c r="F735" s="1"/>
      <c r="G735" s="9"/>
      <c r="H735" s="1"/>
      <c r="I735" s="9"/>
      <c r="J735" s="1"/>
      <c r="K735" s="9"/>
      <c r="L735" s="1"/>
      <c r="M735" s="9"/>
      <c r="O735" s="1"/>
      <c r="P735" s="9"/>
      <c r="Q735" s="1"/>
      <c r="R735" s="9"/>
      <c r="S735" s="1"/>
      <c r="T735" s="9"/>
      <c r="U735" s="1"/>
      <c r="V735" s="9"/>
      <c r="X735" s="2"/>
      <c r="Y735" s="1"/>
      <c r="Z735" s="2"/>
      <c r="AA735" s="9"/>
      <c r="AB735" s="2"/>
      <c r="AC735" s="9"/>
      <c r="AD735" s="2"/>
      <c r="AE735" s="9"/>
    </row>
    <row r="736" spans="4:31" x14ac:dyDescent="0.25">
      <c r="D736" s="1"/>
      <c r="F736" s="1"/>
      <c r="G736" s="9"/>
      <c r="H736" s="1"/>
      <c r="I736" s="9"/>
      <c r="J736" s="1"/>
      <c r="K736" s="9"/>
      <c r="L736" s="1"/>
      <c r="M736" s="9"/>
      <c r="O736" s="1"/>
      <c r="P736" s="9"/>
      <c r="Q736" s="1"/>
      <c r="R736" s="9"/>
      <c r="S736" s="1"/>
      <c r="T736" s="9"/>
      <c r="U736" s="1"/>
      <c r="V736" s="9"/>
      <c r="X736" s="2"/>
      <c r="Y736" s="1"/>
      <c r="Z736" s="2"/>
      <c r="AA736" s="9"/>
      <c r="AB736" s="2"/>
      <c r="AC736" s="9"/>
      <c r="AD736" s="2"/>
      <c r="AE736" s="9"/>
    </row>
    <row r="737" spans="4:31" x14ac:dyDescent="0.25">
      <c r="D737" s="1"/>
      <c r="F737" s="1"/>
      <c r="G737" s="9"/>
      <c r="H737" s="1"/>
      <c r="I737" s="9"/>
      <c r="J737" s="1"/>
      <c r="K737" s="9"/>
      <c r="L737" s="1"/>
      <c r="M737" s="9"/>
      <c r="O737" s="1"/>
      <c r="P737" s="9"/>
      <c r="Q737" s="1"/>
      <c r="R737" s="9"/>
      <c r="S737" s="1"/>
      <c r="T737" s="9"/>
      <c r="U737" s="1"/>
      <c r="V737" s="9"/>
      <c r="X737" s="2"/>
      <c r="Y737" s="1"/>
      <c r="Z737" s="2"/>
      <c r="AA737" s="9"/>
      <c r="AB737" s="2"/>
      <c r="AC737" s="9"/>
      <c r="AD737" s="2"/>
      <c r="AE737" s="9"/>
    </row>
    <row r="738" spans="4:31" x14ac:dyDescent="0.25">
      <c r="D738" s="1"/>
      <c r="F738" s="1"/>
      <c r="G738" s="9"/>
      <c r="H738" s="1"/>
      <c r="I738" s="9"/>
      <c r="J738" s="1"/>
      <c r="K738" s="9"/>
      <c r="L738" s="1"/>
      <c r="M738" s="9"/>
      <c r="O738" s="1"/>
      <c r="P738" s="9"/>
      <c r="Q738" s="1"/>
      <c r="R738" s="9"/>
      <c r="S738" s="1"/>
      <c r="T738" s="9"/>
      <c r="U738" s="1"/>
      <c r="V738" s="9"/>
      <c r="X738" s="2"/>
      <c r="Y738" s="1"/>
      <c r="Z738" s="2"/>
      <c r="AA738" s="9"/>
      <c r="AB738" s="2"/>
      <c r="AC738" s="9"/>
      <c r="AD738" s="2"/>
      <c r="AE738" s="9"/>
    </row>
    <row r="739" spans="4:31" x14ac:dyDescent="0.25">
      <c r="D739" s="1"/>
      <c r="F739" s="1"/>
      <c r="G739" s="9"/>
      <c r="H739" s="1"/>
      <c r="I739" s="9"/>
      <c r="J739" s="1"/>
      <c r="K739" s="9"/>
      <c r="L739" s="1"/>
      <c r="M739" s="9"/>
      <c r="O739" s="1"/>
      <c r="P739" s="9"/>
      <c r="Q739" s="1"/>
      <c r="R739" s="9"/>
      <c r="S739" s="1"/>
      <c r="T739" s="9"/>
      <c r="U739" s="1"/>
      <c r="V739" s="9"/>
      <c r="X739" s="2"/>
      <c r="Y739" s="1"/>
      <c r="Z739" s="2"/>
      <c r="AA739" s="9"/>
      <c r="AB739" s="2"/>
      <c r="AC739" s="9"/>
      <c r="AD739" s="2"/>
      <c r="AE739" s="9"/>
    </row>
    <row r="740" spans="4:31" x14ac:dyDescent="0.25">
      <c r="D740" s="1"/>
      <c r="F740" s="1"/>
      <c r="G740" s="9"/>
      <c r="H740" s="1"/>
      <c r="I740" s="9"/>
      <c r="J740" s="1"/>
      <c r="K740" s="9"/>
      <c r="L740" s="1"/>
      <c r="M740" s="9"/>
      <c r="O740" s="1"/>
      <c r="P740" s="9"/>
      <c r="Q740" s="1"/>
      <c r="R740" s="9"/>
      <c r="S740" s="1"/>
      <c r="T740" s="9"/>
      <c r="U740" s="1"/>
      <c r="V740" s="9"/>
      <c r="X740" s="2"/>
      <c r="Y740" s="1"/>
      <c r="Z740" s="2"/>
      <c r="AA740" s="9"/>
      <c r="AB740" s="2"/>
      <c r="AC740" s="9"/>
      <c r="AD740" s="2"/>
      <c r="AE740" s="9"/>
    </row>
    <row r="741" spans="4:31" x14ac:dyDescent="0.25">
      <c r="D741" s="1"/>
      <c r="F741" s="1"/>
      <c r="G741" s="9"/>
      <c r="H741" s="1"/>
      <c r="I741" s="9"/>
      <c r="J741" s="1"/>
      <c r="K741" s="9"/>
      <c r="L741" s="1"/>
      <c r="M741" s="9"/>
      <c r="O741" s="1"/>
      <c r="P741" s="9"/>
      <c r="Q741" s="1"/>
      <c r="R741" s="9"/>
      <c r="S741" s="1"/>
      <c r="T741" s="9"/>
      <c r="U741" s="1"/>
      <c r="V741" s="9"/>
      <c r="X741" s="2"/>
      <c r="Y741" s="1"/>
      <c r="Z741" s="2"/>
      <c r="AA741" s="9"/>
      <c r="AB741" s="2"/>
      <c r="AC741" s="9"/>
      <c r="AD741" s="2"/>
      <c r="AE741" s="9"/>
    </row>
    <row r="742" spans="4:31" x14ac:dyDescent="0.25">
      <c r="D742" s="1"/>
      <c r="F742" s="1"/>
      <c r="G742" s="9"/>
      <c r="H742" s="1"/>
      <c r="I742" s="9"/>
      <c r="J742" s="1"/>
      <c r="K742" s="9"/>
      <c r="L742" s="1"/>
      <c r="M742" s="9"/>
      <c r="O742" s="1"/>
      <c r="P742" s="9"/>
      <c r="Q742" s="1"/>
      <c r="R742" s="9"/>
      <c r="S742" s="1"/>
      <c r="T742" s="9"/>
      <c r="U742" s="1"/>
      <c r="V742" s="9"/>
      <c r="X742" s="2"/>
      <c r="Y742" s="1"/>
      <c r="Z742" s="2"/>
      <c r="AA742" s="9"/>
      <c r="AB742" s="2"/>
      <c r="AC742" s="9"/>
      <c r="AD742" s="2"/>
      <c r="AE742" s="9"/>
    </row>
    <row r="743" spans="4:31" x14ac:dyDescent="0.25">
      <c r="D743" s="1"/>
      <c r="F743" s="1"/>
      <c r="G743" s="9"/>
      <c r="H743" s="1"/>
      <c r="I743" s="9"/>
      <c r="J743" s="1"/>
      <c r="K743" s="9"/>
      <c r="L743" s="1"/>
      <c r="M743" s="9"/>
      <c r="O743" s="1"/>
      <c r="P743" s="9"/>
      <c r="Q743" s="1"/>
      <c r="R743" s="9"/>
      <c r="S743" s="1"/>
      <c r="T743" s="9"/>
      <c r="U743" s="1"/>
      <c r="V743" s="9"/>
      <c r="X743" s="2"/>
      <c r="Y743" s="1"/>
      <c r="Z743" s="2"/>
      <c r="AA743" s="9"/>
      <c r="AB743" s="2"/>
      <c r="AC743" s="9"/>
      <c r="AD743" s="2"/>
      <c r="AE743" s="9"/>
    </row>
    <row r="744" spans="4:31" x14ac:dyDescent="0.25">
      <c r="D744" s="1"/>
      <c r="F744" s="1"/>
      <c r="G744" s="9"/>
      <c r="H744" s="1"/>
      <c r="I744" s="9"/>
      <c r="J744" s="1"/>
      <c r="K744" s="9"/>
      <c r="L744" s="1"/>
      <c r="M744" s="9"/>
      <c r="O744" s="1"/>
      <c r="P744" s="9"/>
      <c r="Q744" s="1"/>
      <c r="R744" s="9"/>
      <c r="S744" s="1"/>
      <c r="T744" s="9"/>
      <c r="U744" s="1"/>
      <c r="V744" s="9"/>
      <c r="X744" s="2"/>
      <c r="Y744" s="1"/>
      <c r="Z744" s="2"/>
      <c r="AA744" s="9"/>
      <c r="AB744" s="2"/>
      <c r="AC744" s="9"/>
      <c r="AD744" s="2"/>
      <c r="AE744" s="9"/>
    </row>
  </sheetData>
  <mergeCells count="2">
    <mergeCell ref="AH3:AH12"/>
    <mergeCell ref="AH201:AH210"/>
  </mergeCells>
  <conditionalFormatting sqref="F404:F744 H404:H744 J404:J744 L404:L744 O404:O744 Q404:Q744 S404:S744 U404:U744 F3:F184 F186:F396 H3:H184 H186:H396 J3:J184 J186:J396 L3:L184 L186:L396 O3:O396 Q3:Q396 S3:S396 U3:U396">
    <cfRule type="colorScale" priority="7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X404:X744 Z404:Z744 AD404:AD744 AB404:AB744 X3:X396 Z3:Z396 AD3:AD396 AB3:AB396">
    <cfRule type="cellIs" dxfId="16" priority="67" operator="lessThanOrEqual">
      <formula>-4</formula>
    </cfRule>
    <cfRule type="cellIs" dxfId="15" priority="68" operator="greaterThanOrEqual">
      <formula>4</formula>
    </cfRule>
  </conditionalFormatting>
  <conditionalFormatting sqref="X404:X744 Z404:Z744 AD404:AD744 AB404:AB744 X3:X396 Z3:Z396 AD3:AD396 AB3:AB396">
    <cfRule type="cellIs" dxfId="14" priority="66" stopIfTrue="1" operator="greaterThanOrEqual">
      <formula>10</formula>
    </cfRule>
  </conditionalFormatting>
  <conditionalFormatting sqref="X404:X744 Z404:Z744 AD404:AD744 AB404:AB744 X3:X396 Z3:Z396 AD3:AD396 AB3:AB396">
    <cfRule type="cellIs" dxfId="13" priority="65" stopIfTrue="1" operator="lessThanOrEqual">
      <formula>-10</formula>
    </cfRule>
  </conditionalFormatting>
  <conditionalFormatting sqref="AI3:AI12">
    <cfRule type="colorScale" priority="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I201:AI210">
    <cfRule type="colorScale" priority="1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G318"/>
  <sheetViews>
    <sheetView topLeftCell="C165" zoomScale="71" zoomScaleNormal="71" workbookViewId="0">
      <selection activeCell="A103" sqref="A103:XFD105"/>
    </sheetView>
  </sheetViews>
  <sheetFormatPr defaultColWidth="8.85546875" defaultRowHeight="18.75" x14ac:dyDescent="0.3"/>
  <cols>
    <col min="1" max="1" width="18.5703125" style="12" customWidth="1"/>
    <col min="2" max="3" width="8.85546875" style="12"/>
    <col min="4" max="4" width="36" style="12" customWidth="1"/>
    <col min="5" max="31" width="8.85546875" customWidth="1"/>
  </cols>
  <sheetData>
    <row r="1" spans="1:85" ht="26.25" x14ac:dyDescent="0.4">
      <c r="E1" s="12"/>
      <c r="F1" s="1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3"/>
      <c r="BA1" s="42"/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</row>
    <row r="2" spans="1:85" x14ac:dyDescent="0.3">
      <c r="E2" s="12"/>
      <c r="F2" s="12"/>
      <c r="G2" s="39" t="s">
        <v>19</v>
      </c>
      <c r="H2" s="39"/>
      <c r="I2" s="39"/>
      <c r="J2" s="39"/>
      <c r="K2" s="39"/>
      <c r="L2" s="39"/>
      <c r="M2" s="4"/>
      <c r="N2" s="4"/>
      <c r="O2" s="4"/>
      <c r="P2" s="39" t="s">
        <v>20</v>
      </c>
      <c r="Q2" s="39"/>
      <c r="R2" s="39"/>
      <c r="S2" s="39"/>
      <c r="T2" s="39"/>
      <c r="U2" s="39"/>
      <c r="V2" s="5"/>
      <c r="W2" s="5"/>
      <c r="X2" s="40" t="s">
        <v>21</v>
      </c>
      <c r="Y2" s="40"/>
      <c r="Z2" s="40"/>
      <c r="AA2" s="6"/>
      <c r="AB2" s="6"/>
      <c r="AC2" s="41" t="s">
        <v>22</v>
      </c>
      <c r="AD2" s="41"/>
      <c r="AE2" s="41"/>
      <c r="AF2" s="39"/>
      <c r="AG2" s="39"/>
      <c r="AH2" s="39"/>
      <c r="AI2" s="39"/>
      <c r="AJ2" s="39"/>
      <c r="AK2" s="39"/>
      <c r="AL2" s="39"/>
      <c r="AM2" s="39"/>
      <c r="AN2" s="5"/>
      <c r="AO2" s="40"/>
      <c r="AP2" s="40"/>
      <c r="AQ2" s="40"/>
      <c r="AR2" s="40"/>
      <c r="AS2" s="40"/>
      <c r="AT2" s="6"/>
      <c r="AU2" s="41"/>
      <c r="AV2" s="41"/>
      <c r="AW2" s="41"/>
      <c r="AX2" s="41"/>
      <c r="AY2" s="41"/>
      <c r="AZ2" s="6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4"/>
      <c r="BL2" s="39"/>
      <c r="BM2" s="39"/>
      <c r="BN2" s="39"/>
      <c r="BO2" s="39"/>
      <c r="BP2" s="39"/>
      <c r="BQ2" s="39"/>
      <c r="BR2" s="39"/>
      <c r="BS2" s="39"/>
      <c r="BT2" s="39"/>
      <c r="BU2" s="39"/>
      <c r="BV2" s="5"/>
      <c r="BW2" s="40"/>
      <c r="BX2" s="40"/>
      <c r="BY2" s="40"/>
      <c r="BZ2" s="40"/>
      <c r="CA2" s="40"/>
      <c r="CB2" s="6"/>
      <c r="CC2" s="41"/>
      <c r="CD2" s="41"/>
      <c r="CE2" s="41"/>
      <c r="CF2" s="41"/>
      <c r="CG2" s="41"/>
    </row>
    <row r="3" spans="1:85" x14ac:dyDescent="0.3">
      <c r="A3" s="12" t="str">
        <f>'Raw Data'!A2</f>
        <v>State</v>
      </c>
      <c r="B3" s="12" t="str">
        <f>'Raw Data'!B2</f>
        <v>Start</v>
      </c>
      <c r="C3" s="12" t="str">
        <f>'Raw Data'!C2</f>
        <v>End</v>
      </c>
      <c r="D3" s="12" t="str">
        <f>'Raw Data'!D2</f>
        <v>Sequence</v>
      </c>
      <c r="E3" s="6">
        <v>3</v>
      </c>
      <c r="F3" s="6" t="s">
        <v>18</v>
      </c>
      <c r="G3" s="6">
        <v>30</v>
      </c>
      <c r="H3" s="6" t="s">
        <v>18</v>
      </c>
      <c r="I3" s="6">
        <v>300</v>
      </c>
      <c r="J3" s="6" t="s">
        <v>18</v>
      </c>
      <c r="K3" s="6">
        <v>3000</v>
      </c>
      <c r="L3" s="6" t="s">
        <v>18</v>
      </c>
      <c r="M3" s="7"/>
      <c r="N3" s="6">
        <v>3</v>
      </c>
      <c r="O3" s="6" t="s">
        <v>18</v>
      </c>
      <c r="P3" s="6">
        <v>30</v>
      </c>
      <c r="Q3" s="6" t="s">
        <v>18</v>
      </c>
      <c r="R3" s="6">
        <v>300</v>
      </c>
      <c r="S3" s="6" t="s">
        <v>18</v>
      </c>
      <c r="T3" s="6">
        <v>3000</v>
      </c>
      <c r="U3" s="6" t="s">
        <v>18</v>
      </c>
      <c r="V3" s="8"/>
      <c r="W3" s="8">
        <v>3</v>
      </c>
      <c r="X3" s="8">
        <v>30</v>
      </c>
      <c r="Y3" s="8">
        <v>300</v>
      </c>
      <c r="Z3" s="8">
        <v>3000</v>
      </c>
      <c r="AA3" s="6"/>
      <c r="AB3" s="15">
        <v>3</v>
      </c>
      <c r="AC3" s="8">
        <v>30</v>
      </c>
      <c r="AD3" s="8">
        <v>300</v>
      </c>
      <c r="AE3" s="8">
        <v>3000</v>
      </c>
      <c r="AF3" s="6"/>
      <c r="AG3" s="6"/>
      <c r="AH3" s="6"/>
      <c r="AI3" s="6"/>
      <c r="AJ3" s="6"/>
      <c r="AK3" s="6"/>
      <c r="AL3" s="6"/>
      <c r="AM3" s="6"/>
      <c r="AN3" s="8"/>
      <c r="AO3" s="8"/>
      <c r="AP3" s="8"/>
      <c r="AQ3" s="8"/>
      <c r="AR3" s="8"/>
      <c r="AS3" s="6"/>
      <c r="AT3" s="6"/>
      <c r="AU3" s="8"/>
      <c r="AV3" s="8"/>
      <c r="AW3" s="8"/>
      <c r="AX3" s="8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7"/>
      <c r="BL3" s="6"/>
      <c r="BM3" s="6"/>
      <c r="BN3" s="6"/>
      <c r="BO3" s="6"/>
      <c r="BP3" s="6"/>
      <c r="BQ3" s="6"/>
      <c r="BR3" s="6"/>
      <c r="BS3" s="6"/>
      <c r="BT3" s="6"/>
      <c r="BU3" s="6"/>
      <c r="BV3" s="8"/>
      <c r="BW3" s="8"/>
      <c r="BX3" s="8"/>
      <c r="BY3" s="8"/>
      <c r="BZ3" s="8"/>
      <c r="CA3" s="6"/>
      <c r="CB3" s="6"/>
      <c r="CC3" s="8"/>
      <c r="CD3" s="8"/>
      <c r="CE3" s="8"/>
      <c r="CF3" s="8"/>
      <c r="CG3" s="6"/>
    </row>
    <row r="4" spans="1:85" x14ac:dyDescent="0.3">
      <c r="A4" s="12" t="str">
        <f>'Raw Data'!A3</f>
        <v>PKD1cat WT</v>
      </c>
      <c r="B4" s="12">
        <f>'Raw Data'!B3</f>
        <v>574</v>
      </c>
      <c r="C4" s="12">
        <f>'Raw Data'!C3</f>
        <v>579</v>
      </c>
      <c r="D4" s="12" t="str">
        <f>'Raw Data'!D3</f>
        <v>NVDIST</v>
      </c>
      <c r="E4" s="2">
        <f>'% D'!X3</f>
        <v>0.97333333333334338</v>
      </c>
      <c r="F4" s="2">
        <f>'% D'!Y3</f>
        <v>3.0252457200476557</v>
      </c>
      <c r="G4" s="2">
        <f>'% D'!Z3</f>
        <v>-3.1856666666666769</v>
      </c>
      <c r="H4" s="2">
        <f>'% D'!AA3</f>
        <v>1.1288200328957072</v>
      </c>
      <c r="I4" s="2">
        <f>'% D'!AB3</f>
        <v>0.20466666666666811</v>
      </c>
      <c r="J4" s="2">
        <f>'% D'!AC3</f>
        <v>2.1316377897444672</v>
      </c>
      <c r="K4" s="2">
        <f>'% D'!AD3</f>
        <v>-0.51800000000000068</v>
      </c>
      <c r="L4" s="2">
        <f>'% D'!AE3</f>
        <v>1.7186773014928318</v>
      </c>
      <c r="N4" s="2">
        <f>'# D'!W3</f>
        <v>3.8666666666666405E-2</v>
      </c>
      <c r="O4" s="2">
        <f>'# D'!X3</f>
        <v>0.12126692321761395</v>
      </c>
      <c r="P4" s="2">
        <f>'# D'!Y3</f>
        <v>-0.12766666666666726</v>
      </c>
      <c r="Q4" s="2">
        <f>'# D'!Z3</f>
        <v>4.491473403387055E-2</v>
      </c>
      <c r="R4" s="2">
        <f>'# D'!AA3</f>
        <v>8.3333333333328596E-3</v>
      </c>
      <c r="S4" s="2">
        <f>'# D'!AB3</f>
        <v>8.5001960761698608E-2</v>
      </c>
      <c r="T4" s="2">
        <f>'# D'!AC3</f>
        <v>-2.033333333333287E-2</v>
      </c>
      <c r="U4" s="2">
        <f>'# D'!AD3</f>
        <v>6.8915407082403013E-2</v>
      </c>
      <c r="W4" s="11">
        <f>'T-TEST'!S3</f>
        <v>0.62251895422006787</v>
      </c>
      <c r="X4" s="11">
        <f>'T-TEST'!T3</f>
        <v>1.9460035473990524E-2</v>
      </c>
      <c r="Y4" s="11">
        <f>'T-TEST'!U3</f>
        <v>0.71449972988759147</v>
      </c>
      <c r="Z4" s="11">
        <f>'T-TEST'!V3</f>
        <v>0.63625468955811559</v>
      </c>
      <c r="AB4" s="6" t="str">
        <f>IF(AND(ABS(E4)&gt;10,ABS(N4)&gt;=0.45,ABS(W4)&lt;=0.01),"B", IF(AND(ABS(E4)&gt;4.5, ABS(E4)&lt;10,ABS(N4)&gt;=0.45,ABS(W4)&lt;=0.01),"S","N"))</f>
        <v>N</v>
      </c>
      <c r="AC4" s="6" t="str">
        <f>IF(AND(ABS(G4)&gt;10,ABS(P4)&gt;=0.45,ABS(X4)&lt;=0.01),"B", IF(AND(ABS(G4)&gt;4.5, ABS(G4)&lt;10,ABS(P4)&gt;=0.45,ABS(X4)&lt;=0.01),"S","N"))</f>
        <v>N</v>
      </c>
      <c r="AD4" s="6" t="str">
        <f>IF(AND(ABS(I4)&gt;10,ABS(R4)&gt;=0.45,ABS(Y4)&lt;=0.01),"B", IF(AND(ABS(I4)&gt;4.5, ABS(I4)&lt;10,ABS(R4)&gt;=0.45,ABS(Y4)&lt;=0.01),"S","N"))</f>
        <v>N</v>
      </c>
      <c r="AE4" s="6" t="str">
        <f>IF(AND(ABS(K4)&gt;10,ABS(T4)&gt;=0.45,ABS(Z4)&lt;=0.01),"B", IF(AND(ABS(K4)&gt;4.5, ABS(K4)&lt;10,ABS(T4)&gt;=0.45,ABS(Z4)&lt;=0.01),"S","N"))</f>
        <v>N</v>
      </c>
    </row>
    <row r="5" spans="1:85" x14ac:dyDescent="0.3">
      <c r="A5" s="12" t="str">
        <f>'Raw Data'!A4</f>
        <v>PKD1cat WT</v>
      </c>
      <c r="B5" s="12">
        <f>'Raw Data'!B4</f>
        <v>577</v>
      </c>
      <c r="C5" s="12">
        <f>'Raw Data'!C4</f>
        <v>610</v>
      </c>
      <c r="D5" s="12" t="str">
        <f>'Raw Data'!D4</f>
        <v>ISTVYQIFPDEVLGSGQFGIVYGGKHRKTGRDVA</v>
      </c>
      <c r="E5" s="2">
        <f>'% D'!X4</f>
        <v>2.5153333333333343</v>
      </c>
      <c r="F5" s="2">
        <f>'% D'!Y4</f>
        <v>0.86281670513885289</v>
      </c>
      <c r="G5" s="2">
        <f>'% D'!Z4</f>
        <v>1.8859999999999992</v>
      </c>
      <c r="H5" s="2">
        <f>'% D'!AA4</f>
        <v>0.6037736882861533</v>
      </c>
      <c r="I5" s="2">
        <f>'% D'!AB4</f>
        <v>3.9260000000000019</v>
      </c>
      <c r="J5" s="2">
        <f>'% D'!AC4</f>
        <v>1.051379411376629</v>
      </c>
      <c r="K5" s="2">
        <f>'% D'!AD4</f>
        <v>3.1529999999999916</v>
      </c>
      <c r="L5" s="2">
        <f>'% D'!AE4</f>
        <v>1.0046128607578109</v>
      </c>
      <c r="N5" s="2">
        <f>'# D'!W4</f>
        <v>0.77999999999999936</v>
      </c>
      <c r="O5" s="2">
        <f>'# D'!X4</f>
        <v>0.26735307491530119</v>
      </c>
      <c r="P5" s="2">
        <f>'# D'!Y4</f>
        <v>0.58500000000000085</v>
      </c>
      <c r="Q5" s="2">
        <f>'# D'!Z4</f>
        <v>0.18706059624267929</v>
      </c>
      <c r="R5" s="2">
        <f>'# D'!AA4</f>
        <v>1.2173333333333325</v>
      </c>
      <c r="S5" s="2">
        <f>'# D'!AB4</f>
        <v>0.32614925008856527</v>
      </c>
      <c r="T5" s="2">
        <f>'# D'!AC4</f>
        <v>0.97766666666666779</v>
      </c>
      <c r="U5" s="2">
        <f>'# D'!AD4</f>
        <v>0.31150708927192466</v>
      </c>
      <c r="W5" s="11">
        <f>'T-TEST'!S4</f>
        <v>7.2166201543579509E-3</v>
      </c>
      <c r="X5" s="11">
        <f>'T-TEST'!T4</f>
        <v>1.5397461240582775E-2</v>
      </c>
      <c r="Y5" s="11">
        <f>'T-TEST'!U4</f>
        <v>7.9583101789970721E-3</v>
      </c>
      <c r="Z5" s="11">
        <f>'T-TEST'!V4</f>
        <v>3.0727267922952932E-2</v>
      </c>
      <c r="AB5" s="6" t="str">
        <f t="shared" ref="AB5:AB68" si="0">IF(AND(ABS(E5)&gt;10,ABS(N5)&gt;=0.45,ABS(W5)&lt;=0.01),"B", IF(AND(ABS(E5)&gt;4.5, ABS(E5)&lt;10,ABS(N5)&gt;=0.45,ABS(W5)&lt;=0.01),"S","N"))</f>
        <v>N</v>
      </c>
      <c r="AC5" s="6" t="str">
        <f t="shared" ref="AC5:AC68" si="1">IF(AND(ABS(G5)&gt;10,ABS(P5)&gt;=0.45,ABS(X5)&lt;=0.01),"B", IF(AND(ABS(G5)&gt;4.5, ABS(G5)&lt;10,ABS(P5)&gt;=0.45,ABS(X5)&lt;=0.01),"S","N"))</f>
        <v>N</v>
      </c>
      <c r="AD5" s="6" t="str">
        <f t="shared" ref="AD5:AD68" si="2">IF(AND(ABS(I5)&gt;10,ABS(R5)&gt;=0.45,ABS(Y5)&lt;=0.01),"B", IF(AND(ABS(I5)&gt;4.5, ABS(I5)&lt;10,ABS(R5)&gt;=0.45,ABS(Y5)&lt;=0.01),"S","N"))</f>
        <v>N</v>
      </c>
      <c r="AE5" s="6" t="str">
        <f t="shared" ref="AE5:AE68" si="3">IF(AND(ABS(K5)&gt;10,ABS(T5)&gt;=0.45,ABS(Z5)&lt;=0.01),"B", IF(AND(ABS(K5)&gt;4.5, ABS(K5)&lt;10,ABS(T5)&gt;=0.45,ABS(Z5)&lt;=0.01),"S","N"))</f>
        <v>N</v>
      </c>
    </row>
    <row r="6" spans="1:85" x14ac:dyDescent="0.3">
      <c r="A6" s="12" t="str">
        <f>'Raw Data'!A5</f>
        <v>PKD1cat WT</v>
      </c>
      <c r="B6" s="12">
        <f>'Raw Data'!B5</f>
        <v>580</v>
      </c>
      <c r="C6" s="12">
        <f>'Raw Data'!C5</f>
        <v>587</v>
      </c>
      <c r="D6" s="12" t="str">
        <f>'Raw Data'!D5</f>
        <v>VYQIFPDE</v>
      </c>
      <c r="E6" s="2">
        <f>'% D'!X5</f>
        <v>0.79999999999999982</v>
      </c>
      <c r="F6" s="2">
        <f>'% D'!Y5</f>
        <v>0.58898443669308154</v>
      </c>
      <c r="G6" s="2">
        <f>'% D'!Z5</f>
        <v>1.2660000000000018</v>
      </c>
      <c r="H6" s="2">
        <f>'% D'!AA5</f>
        <v>1.0957663984627382</v>
      </c>
      <c r="I6" s="2">
        <f>'% D'!AB5</f>
        <v>2.378666666666664</v>
      </c>
      <c r="J6" s="2">
        <f>'% D'!AC5</f>
        <v>1.347829489710525</v>
      </c>
      <c r="K6" s="2">
        <f>'% D'!AD5</f>
        <v>7.9973333333333336</v>
      </c>
      <c r="L6" s="2">
        <f>'% D'!AE5</f>
        <v>0.46827306848319555</v>
      </c>
      <c r="N6" s="2">
        <f>'# D'!W5</f>
        <v>4.0000000000000008E-2</v>
      </c>
      <c r="O6" s="2">
        <f>'# D'!X5</f>
        <v>2.9490111336966281E-2</v>
      </c>
      <c r="P6" s="2">
        <f>'# D'!Y5</f>
        <v>6.3333333333333464E-2</v>
      </c>
      <c r="Q6" s="2">
        <f>'# D'!Z5</f>
        <v>5.4784426010804702E-2</v>
      </c>
      <c r="R6" s="2">
        <f>'# D'!AA5</f>
        <v>0.11900000000000022</v>
      </c>
      <c r="S6" s="2">
        <f>'# D'!AB5</f>
        <v>6.7688009770318025E-2</v>
      </c>
      <c r="T6" s="2">
        <f>'# D'!AC5</f>
        <v>0.40033333333333343</v>
      </c>
      <c r="U6" s="2">
        <f>'# D'!AD5</f>
        <v>2.3395156193822209E-2</v>
      </c>
      <c r="W6" s="11">
        <f>'T-TEST'!S5</f>
        <v>8.2787029314901617E-2</v>
      </c>
      <c r="X6" s="11">
        <f>'T-TEST'!T5</f>
        <v>0.14527711114468533</v>
      </c>
      <c r="Y6" s="11">
        <f>'T-TEST'!U5</f>
        <v>6.3872005616800204E-2</v>
      </c>
      <c r="Z6" s="11">
        <f>'T-TEST'!V5</f>
        <v>7.7273745199274497E-6</v>
      </c>
      <c r="AB6" s="6" t="str">
        <f t="shared" si="0"/>
        <v>N</v>
      </c>
      <c r="AC6" s="6" t="str">
        <f t="shared" si="1"/>
        <v>N</v>
      </c>
      <c r="AD6" s="6" t="str">
        <f t="shared" si="2"/>
        <v>N</v>
      </c>
      <c r="AE6" s="6" t="str">
        <f t="shared" si="3"/>
        <v>N</v>
      </c>
    </row>
    <row r="7" spans="1:85" x14ac:dyDescent="0.3">
      <c r="A7" s="12" t="str">
        <f>'Raw Data'!A6</f>
        <v>PKD1cat WT</v>
      </c>
      <c r="B7" s="12">
        <f>'Raw Data'!B6</f>
        <v>580</v>
      </c>
      <c r="C7" s="12">
        <f>'Raw Data'!C6</f>
        <v>589</v>
      </c>
      <c r="D7" s="12" t="str">
        <f>'Raw Data'!D6</f>
        <v>VYQIFPDEVL</v>
      </c>
      <c r="E7" s="2">
        <f>'% D'!X6</f>
        <v>1.2033333333333349</v>
      </c>
      <c r="F7" s="2">
        <f>'% D'!Y6</f>
        <v>1.0009012605313861</v>
      </c>
      <c r="G7" s="2">
        <f>'% D'!Z6</f>
        <v>2.4823333333333295</v>
      </c>
      <c r="H7" s="2">
        <f>'% D'!AA6</f>
        <v>0.61756727028991232</v>
      </c>
      <c r="I7" s="2">
        <f>'% D'!AB6</f>
        <v>7.2686666666666682</v>
      </c>
      <c r="J7" s="2">
        <f>'% D'!AC6</f>
        <v>1.7030756491320853</v>
      </c>
      <c r="K7" s="2">
        <f>'% D'!AD6</f>
        <v>6.1866666666666532</v>
      </c>
      <c r="L7" s="2">
        <f>'% D'!AE6</f>
        <v>1.1380292907771181</v>
      </c>
      <c r="N7" s="2">
        <f>'# D'!W6</f>
        <v>8.4333333333333371E-2</v>
      </c>
      <c r="O7" s="2">
        <f>'# D'!X6</f>
        <v>7.0118946559875495E-2</v>
      </c>
      <c r="P7" s="2">
        <f>'# D'!Y6</f>
        <v>0.17333333333333356</v>
      </c>
      <c r="Q7" s="2">
        <f>'# D'!Z6</f>
        <v>4.3201080233407685E-2</v>
      </c>
      <c r="R7" s="2">
        <f>'# D'!AA6</f>
        <v>0.5086666666666666</v>
      </c>
      <c r="S7" s="2">
        <f>'# D'!AB6</f>
        <v>0.11921688918381777</v>
      </c>
      <c r="T7" s="2">
        <f>'# D'!AC6</f>
        <v>0.43333333333333357</v>
      </c>
      <c r="U7" s="2">
        <f>'# D'!AD6</f>
        <v>7.9757967209134265E-2</v>
      </c>
      <c r="W7" s="11">
        <f>'T-TEST'!S6</f>
        <v>0.12271737330225475</v>
      </c>
      <c r="X7" s="11">
        <f>'T-TEST'!T6</f>
        <v>8.9402883057998882E-3</v>
      </c>
      <c r="Y7" s="11">
        <f>'T-TEST'!U6</f>
        <v>2.3102739608071726E-2</v>
      </c>
      <c r="Z7" s="11">
        <f>'T-TEST'!V6</f>
        <v>4.6207067536558734E-3</v>
      </c>
      <c r="AB7" s="6" t="str">
        <f t="shared" si="0"/>
        <v>N</v>
      </c>
      <c r="AC7" s="6" t="str">
        <f t="shared" si="1"/>
        <v>N</v>
      </c>
      <c r="AD7" s="6" t="str">
        <f t="shared" si="2"/>
        <v>N</v>
      </c>
      <c r="AE7" s="6" t="str">
        <f t="shared" si="3"/>
        <v>N</v>
      </c>
    </row>
    <row r="8" spans="1:85" x14ac:dyDescent="0.3">
      <c r="A8" s="12" t="str">
        <f>'Raw Data'!A7</f>
        <v>PKD1cat WT</v>
      </c>
      <c r="B8" s="12">
        <f>'Raw Data'!B7</f>
        <v>580</v>
      </c>
      <c r="C8" s="12">
        <f>'Raw Data'!C7</f>
        <v>594</v>
      </c>
      <c r="D8" s="12" t="str">
        <f>'Raw Data'!D7</f>
        <v>VYQIFPDEVLGSGQF</v>
      </c>
      <c r="E8" s="2">
        <f>'% D'!X7</f>
        <v>4.6440000000000037</v>
      </c>
      <c r="F8" s="2">
        <f>'% D'!Y7</f>
        <v>0.96895613935822666</v>
      </c>
      <c r="G8" s="2">
        <f>'% D'!Z7</f>
        <v>4.4246666666666634</v>
      </c>
      <c r="H8" s="2">
        <f>'% D'!AA7</f>
        <v>0.74328617189702484</v>
      </c>
      <c r="I8" s="2">
        <f>'% D'!AB7</f>
        <v>4.9696666666666687</v>
      </c>
      <c r="J8" s="2">
        <f>'% D'!AC7</f>
        <v>2.1762679828856846</v>
      </c>
      <c r="K8" s="2">
        <f>'% D'!AD7</f>
        <v>2.7826666666666711</v>
      </c>
      <c r="L8" s="2">
        <f>'% D'!AE7</f>
        <v>1.0979414070583802</v>
      </c>
      <c r="N8" s="2">
        <f>'# D'!W7</f>
        <v>0.55733333333333346</v>
      </c>
      <c r="O8" s="2">
        <f>'# D'!X7</f>
        <v>0.11604884029292722</v>
      </c>
      <c r="P8" s="2">
        <f>'# D'!Y7</f>
        <v>0.53133333333333388</v>
      </c>
      <c r="Q8" s="2">
        <f>'# D'!Z7</f>
        <v>8.9293523468017125E-2</v>
      </c>
      <c r="R8" s="2">
        <f>'# D'!AA7</f>
        <v>0.59666666666666757</v>
      </c>
      <c r="S8" s="2">
        <f>'# D'!AB7</f>
        <v>0.26124062981601182</v>
      </c>
      <c r="T8" s="2">
        <f>'# D'!AC7</f>
        <v>0.33366666666666678</v>
      </c>
      <c r="U8" s="2">
        <f>'# D'!AD7</f>
        <v>0.13190021480902375</v>
      </c>
      <c r="W8" s="11">
        <f>'T-TEST'!S7</f>
        <v>4.9309857723037216E-3</v>
      </c>
      <c r="X8" s="11">
        <f>'T-TEST'!T7</f>
        <v>5.2875084169571231E-3</v>
      </c>
      <c r="Y8" s="11">
        <f>'T-TEST'!U7</f>
        <v>0.1008238262079082</v>
      </c>
      <c r="Z8" s="11">
        <f>'T-TEST'!V7</f>
        <v>2.8647796763807704E-2</v>
      </c>
      <c r="AB8" s="6" t="str">
        <f t="shared" si="0"/>
        <v>S</v>
      </c>
      <c r="AC8" s="6" t="str">
        <f t="shared" si="1"/>
        <v>N</v>
      </c>
      <c r="AD8" s="6" t="str">
        <f t="shared" si="2"/>
        <v>N</v>
      </c>
      <c r="AE8" s="6" t="str">
        <f t="shared" si="3"/>
        <v>N</v>
      </c>
    </row>
    <row r="9" spans="1:85" x14ac:dyDescent="0.3">
      <c r="A9" s="12" t="str">
        <f>'Raw Data'!A8</f>
        <v>PKD1cat WT</v>
      </c>
      <c r="B9" s="12">
        <f>'Raw Data'!B8</f>
        <v>580</v>
      </c>
      <c r="C9" s="12">
        <f>'Raw Data'!C8</f>
        <v>608</v>
      </c>
      <c r="D9" s="12" t="str">
        <f>'Raw Data'!D8</f>
        <v>VYQIFPDEVLGSGQFGIVYGGKHRKTGRD</v>
      </c>
      <c r="E9" s="2">
        <f>'% D'!X8</f>
        <v>2.7550000000000008</v>
      </c>
      <c r="F9" s="2">
        <f>'% D'!Y8</f>
        <v>0.67879501078504345</v>
      </c>
      <c r="G9" s="2">
        <f>'% D'!Z8</f>
        <v>2.6779999999999973</v>
      </c>
      <c r="H9" s="2">
        <f>'% D'!AA8</f>
        <v>0.43560838681855757</v>
      </c>
      <c r="I9" s="2">
        <f>'% D'!AB8</f>
        <v>3.9813333333333318</v>
      </c>
      <c r="J9" s="2">
        <f>'% D'!AC8</f>
        <v>1.2294512325966149</v>
      </c>
      <c r="K9" s="2">
        <f>'% D'!AD8</f>
        <v>3.8263333333333378</v>
      </c>
      <c r="L9" s="2">
        <f>'% D'!AE8</f>
        <v>0.77096389885216521</v>
      </c>
      <c r="N9" s="2">
        <f>'# D'!W8</f>
        <v>0.71633333333333349</v>
      </c>
      <c r="O9" s="2">
        <f>'# D'!X8</f>
        <v>0.17675218056174949</v>
      </c>
      <c r="P9" s="2">
        <f>'# D'!Y8</f>
        <v>0.69633333333333436</v>
      </c>
      <c r="Q9" s="2">
        <f>'# D'!Z8</f>
        <v>0.11329313012417555</v>
      </c>
      <c r="R9" s="2">
        <f>'# D'!AA8</f>
        <v>1.035333333333333</v>
      </c>
      <c r="S9" s="2">
        <f>'# D'!AB8</f>
        <v>0.31999114571083587</v>
      </c>
      <c r="T9" s="2">
        <f>'# D'!AC8</f>
        <v>0.99500000000000099</v>
      </c>
      <c r="U9" s="2">
        <f>'# D'!AD8</f>
        <v>0.20051101382883332</v>
      </c>
      <c r="W9" s="11">
        <f>'T-TEST'!S8</f>
        <v>2.1933887203434634E-3</v>
      </c>
      <c r="X9" s="11">
        <f>'T-TEST'!T8</f>
        <v>3.0331393626919778E-3</v>
      </c>
      <c r="Y9" s="11">
        <f>'T-TEST'!U8</f>
        <v>8.5387596426809639E-3</v>
      </c>
      <c r="Z9" s="11">
        <f>'T-TEST'!V8</f>
        <v>3.9124948117667023E-3</v>
      </c>
      <c r="AB9" s="6" t="str">
        <f t="shared" si="0"/>
        <v>N</v>
      </c>
      <c r="AC9" s="6" t="str">
        <f t="shared" si="1"/>
        <v>N</v>
      </c>
      <c r="AD9" s="6" t="str">
        <f t="shared" si="2"/>
        <v>N</v>
      </c>
      <c r="AE9" s="6" t="str">
        <f t="shared" si="3"/>
        <v>N</v>
      </c>
    </row>
    <row r="10" spans="1:85" x14ac:dyDescent="0.3">
      <c r="A10" s="12" t="str">
        <f>'Raw Data'!A9</f>
        <v>PKD1cat WT</v>
      </c>
      <c r="B10" s="12">
        <f>'Raw Data'!B9</f>
        <v>580</v>
      </c>
      <c r="C10" s="12">
        <f>'Raw Data'!C9</f>
        <v>610</v>
      </c>
      <c r="D10" s="12" t="str">
        <f>'Raw Data'!D9</f>
        <v>VYQIFPDEVLGSGQFGIVYGGKHRKTGRDVA</v>
      </c>
      <c r="E10" s="2">
        <f>'% D'!X9</f>
        <v>2.7570000000000006</v>
      </c>
      <c r="F10" s="2">
        <f>'% D'!Y9</f>
        <v>0.84893344851054231</v>
      </c>
      <c r="G10" s="2">
        <f>'% D'!Z9</f>
        <v>2.581333333333335</v>
      </c>
      <c r="H10" s="2">
        <f>'% D'!AA9</f>
        <v>0.57459144906040149</v>
      </c>
      <c r="I10" s="2">
        <f>'% D'!AB9</f>
        <v>3.5016666666666652</v>
      </c>
      <c r="J10" s="2">
        <f>'% D'!AC9</f>
        <v>0.98651643000340683</v>
      </c>
      <c r="K10" s="2">
        <f>'% D'!AD9</f>
        <v>3.2173333333333325</v>
      </c>
      <c r="L10" s="2">
        <f>'% D'!AE9</f>
        <v>0.6634302274291296</v>
      </c>
      <c r="N10" s="2">
        <f>'# D'!W9</f>
        <v>0.77200000000000024</v>
      </c>
      <c r="O10" s="2">
        <f>'# D'!X9</f>
        <v>0.23720385044654457</v>
      </c>
      <c r="P10" s="2">
        <f>'# D'!Y9</f>
        <v>0.72233333333333416</v>
      </c>
      <c r="Q10" s="2">
        <f>'# D'!Z9</f>
        <v>0.16062585927137213</v>
      </c>
      <c r="R10" s="2">
        <f>'# D'!AA9</f>
        <v>0.98066666666666791</v>
      </c>
      <c r="S10" s="2">
        <f>'# D'!AB9</f>
        <v>0.27654897094969177</v>
      </c>
      <c r="T10" s="2">
        <f>'# D'!AC9</f>
        <v>0.90133333333333354</v>
      </c>
      <c r="U10" s="2">
        <f>'# D'!AD9</f>
        <v>0.18559274411104199</v>
      </c>
      <c r="W10" s="11">
        <f>'T-TEST'!S9</f>
        <v>5.1566811737090183E-3</v>
      </c>
      <c r="X10" s="11">
        <f>'T-TEST'!T9</f>
        <v>1.3394932035819474E-2</v>
      </c>
      <c r="Y10" s="11">
        <f>'T-TEST'!U9</f>
        <v>7.6387093275276877E-3</v>
      </c>
      <c r="Z10" s="11">
        <f>'T-TEST'!V9</f>
        <v>7.527016180124399E-3</v>
      </c>
      <c r="AB10" s="6" t="str">
        <f t="shared" si="0"/>
        <v>N</v>
      </c>
      <c r="AC10" s="6" t="str">
        <f t="shared" si="1"/>
        <v>N</v>
      </c>
      <c r="AD10" s="6" t="str">
        <f t="shared" si="2"/>
        <v>N</v>
      </c>
      <c r="AE10" s="6" t="str">
        <f t="shared" si="3"/>
        <v>N</v>
      </c>
    </row>
    <row r="11" spans="1:85" x14ac:dyDescent="0.3">
      <c r="A11" s="12" t="str">
        <f>'Raw Data'!A10</f>
        <v>PKD1cat WT</v>
      </c>
      <c r="B11" s="12">
        <f>'Raw Data'!B10</f>
        <v>581</v>
      </c>
      <c r="C11" s="12">
        <f>'Raw Data'!C10</f>
        <v>589</v>
      </c>
      <c r="D11" s="12" t="str">
        <f>'Raw Data'!D10</f>
        <v>YQIFPDEVL</v>
      </c>
      <c r="E11" s="2">
        <f>'% D'!X10</f>
        <v>1.4370000000000003</v>
      </c>
      <c r="F11" s="2">
        <f>'% D'!Y10</f>
        <v>0.78002029888116786</v>
      </c>
      <c r="G11" s="2">
        <f>'% D'!Z10</f>
        <v>2.1423333333333332</v>
      </c>
      <c r="H11" s="2">
        <f>'% D'!AA10</f>
        <v>1.0444636582157052</v>
      </c>
      <c r="I11" s="2">
        <f>'% D'!AB10</f>
        <v>8.3660000000000068</v>
      </c>
      <c r="J11" s="2">
        <f>'% D'!AC10</f>
        <v>2.0183049819093224</v>
      </c>
      <c r="K11" s="2">
        <f>'% D'!AD10</f>
        <v>4.0309999999999988</v>
      </c>
      <c r="L11" s="2">
        <f>'% D'!AE10</f>
        <v>1.3867136209999045</v>
      </c>
      <c r="N11" s="2">
        <f>'# D'!W10</f>
        <v>8.6333333333333373E-2</v>
      </c>
      <c r="O11" s="2">
        <f>'# D'!X10</f>
        <v>4.6911263750475413E-2</v>
      </c>
      <c r="P11" s="2">
        <f>'# D'!Y10</f>
        <v>0.12833333333333319</v>
      </c>
      <c r="Q11" s="2">
        <f>'# D'!Z10</f>
        <v>6.2655140784030353E-2</v>
      </c>
      <c r="R11" s="2">
        <f>'# D'!AA10</f>
        <v>0.50166666666666648</v>
      </c>
      <c r="S11" s="2">
        <f>'# D'!AB10</f>
        <v>0.12146467250466982</v>
      </c>
      <c r="T11" s="2">
        <f>'# D'!AC10</f>
        <v>0.24166666666666714</v>
      </c>
      <c r="U11" s="2">
        <f>'# D'!AD10</f>
        <v>8.2917629810151591E-2</v>
      </c>
      <c r="W11" s="11">
        <f>'T-TEST'!S10</f>
        <v>3.390920844933875E-2</v>
      </c>
      <c r="X11" s="11">
        <f>'T-TEST'!T10</f>
        <v>2.395642917680596E-2</v>
      </c>
      <c r="Y11" s="11">
        <f>'T-TEST'!U10</f>
        <v>2.4093717464960165E-2</v>
      </c>
      <c r="Z11" s="11">
        <f>'T-TEST'!V10</f>
        <v>2.6833043413569024E-2</v>
      </c>
      <c r="AB11" s="6" t="str">
        <f t="shared" si="0"/>
        <v>N</v>
      </c>
      <c r="AC11" s="6" t="str">
        <f t="shared" si="1"/>
        <v>N</v>
      </c>
      <c r="AD11" s="6" t="str">
        <f t="shared" si="2"/>
        <v>N</v>
      </c>
      <c r="AE11" s="6" t="str">
        <f t="shared" si="3"/>
        <v>N</v>
      </c>
    </row>
    <row r="12" spans="1:85" x14ac:dyDescent="0.3">
      <c r="A12" s="12" t="str">
        <f>'Raw Data'!A11</f>
        <v>PKD1cat WT</v>
      </c>
      <c r="B12" s="12">
        <f>'Raw Data'!B11</f>
        <v>581</v>
      </c>
      <c r="C12" s="12">
        <f>'Raw Data'!C11</f>
        <v>594</v>
      </c>
      <c r="D12" s="12" t="str">
        <f>'Raw Data'!D11</f>
        <v>YQIFPDEVLGSGQF</v>
      </c>
      <c r="E12" s="2">
        <f>'% D'!X11</f>
        <v>5.1436666666666699</v>
      </c>
      <c r="F12" s="2">
        <f>'% D'!Y11</f>
        <v>1.0623339085868118</v>
      </c>
      <c r="G12" s="2">
        <f>'% D'!Z11</f>
        <v>4.446666666666669</v>
      </c>
      <c r="H12" s="2">
        <f>'% D'!AA11</f>
        <v>0.85144896108535706</v>
      </c>
      <c r="I12" s="2">
        <f>'% D'!AB11</f>
        <v>5.0956666666666663</v>
      </c>
      <c r="J12" s="2">
        <f>'% D'!AC11</f>
        <v>2.217613882832929</v>
      </c>
      <c r="K12" s="2">
        <f>'% D'!AD11</f>
        <v>2.0546666666666837</v>
      </c>
      <c r="L12" s="2">
        <f>'% D'!AE11</f>
        <v>1.3480529168644177</v>
      </c>
      <c r="N12" s="2">
        <f>'# D'!W11</f>
        <v>0.56566666666666676</v>
      </c>
      <c r="O12" s="2">
        <f>'# D'!X11</f>
        <v>0.11681324125857191</v>
      </c>
      <c r="P12" s="2">
        <f>'# D'!Y11</f>
        <v>0.48933333333333318</v>
      </c>
      <c r="Q12" s="2">
        <f>'# D'!Z11</f>
        <v>9.338986383257375E-2</v>
      </c>
      <c r="R12" s="2">
        <f>'# D'!AA11</f>
        <v>0.56033333333333246</v>
      </c>
      <c r="S12" s="2">
        <f>'# D'!AB11</f>
        <v>0.24386813376631808</v>
      </c>
      <c r="T12" s="2">
        <f>'# D'!AC11</f>
        <v>0.22633333333333283</v>
      </c>
      <c r="U12" s="2">
        <f>'# D'!AD11</f>
        <v>0.14820706235983963</v>
      </c>
      <c r="W12" s="11">
        <f>'T-TEST'!S11</f>
        <v>4.4624930824953956E-3</v>
      </c>
      <c r="X12" s="11">
        <f>'T-TEST'!T11</f>
        <v>9.9999128798352963E-3</v>
      </c>
      <c r="Y12" s="11">
        <f>'T-TEST'!U11</f>
        <v>0.10086863805365992</v>
      </c>
      <c r="Z12" s="11">
        <f>'T-TEST'!V11</f>
        <v>9.7483741335811322E-2</v>
      </c>
      <c r="AB12" s="6" t="str">
        <f t="shared" si="0"/>
        <v>S</v>
      </c>
      <c r="AC12" s="6" t="str">
        <f t="shared" si="1"/>
        <v>N</v>
      </c>
      <c r="AD12" s="6" t="str">
        <f t="shared" si="2"/>
        <v>N</v>
      </c>
      <c r="AE12" s="6" t="str">
        <f t="shared" si="3"/>
        <v>N</v>
      </c>
    </row>
    <row r="13" spans="1:85" x14ac:dyDescent="0.3">
      <c r="A13" s="12" t="str">
        <f>'Raw Data'!A12</f>
        <v>PKD1cat WT</v>
      </c>
      <c r="B13" s="12">
        <f>'Raw Data'!B12</f>
        <v>590</v>
      </c>
      <c r="C13" s="12">
        <f>'Raw Data'!C12</f>
        <v>608</v>
      </c>
      <c r="D13" s="12" t="str">
        <f>'Raw Data'!D12</f>
        <v>GSGQFGIVYGGKHRKTGRD</v>
      </c>
      <c r="E13" s="2">
        <f>'% D'!X12</f>
        <v>2.2193333333333332</v>
      </c>
      <c r="F13" s="2">
        <f>'% D'!Y12</f>
        <v>1.0806417846199854</v>
      </c>
      <c r="G13" s="2">
        <f>'% D'!Z12</f>
        <v>0.913333333333334</v>
      </c>
      <c r="H13" s="2">
        <f>'% D'!AA12</f>
        <v>0.83622146189471391</v>
      </c>
      <c r="I13" s="2">
        <f>'% D'!AB12</f>
        <v>2.2950000000000017</v>
      </c>
      <c r="J13" s="2">
        <f>'% D'!AC12</f>
        <v>1.3481693761047491</v>
      </c>
      <c r="K13" s="2">
        <f>'% D'!AD12</f>
        <v>4.148333333333337</v>
      </c>
      <c r="L13" s="2">
        <f>'% D'!AE12</f>
        <v>1.286227947656764</v>
      </c>
      <c r="N13" s="2">
        <f>'# D'!W12</f>
        <v>0.37699999999999978</v>
      </c>
      <c r="O13" s="2">
        <f>'# D'!X12</f>
        <v>0.18355834676381966</v>
      </c>
      <c r="P13" s="2">
        <f>'# D'!Y12</f>
        <v>0.15533333333333355</v>
      </c>
      <c r="Q13" s="2">
        <f>'# D'!Z12</f>
        <v>0.14217008592996391</v>
      </c>
      <c r="R13" s="2">
        <f>'# D'!AA12</f>
        <v>0.39033333333333298</v>
      </c>
      <c r="S13" s="2">
        <f>'# D'!AB12</f>
        <v>0.22960908808959057</v>
      </c>
      <c r="T13" s="2">
        <f>'# D'!AC12</f>
        <v>0.70566666666666666</v>
      </c>
      <c r="U13" s="2">
        <f>'# D'!AD12</f>
        <v>0.21865193039775974</v>
      </c>
      <c r="W13" s="11">
        <f>'T-TEST'!S12</f>
        <v>2.78022814203845E-2</v>
      </c>
      <c r="X13" s="11">
        <f>'T-TEST'!T12</f>
        <v>0.15235189129968105</v>
      </c>
      <c r="Y13" s="11">
        <f>'T-TEST'!U12</f>
        <v>0.1487688294063918</v>
      </c>
      <c r="Z13" s="11">
        <f>'T-TEST'!V12</f>
        <v>1.525821869275883E-2</v>
      </c>
      <c r="AB13" s="6" t="str">
        <f t="shared" si="0"/>
        <v>N</v>
      </c>
      <c r="AC13" s="6" t="str">
        <f t="shared" si="1"/>
        <v>N</v>
      </c>
      <c r="AD13" s="6" t="str">
        <f t="shared" si="2"/>
        <v>N</v>
      </c>
      <c r="AE13" s="6" t="str">
        <f t="shared" si="3"/>
        <v>N</v>
      </c>
    </row>
    <row r="14" spans="1:85" x14ac:dyDescent="0.3">
      <c r="A14" s="12" t="str">
        <f>'Raw Data'!A13</f>
        <v>PKD1cat WT</v>
      </c>
      <c r="B14" s="12">
        <f>'Raw Data'!B13</f>
        <v>590</v>
      </c>
      <c r="C14" s="12">
        <f>'Raw Data'!C13</f>
        <v>610</v>
      </c>
      <c r="D14" s="12" t="str">
        <f>'Raw Data'!D13</f>
        <v>GSGQFGIVYGGKHRKTGRDVA</v>
      </c>
      <c r="E14" s="2">
        <f>'% D'!X13</f>
        <v>1.6983333333333333</v>
      </c>
      <c r="F14" s="2">
        <f>'% D'!Y13</f>
        <v>0.85212010108121883</v>
      </c>
      <c r="G14" s="2">
        <f>'% D'!Z13</f>
        <v>0.60333333333333172</v>
      </c>
      <c r="H14" s="2">
        <f>'% D'!AA13</f>
        <v>0.34881991533359125</v>
      </c>
      <c r="I14" s="2">
        <f>'% D'!AB13</f>
        <v>1.8889999999999958</v>
      </c>
      <c r="J14" s="2">
        <f>'% D'!AC13</f>
        <v>0.85784147719727288</v>
      </c>
      <c r="K14" s="2">
        <f>'% D'!AD13</f>
        <v>3.4586666666666623</v>
      </c>
      <c r="L14" s="2">
        <f>'% D'!AE13</f>
        <v>0.67697070345276622</v>
      </c>
      <c r="N14" s="2">
        <f>'# D'!W13</f>
        <v>0.32300000000000018</v>
      </c>
      <c r="O14" s="2">
        <f>'# D'!X13</f>
        <v>0.16179204760020396</v>
      </c>
      <c r="P14" s="2">
        <f>'# D'!Y13</f>
        <v>0.11466666666666647</v>
      </c>
      <c r="Q14" s="2">
        <f>'# D'!Z13</f>
        <v>6.6673333000033363E-2</v>
      </c>
      <c r="R14" s="2">
        <f>'# D'!AA13</f>
        <v>0.35899999999999999</v>
      </c>
      <c r="S14" s="2">
        <f>'# D'!AB13</f>
        <v>0.16280970487044061</v>
      </c>
      <c r="T14" s="2">
        <f>'# D'!AC13</f>
        <v>0.65733333333333377</v>
      </c>
      <c r="U14" s="2">
        <f>'# D'!AD13</f>
        <v>0.12881511298498069</v>
      </c>
      <c r="W14" s="11">
        <f>'T-TEST'!S13</f>
        <v>4.1197797273337181E-2</v>
      </c>
      <c r="X14" s="11">
        <f>'T-TEST'!T13</f>
        <v>4.1447089435734774E-2</v>
      </c>
      <c r="Y14" s="11">
        <f>'T-TEST'!U13</f>
        <v>3.9882230291380757E-2</v>
      </c>
      <c r="Z14" s="11">
        <f>'T-TEST'!V13</f>
        <v>3.9092341524681684E-3</v>
      </c>
      <c r="AB14" s="6" t="str">
        <f t="shared" si="0"/>
        <v>N</v>
      </c>
      <c r="AC14" s="6" t="str">
        <f t="shared" si="1"/>
        <v>N</v>
      </c>
      <c r="AD14" s="6" t="str">
        <f t="shared" si="2"/>
        <v>N</v>
      </c>
      <c r="AE14" s="6" t="str">
        <f t="shared" si="3"/>
        <v>N</v>
      </c>
    </row>
    <row r="15" spans="1:85" x14ac:dyDescent="0.3">
      <c r="A15" s="12" t="str">
        <f>'Raw Data'!A14</f>
        <v>PKD1cat WT</v>
      </c>
      <c r="B15" s="12">
        <f>'Raw Data'!B14</f>
        <v>595</v>
      </c>
      <c r="C15" s="12">
        <f>'Raw Data'!C14</f>
        <v>608</v>
      </c>
      <c r="D15" s="12" t="str">
        <f>'Raw Data'!D14</f>
        <v>GIVYGGKHRKTGRD</v>
      </c>
      <c r="E15" s="2">
        <f>'% D'!X14</f>
        <v>0.19399999999999995</v>
      </c>
      <c r="F15" s="2">
        <f>'% D'!Y14</f>
        <v>0.4557587080901474</v>
      </c>
      <c r="G15" s="2">
        <f>'% D'!Z14</f>
        <v>0.33399999999999963</v>
      </c>
      <c r="H15" s="2">
        <f>'% D'!AA14</f>
        <v>0.42906759374252512</v>
      </c>
      <c r="I15" s="2">
        <f>'% D'!AB14</f>
        <v>0.86633333333332985</v>
      </c>
      <c r="J15" s="2">
        <f>'% D'!AC14</f>
        <v>1.3733926362600501</v>
      </c>
      <c r="K15" s="2">
        <f>'% D'!AD14</f>
        <v>3.4273333333333369</v>
      </c>
      <c r="L15" s="2">
        <f>'% D'!AE14</f>
        <v>2.1972790749773532</v>
      </c>
      <c r="N15" s="2">
        <f>'# D'!W14</f>
        <v>2.3000000000000131E-2</v>
      </c>
      <c r="O15" s="2">
        <f>'# D'!X14</f>
        <v>5.4778341218648295E-2</v>
      </c>
      <c r="P15" s="2">
        <f>'# D'!Y14</f>
        <v>4.0000000000000036E-2</v>
      </c>
      <c r="Q15" s="2">
        <f>'# D'!Z14</f>
        <v>5.127052434554065E-2</v>
      </c>
      <c r="R15" s="2">
        <f>'# D'!AA14</f>
        <v>0.10433333333333339</v>
      </c>
      <c r="S15" s="2">
        <f>'# D'!AB14</f>
        <v>0.16460052652811694</v>
      </c>
      <c r="T15" s="2">
        <f>'# D'!AC14</f>
        <v>0.41133333333333333</v>
      </c>
      <c r="U15" s="2">
        <f>'# D'!AD14</f>
        <v>0.26340779537945858</v>
      </c>
      <c r="W15" s="11">
        <f>'T-TEST'!S14</f>
        <v>0.51454318145930977</v>
      </c>
      <c r="X15" s="11">
        <f>'T-TEST'!T14</f>
        <v>0.27525472178048999</v>
      </c>
      <c r="Y15" s="11">
        <f>'T-TEST'!U14</f>
        <v>0.421494384412548</v>
      </c>
      <c r="Z15" s="11">
        <f>'T-TEST'!V14</f>
        <v>5.5720107054424317E-2</v>
      </c>
      <c r="AB15" s="6" t="str">
        <f t="shared" si="0"/>
        <v>N</v>
      </c>
      <c r="AC15" s="6" t="str">
        <f t="shared" si="1"/>
        <v>N</v>
      </c>
      <c r="AD15" s="6" t="str">
        <f t="shared" si="2"/>
        <v>N</v>
      </c>
      <c r="AE15" s="6" t="str">
        <f t="shared" si="3"/>
        <v>N</v>
      </c>
    </row>
    <row r="16" spans="1:85" x14ac:dyDescent="0.3">
      <c r="A16" s="12" t="str">
        <f>'Raw Data'!A15</f>
        <v>PKD1cat WT</v>
      </c>
      <c r="B16" s="12">
        <f>'Raw Data'!B15</f>
        <v>595</v>
      </c>
      <c r="C16" s="12">
        <f>'Raw Data'!C15</f>
        <v>608</v>
      </c>
      <c r="D16" s="12" t="str">
        <f>'Raw Data'!D15</f>
        <v>GIVYGGKHRKTGRD</v>
      </c>
      <c r="E16" s="2">
        <f>'% D'!X15</f>
        <v>0.40233333333333388</v>
      </c>
      <c r="F16" s="2">
        <f>'% D'!Y15</f>
        <v>0.3863254241353179</v>
      </c>
      <c r="G16" s="2">
        <f>'% D'!Z15</f>
        <v>4.1666666666667851E-2</v>
      </c>
      <c r="H16" s="2">
        <f>'% D'!AA15</f>
        <v>0.83719452140268213</v>
      </c>
      <c r="I16" s="2">
        <f>'% D'!AB15</f>
        <v>0.92433333333333678</v>
      </c>
      <c r="J16" s="2">
        <f>'% D'!AC15</f>
        <v>1.3390670881873945</v>
      </c>
      <c r="K16" s="2">
        <f>'% D'!AD15</f>
        <v>3.5760000000000041</v>
      </c>
      <c r="L16" s="2">
        <f>'% D'!AE15</f>
        <v>2.4174607890649771</v>
      </c>
      <c r="N16" s="2">
        <f>'# D'!W15</f>
        <v>4.8000000000000043E-2</v>
      </c>
      <c r="O16" s="2">
        <f>'# D'!X15</f>
        <v>4.6180804092898403E-2</v>
      </c>
      <c r="P16" s="2">
        <f>'# D'!Y15</f>
        <v>4.9999999999998934E-3</v>
      </c>
      <c r="Q16" s="2">
        <f>'# D'!Z15</f>
        <v>0.10032281229444612</v>
      </c>
      <c r="R16" s="2">
        <f>'# D'!AA15</f>
        <v>0.11133333333333351</v>
      </c>
      <c r="S16" s="2">
        <f>'# D'!AB15</f>
        <v>0.1606870664780877</v>
      </c>
      <c r="T16" s="2">
        <f>'# D'!AC15</f>
        <v>0.42900000000000027</v>
      </c>
      <c r="U16" s="2">
        <f>'# D'!AD15</f>
        <v>0.29006148773435375</v>
      </c>
      <c r="W16" s="11">
        <f>'T-TEST'!S15</f>
        <v>0.14719037967143403</v>
      </c>
      <c r="X16" s="11">
        <f>'T-TEST'!T15</f>
        <v>0.93552234988808647</v>
      </c>
      <c r="Y16" s="11">
        <f>'T-TEST'!U15</f>
        <v>0.40412441791083459</v>
      </c>
      <c r="Z16" s="11">
        <f>'T-TEST'!V15</f>
        <v>6.3016092035960286E-2</v>
      </c>
      <c r="AB16" s="6" t="str">
        <f t="shared" si="0"/>
        <v>N</v>
      </c>
      <c r="AC16" s="6" t="str">
        <f t="shared" si="1"/>
        <v>N</v>
      </c>
      <c r="AD16" s="6" t="str">
        <f t="shared" si="2"/>
        <v>N</v>
      </c>
      <c r="AE16" s="6" t="str">
        <f t="shared" si="3"/>
        <v>N</v>
      </c>
    </row>
    <row r="17" spans="1:31" x14ac:dyDescent="0.3">
      <c r="A17" s="12" t="str">
        <f>'Raw Data'!A16</f>
        <v>PKD1cat WT</v>
      </c>
      <c r="B17" s="12">
        <f>'Raw Data'!B16</f>
        <v>595</v>
      </c>
      <c r="C17" s="12">
        <f>'Raw Data'!C16</f>
        <v>610</v>
      </c>
      <c r="D17" s="12" t="str">
        <f>'Raw Data'!D16</f>
        <v>GIVYGGKHRKTGRDVA</v>
      </c>
      <c r="E17" s="2">
        <f>'% D'!X16</f>
        <v>0.26866666666666683</v>
      </c>
      <c r="F17" s="2">
        <f>'% D'!Y16</f>
        <v>0.38946972496802179</v>
      </c>
      <c r="G17" s="2">
        <f>'% D'!Z16</f>
        <v>0.39666666666666739</v>
      </c>
      <c r="H17" s="2">
        <f>'% D'!AA16</f>
        <v>0.65378385826917851</v>
      </c>
      <c r="I17" s="2">
        <f>'% D'!AB16</f>
        <v>0.77666666666666551</v>
      </c>
      <c r="J17" s="2">
        <f>'% D'!AC16</f>
        <v>0.92954415351468567</v>
      </c>
      <c r="K17" s="2">
        <f>'% D'!AD16</f>
        <v>2.5119999999999987</v>
      </c>
      <c r="L17" s="2">
        <f>'% D'!AE16</f>
        <v>1.3866916263779294</v>
      </c>
      <c r="N17" s="2">
        <f>'# D'!W16</f>
        <v>3.7333333333333329E-2</v>
      </c>
      <c r="O17" s="2">
        <f>'# D'!X16</f>
        <v>5.4227914091053375E-2</v>
      </c>
      <c r="P17" s="2">
        <f>'# D'!Y16</f>
        <v>5.5333333333333234E-2</v>
      </c>
      <c r="Q17" s="2">
        <f>'# D'!Z16</f>
        <v>9.1396571781075769E-2</v>
      </c>
      <c r="R17" s="2">
        <f>'# D'!AA16</f>
        <v>0.10833333333333361</v>
      </c>
      <c r="S17" s="2">
        <f>'# D'!AB16</f>
        <v>0.13002179304511491</v>
      </c>
      <c r="T17" s="2">
        <f>'# D'!AC16</f>
        <v>0.35166666666666657</v>
      </c>
      <c r="U17" s="2">
        <f>'# D'!AD16</f>
        <v>0.19436734979586123</v>
      </c>
      <c r="W17" s="11">
        <f>'T-TEST'!S16</f>
        <v>0.34191968700802949</v>
      </c>
      <c r="X17" s="11">
        <f>'T-TEST'!T16</f>
        <v>0.39465647391172648</v>
      </c>
      <c r="Y17" s="11">
        <f>'T-TEST'!U16</f>
        <v>0.2524604409290484</v>
      </c>
      <c r="Z17" s="11">
        <f>'T-TEST'!V16</f>
        <v>3.8089468985902639E-2</v>
      </c>
      <c r="AB17" s="6" t="str">
        <f t="shared" si="0"/>
        <v>N</v>
      </c>
      <c r="AC17" s="6" t="str">
        <f t="shared" si="1"/>
        <v>N</v>
      </c>
      <c r="AD17" s="6" t="str">
        <f t="shared" si="2"/>
        <v>N</v>
      </c>
      <c r="AE17" s="6" t="str">
        <f t="shared" si="3"/>
        <v>N</v>
      </c>
    </row>
    <row r="18" spans="1:31" x14ac:dyDescent="0.3">
      <c r="A18" s="12" t="str">
        <f>'Raw Data'!A17</f>
        <v>PKD1cat WT</v>
      </c>
      <c r="B18" s="12">
        <f>'Raw Data'!B17</f>
        <v>595</v>
      </c>
      <c r="C18" s="12">
        <f>'Raw Data'!C17</f>
        <v>610</v>
      </c>
      <c r="D18" s="12" t="str">
        <f>'Raw Data'!D17</f>
        <v>GIVYGGKHRKTGRDVA</v>
      </c>
      <c r="E18" s="2">
        <f>'% D'!X17</f>
        <v>0.1033333333333335</v>
      </c>
      <c r="F18" s="2">
        <f>'% D'!Y17</f>
        <v>0.34488065568637905</v>
      </c>
      <c r="G18" s="2">
        <f>'% D'!Z17</f>
        <v>0.30999999999999961</v>
      </c>
      <c r="H18" s="2">
        <f>'% D'!AA17</f>
        <v>0.77344920108993986</v>
      </c>
      <c r="I18" s="2">
        <f>'% D'!AB17</f>
        <v>0.5903333333333336</v>
      </c>
      <c r="J18" s="2">
        <f>'% D'!AC17</f>
        <v>1.0326332036756005</v>
      </c>
      <c r="K18" s="2">
        <f>'% D'!AD17</f>
        <v>2.689333333333332</v>
      </c>
      <c r="L18" s="2">
        <f>'% D'!AE17</f>
        <v>1.570402708437129</v>
      </c>
      <c r="N18" s="2">
        <f>'# D'!W17</f>
        <v>1.4333333333333309E-2</v>
      </c>
      <c r="O18" s="2">
        <f>'# D'!X17</f>
        <v>4.8232077845903894E-2</v>
      </c>
      <c r="P18" s="2">
        <f>'# D'!Y17</f>
        <v>4.2999999999999927E-2</v>
      </c>
      <c r="Q18" s="2">
        <f>'# D'!Z17</f>
        <v>0.10854799245802135</v>
      </c>
      <c r="R18" s="2">
        <f>'# D'!AA17</f>
        <v>8.2666666666666666E-2</v>
      </c>
      <c r="S18" s="2">
        <f>'# D'!AB17</f>
        <v>0.14436181397216272</v>
      </c>
      <c r="T18" s="2">
        <f>'# D'!AC17</f>
        <v>0.37633333333333319</v>
      </c>
      <c r="U18" s="2">
        <f>'# D'!AD17</f>
        <v>0.21945690541273324</v>
      </c>
      <c r="W18" s="11">
        <f>'T-TEST'!S17</f>
        <v>0.63756181135527656</v>
      </c>
      <c r="X18" s="11">
        <f>'T-TEST'!T17</f>
        <v>0.54858242326250195</v>
      </c>
      <c r="Y18" s="11">
        <f>'T-TEST'!U17</f>
        <v>0.69457535080086419</v>
      </c>
      <c r="Z18" s="11">
        <f>'T-TEST'!V17</f>
        <v>4.1407939112549308E-2</v>
      </c>
      <c r="AB18" s="6" t="str">
        <f t="shared" si="0"/>
        <v>N</v>
      </c>
      <c r="AC18" s="6" t="str">
        <f t="shared" si="1"/>
        <v>N</v>
      </c>
      <c r="AD18" s="6" t="str">
        <f t="shared" si="2"/>
        <v>N</v>
      </c>
      <c r="AE18" s="6" t="str">
        <f t="shared" si="3"/>
        <v>N</v>
      </c>
    </row>
    <row r="19" spans="1:31" x14ac:dyDescent="0.3">
      <c r="A19" s="12" t="str">
        <f>'Raw Data'!A18</f>
        <v>PKD1cat WT</v>
      </c>
      <c r="B19" s="12">
        <f>'Raw Data'!B18</f>
        <v>595</v>
      </c>
      <c r="C19" s="12">
        <f>'Raw Data'!C18</f>
        <v>610</v>
      </c>
      <c r="D19" s="12" t="str">
        <f>'Raw Data'!D18</f>
        <v>GIVYGGKHRKTGRDVA</v>
      </c>
      <c r="E19" s="2">
        <f>'% D'!X18</f>
        <v>0.15200000000000014</v>
      </c>
      <c r="F19" s="2">
        <f>'% D'!Y18</f>
        <v>0.29582201856296386</v>
      </c>
      <c r="G19" s="2">
        <f>'% D'!Z18</f>
        <v>0.56899999999999995</v>
      </c>
      <c r="H19" s="2">
        <f>'% D'!AA18</f>
        <v>0.23108584263573281</v>
      </c>
      <c r="I19" s="2">
        <f>'% D'!AB18</f>
        <v>0.54533333333333545</v>
      </c>
      <c r="J19" s="2">
        <f>'% D'!AC18</f>
        <v>1.3132351909184685</v>
      </c>
      <c r="K19" s="2">
        <f>'% D'!AD18</f>
        <v>2.7833333333333332</v>
      </c>
      <c r="L19" s="2">
        <f>'% D'!AE18</f>
        <v>1.4592928652832744</v>
      </c>
      <c r="N19" s="2">
        <f>'# D'!W18</f>
        <v>2.0999999999999908E-2</v>
      </c>
      <c r="O19" s="2">
        <f>'# D'!X18</f>
        <v>4.1601282031527159E-2</v>
      </c>
      <c r="P19" s="2">
        <f>'# D'!Y18</f>
        <v>8.033333333333359E-2</v>
      </c>
      <c r="Q19" s="2">
        <f>'# D'!Z18</f>
        <v>3.2439687626938343E-2</v>
      </c>
      <c r="R19" s="2">
        <f>'# D'!AA18</f>
        <v>7.6333333333333364E-2</v>
      </c>
      <c r="S19" s="2">
        <f>'# D'!AB18</f>
        <v>0.18400634047046679</v>
      </c>
      <c r="T19" s="2">
        <f>'# D'!AC18</f>
        <v>0.39000000000000012</v>
      </c>
      <c r="U19" s="2">
        <f>'# D'!AD18</f>
        <v>0.2041535369927904</v>
      </c>
      <c r="W19" s="11">
        <f>'T-TEST'!S18</f>
        <v>0.44751182321366084</v>
      </c>
      <c r="X19" s="11">
        <f>'T-TEST'!T18</f>
        <v>1.5217631945942589E-2</v>
      </c>
      <c r="Y19" s="11">
        <f>'T-TEST'!U18</f>
        <v>0.74378153982243034</v>
      </c>
      <c r="Z19" s="11">
        <f>'T-TEST'!V18</f>
        <v>4.309605219308648E-2</v>
      </c>
      <c r="AB19" s="6" t="str">
        <f t="shared" si="0"/>
        <v>N</v>
      </c>
      <c r="AC19" s="6" t="str">
        <f t="shared" si="1"/>
        <v>N</v>
      </c>
      <c r="AD19" s="6" t="str">
        <f t="shared" si="2"/>
        <v>N</v>
      </c>
      <c r="AE19" s="6" t="str">
        <f t="shared" si="3"/>
        <v>N</v>
      </c>
    </row>
    <row r="20" spans="1:31" x14ac:dyDescent="0.3">
      <c r="A20" s="12" t="str">
        <f>'Raw Data'!A19</f>
        <v>PKD1cat WT</v>
      </c>
      <c r="B20" s="12">
        <f>'Raw Data'!B19</f>
        <v>597</v>
      </c>
      <c r="C20" s="12">
        <f>'Raw Data'!C19</f>
        <v>610</v>
      </c>
      <c r="D20" s="12" t="str">
        <f>'Raw Data'!D19</f>
        <v>VYGGKHRKTGRDVA</v>
      </c>
      <c r="E20" s="2">
        <f>'% D'!X19</f>
        <v>-0.11999999999999922</v>
      </c>
      <c r="F20" s="2">
        <f>'% D'!Y19</f>
        <v>1.210394426072207</v>
      </c>
      <c r="G20" s="2">
        <f>'% D'!Z19</f>
        <v>-0.92766666666666708</v>
      </c>
      <c r="H20" s="2">
        <f>'% D'!AA19</f>
        <v>2.4490012930444385</v>
      </c>
      <c r="I20" s="2">
        <f>'% D'!AB19</f>
        <v>-2.532333333333332</v>
      </c>
      <c r="J20" s="2">
        <f>'% D'!AC19</f>
        <v>3.1442745321191987</v>
      </c>
      <c r="K20" s="2">
        <f>'% D'!AD19</f>
        <v>1.712666666666669</v>
      </c>
      <c r="L20" s="2">
        <f>'% D'!AE19</f>
        <v>2.6079617839735763</v>
      </c>
      <c r="N20" s="2">
        <f>'# D'!W19</f>
        <v>-1.4333333333333309E-2</v>
      </c>
      <c r="O20" s="2">
        <f>'# D'!X19</f>
        <v>0.14502528515170504</v>
      </c>
      <c r="P20" s="2">
        <f>'# D'!Y19</f>
        <v>-0.1113333333333334</v>
      </c>
      <c r="Q20" s="2">
        <f>'# D'!Z19</f>
        <v>0.29405498352065601</v>
      </c>
      <c r="R20" s="2">
        <f>'# D'!AA19</f>
        <v>-0.30433333333333334</v>
      </c>
      <c r="S20" s="2">
        <f>'# D'!AB19</f>
        <v>0.3771038760518568</v>
      </c>
      <c r="T20" s="2">
        <f>'# D'!AC19</f>
        <v>0.20566666666666711</v>
      </c>
      <c r="U20" s="2">
        <f>'# D'!AD19</f>
        <v>0.31273897529196371</v>
      </c>
      <c r="W20" s="11">
        <f>'T-TEST'!S19</f>
        <v>0.87888589660908345</v>
      </c>
      <c r="X20" s="11">
        <f>'T-TEST'!T19</f>
        <v>0.57118598813139465</v>
      </c>
      <c r="Y20" s="11">
        <f>'T-TEST'!U19</f>
        <v>0.2647344235238549</v>
      </c>
      <c r="Z20" s="11">
        <f>'T-TEST'!V19</f>
        <v>0.36973148627584662</v>
      </c>
      <c r="AB20" s="6" t="str">
        <f t="shared" si="0"/>
        <v>N</v>
      </c>
      <c r="AC20" s="6" t="str">
        <f t="shared" si="1"/>
        <v>N</v>
      </c>
      <c r="AD20" s="6" t="str">
        <f t="shared" si="2"/>
        <v>N</v>
      </c>
      <c r="AE20" s="6" t="str">
        <f t="shared" si="3"/>
        <v>N</v>
      </c>
    </row>
    <row r="21" spans="1:31" x14ac:dyDescent="0.3">
      <c r="A21" s="12" t="str">
        <f>'Raw Data'!A20</f>
        <v>PKD1cat WT</v>
      </c>
      <c r="B21" s="12">
        <f>'Raw Data'!B20</f>
        <v>609</v>
      </c>
      <c r="C21" s="12">
        <f>'Raw Data'!C20</f>
        <v>627</v>
      </c>
      <c r="D21" s="12" t="str">
        <f>'Raw Data'!D20</f>
        <v>VAIKIIDKLRFPTKQESQL</v>
      </c>
      <c r="E21" s="2">
        <f>'% D'!X20</f>
        <v>3.9009999999999998</v>
      </c>
      <c r="F21" s="2">
        <f>'% D'!Y20</f>
        <v>2.7194145816088175</v>
      </c>
      <c r="G21" s="2">
        <f>'% D'!Z20</f>
        <v>0.20700000000000784</v>
      </c>
      <c r="H21" s="2">
        <f>'% D'!AA20</f>
        <v>2.1016040699110423</v>
      </c>
      <c r="I21" s="2">
        <f>'% D'!AB20</f>
        <v>-0.31400000000000006</v>
      </c>
      <c r="J21" s="2">
        <f>'% D'!AC20</f>
        <v>1.5994967958705004</v>
      </c>
      <c r="K21" s="2">
        <f>'% D'!AD20</f>
        <v>-0.78299999999999415</v>
      </c>
      <c r="L21" s="2">
        <f>'% D'!AE20</f>
        <v>1.5826446221435788</v>
      </c>
      <c r="N21" s="2">
        <f>'# D'!W20</f>
        <v>0.62433333333333252</v>
      </c>
      <c r="O21" s="2">
        <f>'# D'!X20</f>
        <v>0.4350969240678832</v>
      </c>
      <c r="P21" s="2">
        <f>'# D'!Y20</f>
        <v>3.2999999999999474E-2</v>
      </c>
      <c r="Q21" s="2">
        <f>'# D'!Z20</f>
        <v>0.33620380723602772</v>
      </c>
      <c r="R21" s="2">
        <f>'# D'!AA20</f>
        <v>-5.0333333333333563E-2</v>
      </c>
      <c r="S21" s="2">
        <f>'# D'!AB20</f>
        <v>0.25626873915221599</v>
      </c>
      <c r="T21" s="2">
        <f>'# D'!AC20</f>
        <v>-0.125</v>
      </c>
      <c r="U21" s="2">
        <f>'# D'!AD20</f>
        <v>0.25296640093103251</v>
      </c>
      <c r="W21" s="11">
        <f>'T-TEST'!S20</f>
        <v>9.3025374117545509E-2</v>
      </c>
      <c r="X21" s="11">
        <f>'T-TEST'!T20</f>
        <v>0.87956372156313711</v>
      </c>
      <c r="Y21" s="11">
        <f>'T-TEST'!U20</f>
        <v>0.41151832580551323</v>
      </c>
      <c r="Z21" s="11">
        <f>'T-TEST'!V20</f>
        <v>0.47229171154157373</v>
      </c>
      <c r="AB21" s="6" t="str">
        <f t="shared" si="0"/>
        <v>N</v>
      </c>
      <c r="AC21" s="6" t="str">
        <f t="shared" si="1"/>
        <v>N</v>
      </c>
      <c r="AD21" s="6" t="str">
        <f t="shared" si="2"/>
        <v>N</v>
      </c>
      <c r="AE21" s="6" t="str">
        <f t="shared" si="3"/>
        <v>N</v>
      </c>
    </row>
    <row r="22" spans="1:31" x14ac:dyDescent="0.3">
      <c r="A22" s="12" t="str">
        <f>'Raw Data'!A21</f>
        <v>PKD1cat WT</v>
      </c>
      <c r="B22" s="12">
        <f>'Raw Data'!B21</f>
        <v>609</v>
      </c>
      <c r="C22" s="12">
        <f>'Raw Data'!C21</f>
        <v>627</v>
      </c>
      <c r="D22" s="12" t="str">
        <f>'Raw Data'!D21</f>
        <v>VAIKIIDKLRFPTKQESQL</v>
      </c>
      <c r="E22" s="2">
        <f>'% D'!X21</f>
        <v>3.6433333333333344</v>
      </c>
      <c r="F22" s="2">
        <f>'% D'!Y21</f>
        <v>2.5143664543313231</v>
      </c>
      <c r="G22" s="2">
        <f>'% D'!Z21</f>
        <v>-0.30033333333333445</v>
      </c>
      <c r="H22" s="2">
        <f>'% D'!AA21</f>
        <v>1.7590737145820043</v>
      </c>
      <c r="I22" s="2">
        <f>'% D'!AB21</f>
        <v>-0.29966666666666697</v>
      </c>
      <c r="J22" s="2">
        <f>'% D'!AC21</f>
        <v>1.7578608211876923</v>
      </c>
      <c r="K22" s="2">
        <f>'% D'!AD21</f>
        <v>-0.60533333333333417</v>
      </c>
      <c r="L22" s="2">
        <f>'% D'!AE21</f>
        <v>1.3452417378796035</v>
      </c>
      <c r="N22" s="2">
        <f>'# D'!W21</f>
        <v>0.58300000000000018</v>
      </c>
      <c r="O22" s="2">
        <f>'# D'!X21</f>
        <v>0.40247981315837439</v>
      </c>
      <c r="P22" s="2">
        <f>'# D'!Y21</f>
        <v>-4.8333333333332007E-2</v>
      </c>
      <c r="Q22" s="2">
        <f>'# D'!Z21</f>
        <v>0.28137578668629859</v>
      </c>
      <c r="R22" s="2">
        <f>'# D'!AA21</f>
        <v>-4.7999999999999154E-2</v>
      </c>
      <c r="S22" s="2">
        <f>'# D'!AB21</f>
        <v>0.28103380579567305</v>
      </c>
      <c r="T22" s="2">
        <f>'# D'!AC21</f>
        <v>-9.6333333333332938E-2</v>
      </c>
      <c r="U22" s="2">
        <f>'# D'!AD21</f>
        <v>0.21518983866964198</v>
      </c>
      <c r="W22" s="11">
        <f>'T-TEST'!S21</f>
        <v>7.3880931308455258E-2</v>
      </c>
      <c r="X22" s="11">
        <f>'T-TEST'!T21</f>
        <v>0.78943929471555419</v>
      </c>
      <c r="Y22" s="11">
        <f>'T-TEST'!U21</f>
        <v>0.44281971674079323</v>
      </c>
      <c r="Z22" s="11">
        <f>'T-TEST'!V21</f>
        <v>0.51837579567108771</v>
      </c>
      <c r="AB22" s="6" t="str">
        <f t="shared" si="0"/>
        <v>N</v>
      </c>
      <c r="AC22" s="6" t="str">
        <f t="shared" si="1"/>
        <v>N</v>
      </c>
      <c r="AD22" s="6" t="str">
        <f t="shared" si="2"/>
        <v>N</v>
      </c>
      <c r="AE22" s="6" t="str">
        <f t="shared" si="3"/>
        <v>N</v>
      </c>
    </row>
    <row r="23" spans="1:31" x14ac:dyDescent="0.3">
      <c r="A23" s="12" t="str">
        <f>'Raw Data'!A22</f>
        <v>PKD1cat WT</v>
      </c>
      <c r="B23" s="12">
        <f>'Raw Data'!B22</f>
        <v>609</v>
      </c>
      <c r="C23" s="12">
        <f>'Raw Data'!C22</f>
        <v>627</v>
      </c>
      <c r="D23" s="12" t="str">
        <f>'Raw Data'!D22</f>
        <v>VAIKIIDKLRFPTKQESQL</v>
      </c>
      <c r="E23" s="2">
        <f>'% D'!X22</f>
        <v>3.8290000000000042</v>
      </c>
      <c r="F23" s="2">
        <f>'% D'!Y22</f>
        <v>2.489810166793176</v>
      </c>
      <c r="G23" s="2">
        <f>'% D'!Z22</f>
        <v>-6.9666666666662991E-2</v>
      </c>
      <c r="H23" s="2">
        <f>'% D'!AA22</f>
        <v>1.7401768109400078</v>
      </c>
      <c r="I23" s="2">
        <f>'% D'!AB22</f>
        <v>-0.7046666666666539</v>
      </c>
      <c r="J23" s="2">
        <f>'% D'!AC22</f>
        <v>1.6400663604460231</v>
      </c>
      <c r="K23" s="2">
        <f>'% D'!AD22</f>
        <v>-0.77500000000000568</v>
      </c>
      <c r="L23" s="2">
        <f>'% D'!AE22</f>
        <v>1.7114788926539519</v>
      </c>
      <c r="N23" s="2">
        <f>'# D'!W22</f>
        <v>0.61233333333333295</v>
      </c>
      <c r="O23" s="2">
        <f>'# D'!X22</f>
        <v>0.39851516073210236</v>
      </c>
      <c r="P23" s="2">
        <f>'# D'!Y22</f>
        <v>-1.1000000000001897E-2</v>
      </c>
      <c r="Q23" s="2">
        <f>'# D'!Z22</f>
        <v>0.27855101268289567</v>
      </c>
      <c r="R23" s="2">
        <f>'# D'!AA22</f>
        <v>-0.11299999999999955</v>
      </c>
      <c r="S23" s="2">
        <f>'# D'!AB22</f>
        <v>0.26221937380750487</v>
      </c>
      <c r="T23" s="2">
        <f>'# D'!AC22</f>
        <v>-0.12433333333333518</v>
      </c>
      <c r="U23" s="2">
        <f>'# D'!AD22</f>
        <v>0.27409365795897866</v>
      </c>
      <c r="W23" s="11">
        <f>'T-TEST'!S22</f>
        <v>6.931200004377519E-2</v>
      </c>
      <c r="X23" s="11">
        <f>'T-TEST'!T22</f>
        <v>0.95001217972973451</v>
      </c>
      <c r="Y23" s="11">
        <f>'T-TEST'!U22</f>
        <v>0.28402875891847462</v>
      </c>
      <c r="Z23" s="11">
        <f>'T-TEST'!V22</f>
        <v>0.51292556369691644</v>
      </c>
      <c r="AB23" s="6" t="str">
        <f t="shared" si="0"/>
        <v>N</v>
      </c>
      <c r="AC23" s="6" t="str">
        <f t="shared" si="1"/>
        <v>N</v>
      </c>
      <c r="AD23" s="6" t="str">
        <f t="shared" si="2"/>
        <v>N</v>
      </c>
      <c r="AE23" s="6" t="str">
        <f t="shared" si="3"/>
        <v>N</v>
      </c>
    </row>
    <row r="24" spans="1:31" x14ac:dyDescent="0.3">
      <c r="A24" s="12" t="str">
        <f>'Raw Data'!A23</f>
        <v>PKD1cat WT</v>
      </c>
      <c r="B24" s="12">
        <f>'Raw Data'!B23</f>
        <v>609</v>
      </c>
      <c r="C24" s="12">
        <f>'Raw Data'!C23</f>
        <v>634</v>
      </c>
      <c r="D24" s="12" t="str">
        <f>'Raw Data'!D23</f>
        <v>VAIKIIDKLRFPTKQESQLRNEVAIL</v>
      </c>
      <c r="E24" s="2">
        <f>'% D'!X23</f>
        <v>2.8356666666666648</v>
      </c>
      <c r="F24" s="2">
        <f>'% D'!Y23</f>
        <v>1.9942589266859672</v>
      </c>
      <c r="G24" s="2">
        <f>'% D'!Z23</f>
        <v>2.3946666666666658</v>
      </c>
      <c r="H24" s="2">
        <f>'% D'!AA23</f>
        <v>1.4922524361961464</v>
      </c>
      <c r="I24" s="2">
        <f>'% D'!AB23</f>
        <v>7.1049999999999969</v>
      </c>
      <c r="J24" s="2">
        <f>'% D'!AC23</f>
        <v>0.99542403025042603</v>
      </c>
      <c r="K24" s="2">
        <f>'% D'!AD23</f>
        <v>2.1939999999999955</v>
      </c>
      <c r="L24" s="2">
        <f>'% D'!AE23</f>
        <v>1.1560521902866967</v>
      </c>
      <c r="N24" s="2">
        <f>'# D'!W23</f>
        <v>0.65266666666666673</v>
      </c>
      <c r="O24" s="2">
        <f>'# D'!X23</f>
        <v>0.45891647751342857</v>
      </c>
      <c r="P24" s="2">
        <f>'# D'!Y23</f>
        <v>0.55099999999999927</v>
      </c>
      <c r="Q24" s="2">
        <f>'# D'!Z23</f>
        <v>0.34340355268983447</v>
      </c>
      <c r="R24" s="2">
        <f>'# D'!AA23</f>
        <v>1.6343333333333359</v>
      </c>
      <c r="S24" s="2">
        <f>'# D'!AB23</f>
        <v>0.22904075328785223</v>
      </c>
      <c r="T24" s="2">
        <f>'# D'!AC23</f>
        <v>0.50466666666666704</v>
      </c>
      <c r="U24" s="2">
        <f>'# D'!AD23</f>
        <v>0.26623360669407059</v>
      </c>
      <c r="W24" s="11">
        <f>'T-TEST'!S23</f>
        <v>6.9771636688664207E-2</v>
      </c>
      <c r="X24" s="11">
        <f>'T-TEST'!T23</f>
        <v>0.10616132048357436</v>
      </c>
      <c r="Y24" s="11">
        <f>'T-TEST'!U23</f>
        <v>7.1488891656578161E-4</v>
      </c>
      <c r="Z24" s="11">
        <f>'T-TEST'!V23</f>
        <v>5.4952633386317166E-2</v>
      </c>
      <c r="AB24" s="6" t="str">
        <f t="shared" si="0"/>
        <v>N</v>
      </c>
      <c r="AC24" s="6" t="str">
        <f t="shared" si="1"/>
        <v>N</v>
      </c>
      <c r="AD24" s="6" t="str">
        <f t="shared" si="2"/>
        <v>S</v>
      </c>
      <c r="AE24" s="6" t="str">
        <f t="shared" si="3"/>
        <v>N</v>
      </c>
    </row>
    <row r="25" spans="1:31" x14ac:dyDescent="0.3">
      <c r="A25" s="12" t="str">
        <f>'Raw Data'!A24</f>
        <v>PKD1cat WT</v>
      </c>
      <c r="B25" s="12">
        <f>'Raw Data'!B24</f>
        <v>611</v>
      </c>
      <c r="C25" s="12">
        <f>'Raw Data'!C24</f>
        <v>632</v>
      </c>
      <c r="D25" s="12" t="str">
        <f>'Raw Data'!D24</f>
        <v>IKIIDKLRFPTKQESQLRNEVA</v>
      </c>
      <c r="E25" s="2">
        <f>'% D'!X24</f>
        <v>4.7853333333333303</v>
      </c>
      <c r="F25" s="2">
        <f>'% D'!Y24</f>
        <v>1.8877021304573791</v>
      </c>
      <c r="G25" s="2">
        <f>'% D'!Z24</f>
        <v>2.2476666666666674</v>
      </c>
      <c r="H25" s="2">
        <f>'% D'!AA24</f>
        <v>1.268245507252705</v>
      </c>
      <c r="I25" s="2">
        <f>'% D'!AB24</f>
        <v>3.3640000000000043</v>
      </c>
      <c r="J25" s="2">
        <f>'% D'!AC24</f>
        <v>1.4008932864426187</v>
      </c>
      <c r="K25" s="2">
        <f>'% D'!AD24</f>
        <v>0.96266666666666367</v>
      </c>
      <c r="L25" s="2">
        <f>'% D'!AE24</f>
        <v>1.6156820025405167</v>
      </c>
      <c r="N25" s="2">
        <f>'# D'!W24</f>
        <v>0.90900000000000025</v>
      </c>
      <c r="O25" s="2">
        <f>'# D'!X24</f>
        <v>0.3586864926366754</v>
      </c>
      <c r="P25" s="2">
        <f>'# D'!Y24</f>
        <v>0.42666666666666675</v>
      </c>
      <c r="Q25" s="2">
        <f>'# D'!Z24</f>
        <v>0.24080974509627531</v>
      </c>
      <c r="R25" s="2">
        <f>'# D'!AA24</f>
        <v>0.63899999999999935</v>
      </c>
      <c r="S25" s="2">
        <f>'# D'!AB24</f>
        <v>0.26612027356065859</v>
      </c>
      <c r="T25" s="2">
        <f>'# D'!AC24</f>
        <v>0.1823333333333359</v>
      </c>
      <c r="U25" s="2">
        <f>'# D'!AD24</f>
        <v>0.30705754075308656</v>
      </c>
      <c r="W25" s="11">
        <f>'T-TEST'!S24</f>
        <v>1.8979822517446673E-2</v>
      </c>
      <c r="X25" s="11">
        <f>'T-TEST'!T24</f>
        <v>7.9090652664203009E-2</v>
      </c>
      <c r="Y25" s="11">
        <f>'T-TEST'!U24</f>
        <v>2.3925874543052335E-2</v>
      </c>
      <c r="Z25" s="11">
        <f>'T-TEST'!V24</f>
        <v>0.36244569049672892</v>
      </c>
      <c r="AB25" s="6" t="str">
        <f t="shared" si="0"/>
        <v>N</v>
      </c>
      <c r="AC25" s="6" t="str">
        <f t="shared" si="1"/>
        <v>N</v>
      </c>
      <c r="AD25" s="6" t="str">
        <f t="shared" si="2"/>
        <v>N</v>
      </c>
      <c r="AE25" s="6" t="str">
        <f t="shared" si="3"/>
        <v>N</v>
      </c>
    </row>
    <row r="26" spans="1:31" x14ac:dyDescent="0.3">
      <c r="A26" s="12" t="str">
        <f>'Raw Data'!A25</f>
        <v>PKD1cat WT</v>
      </c>
      <c r="B26" s="12">
        <f>'Raw Data'!B25</f>
        <v>628</v>
      </c>
      <c r="C26" s="12">
        <f>'Raw Data'!C25</f>
        <v>645</v>
      </c>
      <c r="D26" s="12" t="str">
        <f>'Raw Data'!D25</f>
        <v>RNEVAILQNLHHPGVVNL</v>
      </c>
      <c r="E26" s="2">
        <f>'% D'!X25</f>
        <v>0.41633333333333411</v>
      </c>
      <c r="F26" s="2">
        <f>'% D'!Y25</f>
        <v>0.62034936393401174</v>
      </c>
      <c r="G26" s="2">
        <f>'% D'!Z25</f>
        <v>2.5266666666666655</v>
      </c>
      <c r="H26" s="2">
        <f>'% D'!AA25</f>
        <v>0.86195494855203025</v>
      </c>
      <c r="I26" s="2">
        <f>'% D'!AB25</f>
        <v>13.260666666666665</v>
      </c>
      <c r="J26" s="2">
        <f>'% D'!AC25</f>
        <v>1.0258071618649072</v>
      </c>
      <c r="K26" s="2">
        <f>'% D'!AD25</f>
        <v>3.4346666666666721</v>
      </c>
      <c r="L26" s="2">
        <f>'% D'!AE25</f>
        <v>0.79687054573918614</v>
      </c>
      <c r="N26" s="2">
        <f>'# D'!W25</f>
        <v>6.2333333333333241E-2</v>
      </c>
      <c r="O26" s="2">
        <f>'# D'!X25</f>
        <v>9.3184404989962444E-2</v>
      </c>
      <c r="P26" s="2">
        <f>'# D'!Y25</f>
        <v>0.37899999999999978</v>
      </c>
      <c r="Q26" s="2">
        <f>'# D'!Z25</f>
        <v>0.12894960255851898</v>
      </c>
      <c r="R26" s="2">
        <f>'# D'!AA25</f>
        <v>1.9889999999999994</v>
      </c>
      <c r="S26" s="2">
        <f>'# D'!AB25</f>
        <v>0.15390473243752675</v>
      </c>
      <c r="T26" s="2">
        <f>'# D'!AC25</f>
        <v>0.51533333333333253</v>
      </c>
      <c r="U26" s="2">
        <f>'# D'!AD25</f>
        <v>0.11942640690679171</v>
      </c>
      <c r="W26" s="11">
        <f>'T-TEST'!S25</f>
        <v>0.34161347821447374</v>
      </c>
      <c r="X26" s="11">
        <f>'T-TEST'!T25</f>
        <v>7.7510054303510942E-3</v>
      </c>
      <c r="Y26" s="11">
        <f>'T-TEST'!U25</f>
        <v>8.0597818878047335E-5</v>
      </c>
      <c r="Z26" s="11">
        <f>'T-TEST'!V25</f>
        <v>1.2630931308890822E-2</v>
      </c>
      <c r="AB26" s="6" t="str">
        <f t="shared" si="0"/>
        <v>N</v>
      </c>
      <c r="AC26" s="6" t="str">
        <f t="shared" si="1"/>
        <v>N</v>
      </c>
      <c r="AD26" s="6" t="str">
        <f t="shared" si="2"/>
        <v>B</v>
      </c>
      <c r="AE26" s="6" t="str">
        <f t="shared" si="3"/>
        <v>N</v>
      </c>
    </row>
    <row r="27" spans="1:31" x14ac:dyDescent="0.3">
      <c r="A27" s="12" t="str">
        <f>'Raw Data'!A26</f>
        <v>PKD1cat WT</v>
      </c>
      <c r="B27" s="12">
        <f>'Raw Data'!B26</f>
        <v>632</v>
      </c>
      <c r="C27" s="12">
        <f>'Raw Data'!C26</f>
        <v>645</v>
      </c>
      <c r="D27" s="12" t="str">
        <f>'Raw Data'!D26</f>
        <v>AILQNLHHPGVVNL</v>
      </c>
      <c r="E27" s="2">
        <f>'% D'!X26</f>
        <v>-0.46499999999999986</v>
      </c>
      <c r="F27" s="2">
        <f>'% D'!Y26</f>
        <v>0.59317085790408386</v>
      </c>
      <c r="G27" s="2">
        <f>'% D'!Z26</f>
        <v>1.3293333333333344</v>
      </c>
      <c r="H27" s="2">
        <f>'% D'!AA26</f>
        <v>0.73961251116153082</v>
      </c>
      <c r="I27" s="2">
        <f>'% D'!AB26</f>
        <v>6.1476666666666695</v>
      </c>
      <c r="J27" s="2">
        <f>'% D'!AC26</f>
        <v>1.0739009886080422</v>
      </c>
      <c r="K27" s="2">
        <f>'% D'!AD26</f>
        <v>2.7273333333333269</v>
      </c>
      <c r="L27" s="2">
        <f>'% D'!AE26</f>
        <v>1.3328965951390745</v>
      </c>
      <c r="N27" s="2">
        <f>'# D'!W26</f>
        <v>-5.1333333333333342E-2</v>
      </c>
      <c r="O27" s="2">
        <f>'# D'!X26</f>
        <v>6.5156222521976628E-2</v>
      </c>
      <c r="P27" s="2">
        <f>'# D'!Y26</f>
        <v>0.14633333333333365</v>
      </c>
      <c r="Q27" s="2">
        <f>'# D'!Z26</f>
        <v>8.1137742964253828E-2</v>
      </c>
      <c r="R27" s="2">
        <f>'# D'!AA26</f>
        <v>0.67633333333333301</v>
      </c>
      <c r="S27" s="2">
        <f>'# D'!AB26</f>
        <v>0.11811294030150407</v>
      </c>
      <c r="T27" s="2">
        <f>'# D'!AC26</f>
        <v>0.29999999999999982</v>
      </c>
      <c r="U27" s="2">
        <f>'# D'!AD26</f>
        <v>0.14675716904692143</v>
      </c>
      <c r="W27" s="11">
        <f>'T-TEST'!S26</f>
        <v>0.26785563146033514</v>
      </c>
      <c r="X27" s="11">
        <f>'T-TEST'!T26</f>
        <v>7.3692245546396973E-2</v>
      </c>
      <c r="Y27" s="11">
        <f>'T-TEST'!U26</f>
        <v>2.5098136206169281E-3</v>
      </c>
      <c r="Z27" s="11">
        <f>'T-TEST'!V26</f>
        <v>5.7219743302401496E-2</v>
      </c>
      <c r="AB27" s="6" t="str">
        <f t="shared" si="0"/>
        <v>N</v>
      </c>
      <c r="AC27" s="6" t="str">
        <f t="shared" si="1"/>
        <v>N</v>
      </c>
      <c r="AD27" s="6" t="str">
        <f t="shared" si="2"/>
        <v>S</v>
      </c>
      <c r="AE27" s="6" t="str">
        <f t="shared" si="3"/>
        <v>N</v>
      </c>
    </row>
    <row r="28" spans="1:31" x14ac:dyDescent="0.3">
      <c r="A28" s="12" t="str">
        <f>'Raw Data'!A27</f>
        <v>PKD1cat WT</v>
      </c>
      <c r="B28" s="12">
        <f>'Raw Data'!B27</f>
        <v>633</v>
      </c>
      <c r="C28" s="12">
        <f>'Raw Data'!C27</f>
        <v>645</v>
      </c>
      <c r="D28" s="12" t="str">
        <f>'Raw Data'!D27</f>
        <v>ILQNLHHPGVVNL</v>
      </c>
      <c r="E28" s="2">
        <f>'% D'!X27</f>
        <v>-0.20833333333333304</v>
      </c>
      <c r="F28" s="2">
        <f>'% D'!Y27</f>
        <v>0.33967386318840193</v>
      </c>
      <c r="G28" s="2">
        <f>'% D'!Z27</f>
        <v>0.99800000000000111</v>
      </c>
      <c r="H28" s="2">
        <f>'% D'!AA27</f>
        <v>0.58578721961704383</v>
      </c>
      <c r="I28" s="2">
        <f>'% D'!AB27</f>
        <v>1.5566666666666684</v>
      </c>
      <c r="J28" s="2">
        <f>'% D'!AC27</f>
        <v>1.1567473074675108</v>
      </c>
      <c r="K28" s="2">
        <f>'% D'!AD27</f>
        <v>-0.32433333333332826</v>
      </c>
      <c r="L28" s="2">
        <f>'% D'!AE27</f>
        <v>1.3154624028581465</v>
      </c>
      <c r="N28" s="2">
        <f>'# D'!W27</f>
        <v>-2.1000000000000019E-2</v>
      </c>
      <c r="O28" s="2">
        <f>'# D'!X27</f>
        <v>3.3719430600174759E-2</v>
      </c>
      <c r="P28" s="2">
        <f>'# D'!Y27</f>
        <v>9.9333333333333274E-2</v>
      </c>
      <c r="Q28" s="2">
        <f>'# D'!Z27</f>
        <v>5.85121070092905E-2</v>
      </c>
      <c r="R28" s="2">
        <f>'# D'!AA27</f>
        <v>0.15533333333333355</v>
      </c>
      <c r="S28" s="2">
        <f>'# D'!AB27</f>
        <v>0.11550468965948243</v>
      </c>
      <c r="T28" s="2">
        <f>'# D'!AC27</f>
        <v>-3.2666666666666178E-2</v>
      </c>
      <c r="U28" s="2">
        <f>'# D'!AD27</f>
        <v>0.13128086938570557</v>
      </c>
      <c r="W28" s="11">
        <f>'T-TEST'!S27</f>
        <v>0.34374611022118073</v>
      </c>
      <c r="X28" s="11">
        <f>'T-TEST'!T27</f>
        <v>4.8694918597293919E-2</v>
      </c>
      <c r="Y28" s="11">
        <f>'T-TEST'!U27</f>
        <v>0.24191811206924629</v>
      </c>
      <c r="Z28" s="11">
        <f>'T-TEST'!V27</f>
        <v>0.70534610529092867</v>
      </c>
      <c r="AB28" s="6" t="str">
        <f t="shared" si="0"/>
        <v>N</v>
      </c>
      <c r="AC28" s="6" t="str">
        <f t="shared" si="1"/>
        <v>N</v>
      </c>
      <c r="AD28" s="6" t="str">
        <f t="shared" si="2"/>
        <v>N</v>
      </c>
      <c r="AE28" s="6" t="str">
        <f t="shared" si="3"/>
        <v>N</v>
      </c>
    </row>
    <row r="29" spans="1:31" x14ac:dyDescent="0.3">
      <c r="A29" s="12" t="str">
        <f>'Raw Data'!A28</f>
        <v>PKD1cat WT</v>
      </c>
      <c r="B29" s="12">
        <f>'Raw Data'!B28</f>
        <v>635</v>
      </c>
      <c r="C29" s="12">
        <f>'Raw Data'!C28</f>
        <v>645</v>
      </c>
      <c r="D29" s="12" t="str">
        <f>'Raw Data'!D28</f>
        <v>QNLHHPGVVNL</v>
      </c>
      <c r="E29" s="2">
        <f>'% D'!X28</f>
        <v>1.3333333333336306E-3</v>
      </c>
      <c r="F29" s="2">
        <f>'% D'!Y28</f>
        <v>0.22408331783810528</v>
      </c>
      <c r="G29" s="2">
        <f>'% D'!Z28</f>
        <v>0.41666666666666696</v>
      </c>
      <c r="H29" s="2">
        <f>'% D'!AA28</f>
        <v>0.51251504042970952</v>
      </c>
      <c r="I29" s="2">
        <f>'% D'!AB28</f>
        <v>0.51800000000000423</v>
      </c>
      <c r="J29" s="2">
        <f>'% D'!AC28</f>
        <v>1.0559060879958351</v>
      </c>
      <c r="K29" s="2">
        <f>'% D'!AD28</f>
        <v>0.52699999999999747</v>
      </c>
      <c r="L29" s="2">
        <f>'% D'!AE28</f>
        <v>1.5130091429554107</v>
      </c>
      <c r="N29" s="2">
        <f>'# D'!W28</f>
        <v>0</v>
      </c>
      <c r="O29" s="2">
        <f>'# D'!X28</f>
        <v>1.7962924780409974E-2</v>
      </c>
      <c r="P29" s="2">
        <f>'# D'!Y28</f>
        <v>3.3666666666666623E-2</v>
      </c>
      <c r="Q29" s="2">
        <f>'# D'!Z28</f>
        <v>4.0763545805862701E-2</v>
      </c>
      <c r="R29" s="2">
        <f>'# D'!AA28</f>
        <v>4.1666666666666741E-2</v>
      </c>
      <c r="S29" s="2">
        <f>'# D'!AB28</f>
        <v>8.4872453324581876E-2</v>
      </c>
      <c r="T29" s="2">
        <f>'# D'!AC28</f>
        <v>4.2000000000000259E-2</v>
      </c>
      <c r="U29" s="2">
        <f>'# D'!AD28</f>
        <v>0.12121331060022514</v>
      </c>
      <c r="W29" s="11">
        <f>'T-TEST'!S28</f>
        <v>1</v>
      </c>
      <c r="X29" s="11">
        <f>'T-TEST'!T28</f>
        <v>0.25668108669920536</v>
      </c>
      <c r="Y29" s="11">
        <f>'T-TEST'!U28</f>
        <v>0.87835845391354472</v>
      </c>
      <c r="Z29" s="11">
        <f>'T-TEST'!V28</f>
        <v>0.5873905871816596</v>
      </c>
      <c r="AB29" s="6" t="str">
        <f t="shared" si="0"/>
        <v>N</v>
      </c>
      <c r="AC29" s="6" t="str">
        <f t="shared" si="1"/>
        <v>N</v>
      </c>
      <c r="AD29" s="6" t="str">
        <f t="shared" si="2"/>
        <v>N</v>
      </c>
      <c r="AE29" s="6" t="str">
        <f t="shared" si="3"/>
        <v>N</v>
      </c>
    </row>
    <row r="30" spans="1:31" x14ac:dyDescent="0.3">
      <c r="A30" s="12" t="str">
        <f>'Raw Data'!A29</f>
        <v>PKD1cat WT</v>
      </c>
      <c r="B30" s="12">
        <f>'Raw Data'!B29</f>
        <v>635</v>
      </c>
      <c r="C30" s="12">
        <f>'Raw Data'!C29</f>
        <v>645</v>
      </c>
      <c r="D30" s="12" t="str">
        <f>'Raw Data'!D29</f>
        <v>QNLHHPGVVNL</v>
      </c>
      <c r="E30" s="2">
        <f>'% D'!X29</f>
        <v>9.9333333333332607E-2</v>
      </c>
      <c r="F30" s="2">
        <f>'% D'!Y29</f>
        <v>0.14933296130906029</v>
      </c>
      <c r="G30" s="2">
        <f>'% D'!Z29</f>
        <v>0.37533333333333374</v>
      </c>
      <c r="H30" s="2">
        <f>'% D'!AA29</f>
        <v>0.39225841822281726</v>
      </c>
      <c r="I30" s="2">
        <f>'% D'!AB29</f>
        <v>0.23433333333333195</v>
      </c>
      <c r="J30" s="2">
        <f>'% D'!AC29</f>
        <v>1.1280933767497572</v>
      </c>
      <c r="K30" s="2">
        <f>'% D'!AD29</f>
        <v>0.38166666666666416</v>
      </c>
      <c r="L30" s="2">
        <f>'% D'!AE29</f>
        <v>1.1444886776780852</v>
      </c>
      <c r="N30" s="2">
        <f>'# D'!W29</f>
        <v>7.6666666666666827E-3</v>
      </c>
      <c r="O30" s="2">
        <f>'# D'!X29</f>
        <v>1.2096831541082714E-2</v>
      </c>
      <c r="P30" s="2">
        <f>'# D'!Y29</f>
        <v>3.0333333333333268E-2</v>
      </c>
      <c r="Q30" s="2">
        <f>'# D'!Z29</f>
        <v>3.1101982787811684E-2</v>
      </c>
      <c r="R30" s="2">
        <f>'# D'!AA29</f>
        <v>1.9000000000000128E-2</v>
      </c>
      <c r="S30" s="2">
        <f>'# D'!AB29</f>
        <v>9.011104260855049E-2</v>
      </c>
      <c r="T30" s="2">
        <f>'# D'!AC29</f>
        <v>3.0333333333333545E-2</v>
      </c>
      <c r="U30" s="2">
        <f>'# D'!AD29</f>
        <v>9.1281615527625939E-2</v>
      </c>
      <c r="W30" s="11">
        <f>'T-TEST'!S29</f>
        <v>0.35759634160830028</v>
      </c>
      <c r="X30" s="11">
        <f>'T-TEST'!T29</f>
        <v>0.16646309857337727</v>
      </c>
      <c r="Y30" s="11">
        <f>'T-TEST'!U29</f>
        <v>0.76872418072564419</v>
      </c>
      <c r="Z30" s="11">
        <f>'T-TEST'!V29</f>
        <v>0.5959826769973946</v>
      </c>
      <c r="AB30" s="6" t="str">
        <f t="shared" si="0"/>
        <v>N</v>
      </c>
      <c r="AC30" s="6" t="str">
        <f t="shared" si="1"/>
        <v>N</v>
      </c>
      <c r="AD30" s="6" t="str">
        <f t="shared" si="2"/>
        <v>N</v>
      </c>
      <c r="AE30" s="6" t="str">
        <f t="shared" si="3"/>
        <v>N</v>
      </c>
    </row>
    <row r="31" spans="1:31" x14ac:dyDescent="0.3">
      <c r="A31" s="12" t="str">
        <f>'Raw Data'!A30</f>
        <v>PKD1cat WT</v>
      </c>
      <c r="B31" s="12">
        <f>'Raw Data'!B30</f>
        <v>635</v>
      </c>
      <c r="C31" s="12">
        <f>'Raw Data'!C30</f>
        <v>647</v>
      </c>
      <c r="D31" s="12" t="str">
        <f>'Raw Data'!D30</f>
        <v>QNLHHPGVVNLEC</v>
      </c>
      <c r="E31" s="2">
        <f>'% D'!X30</f>
        <v>2.8000000000000025E-2</v>
      </c>
      <c r="F31" s="2">
        <f>'% D'!Y30</f>
        <v>0.35896053636391106</v>
      </c>
      <c r="G31" s="2">
        <f>'% D'!Z30</f>
        <v>0.53633333333333333</v>
      </c>
      <c r="H31" s="2">
        <f>'% D'!AA30</f>
        <v>0.47368906820121276</v>
      </c>
      <c r="I31" s="2">
        <f>'% D'!AB30</f>
        <v>1.091666666666665</v>
      </c>
      <c r="J31" s="2">
        <f>'% D'!AC30</f>
        <v>1.024004557281526</v>
      </c>
      <c r="K31" s="2">
        <f>'% D'!AD30</f>
        <v>0.8453333333333326</v>
      </c>
      <c r="L31" s="2">
        <f>'% D'!AE30</f>
        <v>1.1337758449828892</v>
      </c>
      <c r="N31" s="2">
        <f>'# D'!W30</f>
        <v>3.0000000000000027E-3</v>
      </c>
      <c r="O31" s="2">
        <f>'# D'!X30</f>
        <v>3.5972211497209826E-2</v>
      </c>
      <c r="P31" s="2">
        <f>'# D'!Y30</f>
        <v>5.366666666666664E-2</v>
      </c>
      <c r="Q31" s="2">
        <f>'# D'!Z30</f>
        <v>4.7406047434196942E-2</v>
      </c>
      <c r="R31" s="2">
        <f>'# D'!AA30</f>
        <v>0.10866666666666691</v>
      </c>
      <c r="S31" s="2">
        <f>'# D'!AB30</f>
        <v>0.10231976022906487</v>
      </c>
      <c r="T31" s="2">
        <f>'# D'!AC30</f>
        <v>8.4666666666667112E-2</v>
      </c>
      <c r="U31" s="2">
        <f>'# D'!AD30</f>
        <v>0.11331960701190831</v>
      </c>
      <c r="W31" s="11">
        <f>'T-TEST'!S30</f>
        <v>0.89230301416407598</v>
      </c>
      <c r="X31" s="11">
        <f>'T-TEST'!T30</f>
        <v>0.14769370498592566</v>
      </c>
      <c r="Y31" s="11">
        <f>'T-TEST'!U30</f>
        <v>0.66749715570195733</v>
      </c>
      <c r="Z31" s="11">
        <f>'T-TEST'!V30</f>
        <v>0.27895843297430706</v>
      </c>
      <c r="AB31" s="6" t="str">
        <f t="shared" si="0"/>
        <v>N</v>
      </c>
      <c r="AC31" s="6" t="str">
        <f t="shared" si="1"/>
        <v>N</v>
      </c>
      <c r="AD31" s="6" t="str">
        <f>IF(AND(ABS(I31)&gt;10,ABS(R31)&gt;=0.45,ABS(Y31)&lt;=0.01),"B", IF(AND(ABS(I31)&gt;4.5, ABS(I31)&lt;10,ABS(R31)&gt;=0.45,ABS(Y31)&lt;=0.01),"S","N"))</f>
        <v>N</v>
      </c>
      <c r="AE31" s="6" t="str">
        <f t="shared" si="3"/>
        <v>N</v>
      </c>
    </row>
    <row r="32" spans="1:31" x14ac:dyDescent="0.3">
      <c r="A32" s="12" t="str">
        <f>'Raw Data'!A31</f>
        <v>PKD1cat WT</v>
      </c>
      <c r="B32" s="12">
        <f>'Raw Data'!B31</f>
        <v>648</v>
      </c>
      <c r="C32" s="12">
        <f>'Raw Data'!C31</f>
        <v>656</v>
      </c>
      <c r="D32" s="12" t="str">
        <f>'Raw Data'!D31</f>
        <v>MFETPERVF</v>
      </c>
      <c r="E32" s="2">
        <f>'% D'!X31</f>
        <v>-0.29733333333333434</v>
      </c>
      <c r="F32" s="2">
        <f>'% D'!Y31</f>
        <v>1.9030387104137763</v>
      </c>
      <c r="G32" s="2">
        <f>'% D'!Z31</f>
        <v>-0.95566666666666933</v>
      </c>
      <c r="H32" s="2">
        <f>'% D'!AA31</f>
        <v>1.0685632097977806</v>
      </c>
      <c r="I32" s="2">
        <f>'% D'!AB31</f>
        <v>0.24833333333333485</v>
      </c>
      <c r="J32" s="2">
        <f>'% D'!AC31</f>
        <v>1.346244653347477</v>
      </c>
      <c r="K32" s="2">
        <f>'% D'!AD31</f>
        <v>1.566666666666805E-2</v>
      </c>
      <c r="L32" s="2">
        <f>'% D'!AE31</f>
        <v>0.93226569889347477</v>
      </c>
      <c r="N32" s="2">
        <f>'# D'!W31</f>
        <v>-1.7666666666666719E-2</v>
      </c>
      <c r="O32" s="2">
        <f>'# D'!X31</f>
        <v>0.11418114263455821</v>
      </c>
      <c r="P32" s="2">
        <f>'# D'!Y31</f>
        <v>-5.7333333333333236E-2</v>
      </c>
      <c r="Q32" s="2">
        <f>'# D'!Z31</f>
        <v>6.4477386216667668E-2</v>
      </c>
      <c r="R32" s="2">
        <f>'# D'!AA31</f>
        <v>1.4666666666666162E-2</v>
      </c>
      <c r="S32" s="2">
        <f>'# D'!AB31</f>
        <v>8.0971188291473983E-2</v>
      </c>
      <c r="T32" s="2">
        <f>'# D'!AC31</f>
        <v>1.000000000000334E-3</v>
      </c>
      <c r="U32" s="2">
        <f>'# D'!AD31</f>
        <v>5.6139706684900578E-2</v>
      </c>
      <c r="W32" s="11">
        <f>'T-TEST'!S31</f>
        <v>0.80646626702063684</v>
      </c>
      <c r="X32" s="11">
        <f>'T-TEST'!T31</f>
        <v>0.25316500375321632</v>
      </c>
      <c r="Y32" s="11">
        <f>'T-TEST'!U31</f>
        <v>0.62332770206947274</v>
      </c>
      <c r="Z32" s="11">
        <f>'T-TEST'!V31</f>
        <v>0.97704057854591353</v>
      </c>
      <c r="AB32" s="6" t="str">
        <f t="shared" si="0"/>
        <v>N</v>
      </c>
      <c r="AC32" s="6" t="str">
        <f t="shared" si="1"/>
        <v>N</v>
      </c>
      <c r="AD32" s="6" t="str">
        <f t="shared" si="2"/>
        <v>N</v>
      </c>
      <c r="AE32" s="6" t="str">
        <f t="shared" si="3"/>
        <v>N</v>
      </c>
    </row>
    <row r="33" spans="1:31" x14ac:dyDescent="0.3">
      <c r="A33" s="12" t="str">
        <f>'Raw Data'!A32</f>
        <v>PKD1cat WT</v>
      </c>
      <c r="B33" s="12">
        <f>'Raw Data'!B32</f>
        <v>649</v>
      </c>
      <c r="C33" s="12">
        <f>'Raw Data'!C32</f>
        <v>655</v>
      </c>
      <c r="D33" s="12" t="str">
        <f>'Raw Data'!D32</f>
        <v>FETPERV</v>
      </c>
      <c r="E33" s="2">
        <f>'% D'!X32</f>
        <v>-1.3383333333333312</v>
      </c>
      <c r="F33" s="2">
        <f>'% D'!Y32</f>
        <v>0.64540710666472723</v>
      </c>
      <c r="G33" s="2">
        <f>'% D'!Z32</f>
        <v>-0.67999999999999972</v>
      </c>
      <c r="H33" s="2">
        <f>'% D'!AA32</f>
        <v>0.93011271718360367</v>
      </c>
      <c r="I33" s="2">
        <f>'% D'!AB32</f>
        <v>0.55700000000000216</v>
      </c>
      <c r="J33" s="2">
        <f>'% D'!AC32</f>
        <v>0.60220428427569472</v>
      </c>
      <c r="K33" s="2">
        <f>'% D'!AD32</f>
        <v>-2.6333333333340647E-2</v>
      </c>
      <c r="L33" s="2">
        <f>'% D'!AE32</f>
        <v>0.33434463257742664</v>
      </c>
      <c r="N33" s="2">
        <f>'# D'!W32</f>
        <v>-5.2999999999999936E-2</v>
      </c>
      <c r="O33" s="2">
        <f>'# D'!X32</f>
        <v>2.5729360660537236E-2</v>
      </c>
      <c r="P33" s="2">
        <f>'# D'!Y32</f>
        <v>-2.7333333333333321E-2</v>
      </c>
      <c r="Q33" s="2">
        <f>'# D'!Z32</f>
        <v>3.7251398184050287E-2</v>
      </c>
      <c r="R33" s="2">
        <f>'# D'!AA32</f>
        <v>2.1999999999999797E-2</v>
      </c>
      <c r="S33" s="2">
        <f>'# D'!AB32</f>
        <v>2.404163056034259E-2</v>
      </c>
      <c r="T33" s="2">
        <f>'# D'!AC32</f>
        <v>-9.9999999999988987E-4</v>
      </c>
      <c r="U33" s="2">
        <f>'# D'!AD32</f>
        <v>1.2909944487358093E-2</v>
      </c>
      <c r="W33" s="11">
        <f>'T-TEST'!S32</f>
        <v>2.9928690137517654E-2</v>
      </c>
      <c r="X33" s="11">
        <f>'T-TEST'!T32</f>
        <v>0.31272328988324599</v>
      </c>
      <c r="Y33" s="11">
        <f>'T-TEST'!U32</f>
        <v>0.72104344339844795</v>
      </c>
      <c r="Z33" s="11">
        <f>'T-TEST'!V32</f>
        <v>0.89976049088942278</v>
      </c>
      <c r="AB33" s="6" t="str">
        <f t="shared" si="0"/>
        <v>N</v>
      </c>
      <c r="AC33" s="6" t="str">
        <f t="shared" si="1"/>
        <v>N</v>
      </c>
      <c r="AD33" s="6" t="str">
        <f t="shared" si="2"/>
        <v>N</v>
      </c>
      <c r="AE33" s="6" t="str">
        <f t="shared" si="3"/>
        <v>N</v>
      </c>
    </row>
    <row r="34" spans="1:31" x14ac:dyDescent="0.3">
      <c r="A34" s="12" t="str">
        <f>'Raw Data'!A33</f>
        <v>PKD1cat WT</v>
      </c>
      <c r="B34" s="12">
        <f>'Raw Data'!B33</f>
        <v>649</v>
      </c>
      <c r="C34" s="12">
        <f>'Raw Data'!C33</f>
        <v>656</v>
      </c>
      <c r="D34" s="12" t="str">
        <f>'Raw Data'!D33</f>
        <v>FETPERVF</v>
      </c>
      <c r="E34" s="2">
        <f>'% D'!X33</f>
        <v>0.18699999999999939</v>
      </c>
      <c r="F34" s="2">
        <f>'% D'!Y33</f>
        <v>0.59399719415723373</v>
      </c>
      <c r="G34" s="2">
        <f>'% D'!Z33</f>
        <v>-0.42099999999999937</v>
      </c>
      <c r="H34" s="2">
        <f>'% D'!AA33</f>
        <v>0.73564506840368726</v>
      </c>
      <c r="I34" s="2">
        <f>'% D'!AB33</f>
        <v>0.4480000000000004</v>
      </c>
      <c r="J34" s="2">
        <f>'% D'!AC33</f>
        <v>0.64496253121143965</v>
      </c>
      <c r="K34" s="2">
        <f>'% D'!AD33</f>
        <v>0.10933333333333195</v>
      </c>
      <c r="L34" s="2">
        <f>'% D'!AE33</f>
        <v>0.88147981636941974</v>
      </c>
      <c r="N34" s="2">
        <f>'# D'!W33</f>
        <v>9.3333333333334156E-3</v>
      </c>
      <c r="O34" s="2">
        <f>'# D'!X33</f>
        <v>2.9754551472561886E-2</v>
      </c>
      <c r="P34" s="2">
        <f>'# D'!Y33</f>
        <v>-2.1000000000000019E-2</v>
      </c>
      <c r="Q34" s="2">
        <f>'# D'!Z33</f>
        <v>3.6450880190561419E-2</v>
      </c>
      <c r="R34" s="2">
        <f>'# D'!AA33</f>
        <v>2.2333333333333316E-2</v>
      </c>
      <c r="S34" s="2">
        <f>'# D'!AB33</f>
        <v>3.2207659544483097E-2</v>
      </c>
      <c r="T34" s="2">
        <f>'# D'!AC33</f>
        <v>5.3333333333334121E-3</v>
      </c>
      <c r="U34" s="2">
        <f>'# D'!AD33</f>
        <v>4.4098374875574095E-2</v>
      </c>
      <c r="W34" s="11">
        <f>'T-TEST'!S33</f>
        <v>0.61694719678648968</v>
      </c>
      <c r="X34" s="11">
        <f>'T-TEST'!T33</f>
        <v>0.39089743641346936</v>
      </c>
      <c r="Y34" s="11">
        <f>'T-TEST'!U33</f>
        <v>0.76214831302157982</v>
      </c>
      <c r="Z34" s="11">
        <f>'T-TEST'!V33</f>
        <v>0.84439909783395095</v>
      </c>
      <c r="AB34" s="6" t="str">
        <f t="shared" si="0"/>
        <v>N</v>
      </c>
      <c r="AC34" s="6" t="str">
        <f t="shared" si="1"/>
        <v>N</v>
      </c>
      <c r="AD34" s="6" t="str">
        <f t="shared" si="2"/>
        <v>N</v>
      </c>
      <c r="AE34" s="6" t="str">
        <f t="shared" si="3"/>
        <v>N</v>
      </c>
    </row>
    <row r="35" spans="1:31" x14ac:dyDescent="0.3">
      <c r="A35" s="12" t="str">
        <f>'Raw Data'!A34</f>
        <v>PKD1cat WT</v>
      </c>
      <c r="B35" s="12">
        <f>'Raw Data'!B34</f>
        <v>649</v>
      </c>
      <c r="C35" s="12">
        <f>'Raw Data'!C34</f>
        <v>656</v>
      </c>
      <c r="D35" s="12" t="str">
        <f>'Raw Data'!D34</f>
        <v>FETPERVF</v>
      </c>
      <c r="E35" s="2">
        <f>'% D'!X34</f>
        <v>-0.35033333333333694</v>
      </c>
      <c r="F35" s="2">
        <f>'% D'!Y34</f>
        <v>1.0074843257672383</v>
      </c>
      <c r="G35" s="2">
        <f>'% D'!Z34</f>
        <v>-0.9079999999999977</v>
      </c>
      <c r="H35" s="2">
        <f>'% D'!AA34</f>
        <v>0.79738259323865368</v>
      </c>
      <c r="I35" s="2">
        <f>'% D'!AB34</f>
        <v>0.57999999999999829</v>
      </c>
      <c r="J35" s="2">
        <f>'% D'!AC34</f>
        <v>0.93037393915923128</v>
      </c>
      <c r="K35" s="2">
        <f>'% D'!AD34</f>
        <v>0.16499999999999915</v>
      </c>
      <c r="L35" s="2">
        <f>'% D'!AE34</f>
        <v>0.87588735957694264</v>
      </c>
      <c r="N35" s="2">
        <f>'# D'!W34</f>
        <v>-1.7666666666666608E-2</v>
      </c>
      <c r="O35" s="2">
        <f>'# D'!X34</f>
        <v>5.032229459527196E-2</v>
      </c>
      <c r="P35" s="2">
        <f>'# D'!Y34</f>
        <v>-4.5333333333333337E-2</v>
      </c>
      <c r="Q35" s="2">
        <f>'# D'!Z34</f>
        <v>3.9740827033836738E-2</v>
      </c>
      <c r="R35" s="2">
        <f>'# D'!AA34</f>
        <v>2.8666666666666618E-2</v>
      </c>
      <c r="S35" s="2">
        <f>'# D'!AB34</f>
        <v>4.6490142324296373E-2</v>
      </c>
      <c r="T35" s="2">
        <f>'# D'!AC34</f>
        <v>8.0000000000000071E-3</v>
      </c>
      <c r="U35" s="2">
        <f>'# D'!AD34</f>
        <v>4.4136152981427798E-2</v>
      </c>
      <c r="W35" s="11">
        <f>'T-TEST'!S34</f>
        <v>0.59229142379498645</v>
      </c>
      <c r="X35" s="11">
        <f>'T-TEST'!T34</f>
        <v>0.12908499816792246</v>
      </c>
      <c r="Y35" s="11">
        <f>'T-TEST'!U34</f>
        <v>1</v>
      </c>
      <c r="Z35" s="11">
        <f>'T-TEST'!V34</f>
        <v>0.78229733298909365</v>
      </c>
      <c r="AB35" s="6" t="str">
        <f t="shared" si="0"/>
        <v>N</v>
      </c>
      <c r="AC35" s="6" t="str">
        <f t="shared" si="1"/>
        <v>N</v>
      </c>
      <c r="AD35" s="6" t="str">
        <f t="shared" si="2"/>
        <v>N</v>
      </c>
      <c r="AE35" s="6" t="str">
        <f t="shared" si="3"/>
        <v>N</v>
      </c>
    </row>
    <row r="36" spans="1:31" x14ac:dyDescent="0.3">
      <c r="A36" s="12" t="str">
        <f>'Raw Data'!A35</f>
        <v>PKD1cat WT</v>
      </c>
      <c r="B36" s="12">
        <f>'Raw Data'!B35</f>
        <v>649</v>
      </c>
      <c r="C36" s="12">
        <f>'Raw Data'!C35</f>
        <v>657</v>
      </c>
      <c r="D36" s="12" t="str">
        <f>'Raw Data'!D35</f>
        <v>FETPERVFV</v>
      </c>
      <c r="E36" s="2">
        <f>'% D'!X35</f>
        <v>-0.28733333333333633</v>
      </c>
      <c r="F36" s="2">
        <f>'% D'!Y35</f>
        <v>0.50819943591730465</v>
      </c>
      <c r="G36" s="2">
        <f>'% D'!Z35</f>
        <v>-0.13766666666666616</v>
      </c>
      <c r="H36" s="2">
        <f>'% D'!AA35</f>
        <v>0.98365983280129266</v>
      </c>
      <c r="I36" s="2">
        <f>'% D'!AB35</f>
        <v>0.76633333333333375</v>
      </c>
      <c r="J36" s="2">
        <f>'% D'!AC35</f>
        <v>0.60698160323577088</v>
      </c>
      <c r="K36" s="2">
        <f>'% D'!AD35</f>
        <v>0.34166666666667211</v>
      </c>
      <c r="L36" s="2">
        <f>'% D'!AE35</f>
        <v>0.77111391289916775</v>
      </c>
      <c r="N36" s="2">
        <f>'# D'!W35</f>
        <v>-1.7666666666666719E-2</v>
      </c>
      <c r="O36" s="2">
        <f>'# D'!X35</f>
        <v>3.0210373494325888E-2</v>
      </c>
      <c r="P36" s="2">
        <f>'# D'!Y35</f>
        <v>-8.3333333333335258E-3</v>
      </c>
      <c r="Q36" s="2">
        <f>'# D'!Z35</f>
        <v>5.8901046962964332E-2</v>
      </c>
      <c r="R36" s="2">
        <f>'# D'!AA35</f>
        <v>4.599999999999993E-2</v>
      </c>
      <c r="S36" s="2">
        <f>'# D'!AB35</f>
        <v>3.6642416223096747E-2</v>
      </c>
      <c r="T36" s="2">
        <f>'# D'!AC35</f>
        <v>2.0333333333333314E-2</v>
      </c>
      <c r="U36" s="2">
        <f>'# D'!AD35</f>
        <v>4.6533142310973691E-2</v>
      </c>
      <c r="W36" s="11">
        <f>'T-TEST'!S35</f>
        <v>0.37908989382590313</v>
      </c>
      <c r="X36" s="11">
        <f>'T-TEST'!T35</f>
        <v>0.82014934940205175</v>
      </c>
      <c r="Y36" s="11">
        <f>'T-TEST'!U35</f>
        <v>0.34679594388171453</v>
      </c>
      <c r="Z36" s="11">
        <f>'T-TEST'!V35</f>
        <v>0.52195598655344622</v>
      </c>
      <c r="AB36" s="6" t="str">
        <f t="shared" si="0"/>
        <v>N</v>
      </c>
      <c r="AC36" s="6" t="str">
        <f t="shared" si="1"/>
        <v>N</v>
      </c>
      <c r="AD36" s="6" t="str">
        <f t="shared" si="2"/>
        <v>N</v>
      </c>
      <c r="AE36" s="6" t="str">
        <f t="shared" si="3"/>
        <v>N</v>
      </c>
    </row>
    <row r="37" spans="1:31" x14ac:dyDescent="0.3">
      <c r="A37" s="12" t="str">
        <f>'Raw Data'!A36</f>
        <v>PKD1cat WT</v>
      </c>
      <c r="B37" s="12">
        <f>'Raw Data'!B36</f>
        <v>649</v>
      </c>
      <c r="C37" s="12">
        <f>'Raw Data'!C36</f>
        <v>667</v>
      </c>
      <c r="D37" s="12" t="str">
        <f>'Raw Data'!D36</f>
        <v>FETPERVFVVMEKLHGDML</v>
      </c>
      <c r="E37" s="2">
        <f>'% D'!X36</f>
        <v>0.13733333333333242</v>
      </c>
      <c r="F37" s="2">
        <f>'% D'!Y36</f>
        <v>0.21801452550996084</v>
      </c>
      <c r="G37" s="2">
        <f>'% D'!Z36</f>
        <v>0.34499999999999886</v>
      </c>
      <c r="H37" s="2">
        <f>'% D'!AA36</f>
        <v>0.19425412908524423</v>
      </c>
      <c r="I37" s="2">
        <f>'% D'!AB36</f>
        <v>2.9643333333333342</v>
      </c>
      <c r="J37" s="2">
        <f>'% D'!AC36</f>
        <v>0.81131580369997303</v>
      </c>
      <c r="K37" s="2">
        <f>'% D'!AD36</f>
        <v>-0.94866666666666788</v>
      </c>
      <c r="L37" s="2">
        <f>'% D'!AE36</f>
        <v>0.83799860779518387</v>
      </c>
      <c r="N37" s="2">
        <f>'# D'!W36</f>
        <v>2.1666666666666612E-2</v>
      </c>
      <c r="O37" s="2">
        <f>'# D'!X36</f>
        <v>3.4947579792216361E-2</v>
      </c>
      <c r="P37" s="2">
        <f>'# D'!Y36</f>
        <v>5.4999999999999827E-2</v>
      </c>
      <c r="Q37" s="2">
        <f>'# D'!Z36</f>
        <v>3.0555959593288318E-2</v>
      </c>
      <c r="R37" s="2">
        <f>'# D'!AA36</f>
        <v>0.47466666666666635</v>
      </c>
      <c r="S37" s="2">
        <f>'# D'!AB36</f>
        <v>0.12985248040244238</v>
      </c>
      <c r="T37" s="2">
        <f>'# D'!AC36</f>
        <v>-0.15133333333333354</v>
      </c>
      <c r="U37" s="2">
        <f>'# D'!AD36</f>
        <v>0.1343626932348907</v>
      </c>
      <c r="W37" s="11">
        <f>'T-TEST'!S36</f>
        <v>0.36341493903728256</v>
      </c>
      <c r="X37" s="11">
        <f>'T-TEST'!T36</f>
        <v>4.0189763553287176E-2</v>
      </c>
      <c r="Y37" s="11">
        <f>'T-TEST'!U36</f>
        <v>2.1856165028197549E-2</v>
      </c>
      <c r="Z37" s="11">
        <f>'T-TEST'!V36</f>
        <v>0.17367488658460381</v>
      </c>
      <c r="AB37" s="6" t="str">
        <f t="shared" si="0"/>
        <v>N</v>
      </c>
      <c r="AC37" s="6" t="str">
        <f t="shared" si="1"/>
        <v>N</v>
      </c>
      <c r="AD37" s="6" t="str">
        <f t="shared" si="2"/>
        <v>N</v>
      </c>
      <c r="AE37" s="6" t="str">
        <f t="shared" si="3"/>
        <v>N</v>
      </c>
    </row>
    <row r="38" spans="1:31" x14ac:dyDescent="0.3">
      <c r="A38" s="12" t="str">
        <f>'Raw Data'!A37</f>
        <v>PKD1cat WT</v>
      </c>
      <c r="B38" s="12">
        <f>'Raw Data'!B37</f>
        <v>656</v>
      </c>
      <c r="C38" s="12">
        <f>'Raw Data'!C37</f>
        <v>667</v>
      </c>
      <c r="D38" s="12" t="str">
        <f>'Raw Data'!D37</f>
        <v>FVVMEKLHGDML</v>
      </c>
      <c r="E38" s="2">
        <f>'% D'!X37</f>
        <v>-0.15166666666666662</v>
      </c>
      <c r="F38" s="2">
        <f>'% D'!Y37</f>
        <v>0.2678755930153644</v>
      </c>
      <c r="G38" s="2">
        <f>'% D'!Z37</f>
        <v>0.64166666666666616</v>
      </c>
      <c r="H38" s="2">
        <f>'% D'!AA37</f>
        <v>0.33722000731471041</v>
      </c>
      <c r="I38" s="2">
        <f>'% D'!AB37</f>
        <v>3.9669999999999987</v>
      </c>
      <c r="J38" s="2">
        <f>'% D'!AC37</f>
        <v>0.60915843587690721</v>
      </c>
      <c r="K38" s="2">
        <f>'% D'!AD37</f>
        <v>0.56899999999999906</v>
      </c>
      <c r="L38" s="2">
        <f>'% D'!AE37</f>
        <v>1.8635857908880931</v>
      </c>
      <c r="N38" s="2">
        <f>'# D'!W37</f>
        <v>-1.5666666666666662E-2</v>
      </c>
      <c r="O38" s="2">
        <f>'# D'!X37</f>
        <v>2.6969118141558345E-2</v>
      </c>
      <c r="P38" s="2">
        <f>'# D'!Y37</f>
        <v>6.366666666666676E-2</v>
      </c>
      <c r="Q38" s="2">
        <f>'# D'!Z37</f>
        <v>3.3714487489307422E-2</v>
      </c>
      <c r="R38" s="2">
        <f>'# D'!AA37</f>
        <v>0.39633333333333343</v>
      </c>
      <c r="S38" s="2">
        <f>'# D'!AB37</f>
        <v>6.0635523141692141E-2</v>
      </c>
      <c r="T38" s="2">
        <f>'# D'!AC37</f>
        <v>5.699999999999994E-2</v>
      </c>
      <c r="U38" s="2">
        <f>'# D'!AD37</f>
        <v>0.18639116574201339</v>
      </c>
      <c r="W38" s="11">
        <f>'T-TEST'!S37</f>
        <v>0.37518722864087256</v>
      </c>
      <c r="X38" s="11">
        <f>'T-TEST'!T37</f>
        <v>3.5815319452088663E-2</v>
      </c>
      <c r="Y38" s="11">
        <f>'T-TEST'!U37</f>
        <v>1.3692454712031423E-3</v>
      </c>
      <c r="Z38" s="11">
        <f>'T-TEST'!V37</f>
        <v>0.64427996947499999</v>
      </c>
      <c r="AB38" s="6" t="str">
        <f t="shared" si="0"/>
        <v>N</v>
      </c>
      <c r="AC38" s="6" t="str">
        <f t="shared" si="1"/>
        <v>N</v>
      </c>
      <c r="AD38" s="6" t="str">
        <f t="shared" si="2"/>
        <v>N</v>
      </c>
      <c r="AE38" s="6" t="str">
        <f t="shared" si="3"/>
        <v>N</v>
      </c>
    </row>
    <row r="39" spans="1:31" x14ac:dyDescent="0.3">
      <c r="A39" s="12" t="str">
        <f>'Raw Data'!A38</f>
        <v>PKD1cat WT</v>
      </c>
      <c r="B39" s="12">
        <f>'Raw Data'!B38</f>
        <v>656</v>
      </c>
      <c r="C39" s="12">
        <f>'Raw Data'!C38</f>
        <v>668</v>
      </c>
      <c r="D39" s="12" t="str">
        <f>'Raw Data'!D38</f>
        <v>FVVMEKLHGDMLE</v>
      </c>
      <c r="E39" s="2">
        <f>'% D'!X38</f>
        <v>0.68633333333333324</v>
      </c>
      <c r="F39" s="2">
        <f>'% D'!Y38</f>
        <v>0.6390206047799496</v>
      </c>
      <c r="G39" s="2">
        <f>'% D'!Z38</f>
        <v>1.0080000000000005</v>
      </c>
      <c r="H39" s="2">
        <f>'% D'!AA38</f>
        <v>0.66891230117756317</v>
      </c>
      <c r="I39" s="2">
        <f>'% D'!AB38</f>
        <v>3.7203333333333362</v>
      </c>
      <c r="J39" s="2">
        <f>'% D'!AC38</f>
        <v>0.99841841596263303</v>
      </c>
      <c r="K39" s="2">
        <f>'% D'!AD38</f>
        <v>-0.44666666666666544</v>
      </c>
      <c r="L39" s="2">
        <f>'% D'!AE38</f>
        <v>1.1072146735540183</v>
      </c>
      <c r="N39" s="2">
        <f>'# D'!W38</f>
        <v>7.5333333333333335E-2</v>
      </c>
      <c r="O39" s="2">
        <f>'# D'!X38</f>
        <v>7.033728266952978E-2</v>
      </c>
      <c r="P39" s="2">
        <f>'# D'!Y38</f>
        <v>0.11100000000000002</v>
      </c>
      <c r="Q39" s="2">
        <f>'# D'!Z38</f>
        <v>7.3273460406889285E-2</v>
      </c>
      <c r="R39" s="2">
        <f>'# D'!AA38</f>
        <v>0.40933333333333355</v>
      </c>
      <c r="S39" s="2">
        <f>'# D'!AB38</f>
        <v>0.10981499594014166</v>
      </c>
      <c r="T39" s="2">
        <f>'# D'!AC38</f>
        <v>-4.9000000000000377E-2</v>
      </c>
      <c r="U39" s="2">
        <f>'# D'!AD38</f>
        <v>0.12217473825086221</v>
      </c>
      <c r="W39" s="11">
        <f>'T-TEST'!S38</f>
        <v>0.16173600353373049</v>
      </c>
      <c r="X39" s="11">
        <f>'T-TEST'!T38</f>
        <v>6.4871951798735367E-2</v>
      </c>
      <c r="Y39" s="11">
        <f>'T-TEST'!U38</f>
        <v>2.9425112100831131E-2</v>
      </c>
      <c r="Z39" s="11">
        <f>'T-TEST'!V38</f>
        <v>0.53365084518112382</v>
      </c>
      <c r="AB39" s="6" t="str">
        <f t="shared" si="0"/>
        <v>N</v>
      </c>
      <c r="AC39" s="6" t="str">
        <f t="shared" si="1"/>
        <v>N</v>
      </c>
      <c r="AD39" s="6" t="str">
        <f t="shared" si="2"/>
        <v>N</v>
      </c>
      <c r="AE39" s="6" t="str">
        <f t="shared" si="3"/>
        <v>N</v>
      </c>
    </row>
    <row r="40" spans="1:31" x14ac:dyDescent="0.3">
      <c r="A40" s="12" t="str">
        <f>'Raw Data'!A39</f>
        <v>PKD1cat WT</v>
      </c>
      <c r="B40" s="12">
        <f>'Raw Data'!B39</f>
        <v>657</v>
      </c>
      <c r="C40" s="12">
        <f>'Raw Data'!C39</f>
        <v>666</v>
      </c>
      <c r="D40" s="12" t="str">
        <f>'Raw Data'!D39</f>
        <v>VVMEKLHGDM</v>
      </c>
      <c r="E40" s="2">
        <f>'% D'!X39</f>
        <v>0.10000000000000031</v>
      </c>
      <c r="F40" s="2">
        <f>'% D'!Y39</f>
        <v>0.2517061779138528</v>
      </c>
      <c r="G40" s="2">
        <f>'% D'!Z39</f>
        <v>0.91166666666666751</v>
      </c>
      <c r="H40" s="2">
        <f>'% D'!AA39</f>
        <v>0.48046366494599074</v>
      </c>
      <c r="I40" s="2">
        <f>'% D'!AB39</f>
        <v>5.362999999999996</v>
      </c>
      <c r="J40" s="2">
        <f>'% D'!AC39</f>
        <v>1.3656425837922122</v>
      </c>
      <c r="K40" s="2">
        <f>'% D'!AD39</f>
        <v>1.3130000000000024</v>
      </c>
      <c r="L40" s="2">
        <f>'% D'!AE39</f>
        <v>1.2524115404557215</v>
      </c>
      <c r="N40" s="2">
        <f>'# D'!W39</f>
        <v>7.666666666666655E-3</v>
      </c>
      <c r="O40" s="2">
        <f>'# D'!X39</f>
        <v>2.0033305601755542E-2</v>
      </c>
      <c r="P40" s="2">
        <f>'# D'!Y39</f>
        <v>7.3333333333333306E-2</v>
      </c>
      <c r="Q40" s="2">
        <f>'# D'!Z39</f>
        <v>3.8161935660201173E-2</v>
      </c>
      <c r="R40" s="2">
        <f>'# D'!AA39</f>
        <v>0.42899999999999983</v>
      </c>
      <c r="S40" s="2">
        <f>'# D'!AB39</f>
        <v>0.10905808849721632</v>
      </c>
      <c r="T40" s="2">
        <f>'# D'!AC39</f>
        <v>0.10533333333333328</v>
      </c>
      <c r="U40" s="2">
        <f>'# D'!AD39</f>
        <v>9.965273035229226E-2</v>
      </c>
      <c r="W40" s="11">
        <f>'T-TEST'!S39</f>
        <v>0.57355054997977428</v>
      </c>
      <c r="X40" s="11">
        <f>'T-TEST'!T39</f>
        <v>7.2575171043965284E-2</v>
      </c>
      <c r="Y40" s="11">
        <f>'T-TEST'!U39</f>
        <v>5.8329248058809156E-3</v>
      </c>
      <c r="Z40" s="11">
        <f>'T-TEST'!V39</f>
        <v>0.14388277132523336</v>
      </c>
      <c r="AB40" s="6" t="str">
        <f t="shared" si="0"/>
        <v>N</v>
      </c>
      <c r="AC40" s="6" t="str">
        <f t="shared" si="1"/>
        <v>N</v>
      </c>
      <c r="AD40" s="6" t="str">
        <f t="shared" si="2"/>
        <v>N</v>
      </c>
      <c r="AE40" s="6" t="str">
        <f t="shared" si="3"/>
        <v>N</v>
      </c>
    </row>
    <row r="41" spans="1:31" x14ac:dyDescent="0.3">
      <c r="A41" s="12" t="str">
        <f>'Raw Data'!A40</f>
        <v>PKD1cat WT</v>
      </c>
      <c r="B41" s="12">
        <f>'Raw Data'!B40</f>
        <v>657</v>
      </c>
      <c r="C41" s="12">
        <f>'Raw Data'!C40</f>
        <v>666</v>
      </c>
      <c r="D41" s="12" t="str">
        <f>'Raw Data'!D40</f>
        <v>VVMEKLHGDM</v>
      </c>
      <c r="E41" s="2">
        <f>'% D'!X40</f>
        <v>-0.287333333333333</v>
      </c>
      <c r="F41" s="2">
        <f>'% D'!Y40</f>
        <v>0.28451420585505494</v>
      </c>
      <c r="G41" s="2">
        <f>'% D'!Z40</f>
        <v>0.78566666666666674</v>
      </c>
      <c r="H41" s="2">
        <f>'% D'!AA40</f>
        <v>0.48846153038562456</v>
      </c>
      <c r="I41" s="2">
        <f>'% D'!AB40</f>
        <v>5.1429999999999971</v>
      </c>
      <c r="J41" s="2">
        <f>'% D'!AC40</f>
        <v>0.75267390017191482</v>
      </c>
      <c r="K41" s="2">
        <f>'% D'!AD40</f>
        <v>0.73166666666666202</v>
      </c>
      <c r="L41" s="2">
        <f>'% D'!AE40</f>
        <v>1.4839126209675124</v>
      </c>
      <c r="N41" s="2">
        <f>'# D'!W40</f>
        <v>-2.2999999999999993E-2</v>
      </c>
      <c r="O41" s="2">
        <f>'# D'!X40</f>
        <v>2.3065125189341673E-2</v>
      </c>
      <c r="P41" s="2">
        <f>'# D'!Y40</f>
        <v>6.2666666666666704E-2</v>
      </c>
      <c r="Q41" s="2">
        <f>'# D'!Z40</f>
        <v>3.87728427295876E-2</v>
      </c>
      <c r="R41" s="2">
        <f>'# D'!AA40</f>
        <v>0.41133333333333333</v>
      </c>
      <c r="S41" s="2">
        <f>'# D'!AB40</f>
        <v>6.0302017655575517E-2</v>
      </c>
      <c r="T41" s="2">
        <f>'# D'!AC40</f>
        <v>5.8666666666666423E-2</v>
      </c>
      <c r="U41" s="2">
        <f>'# D'!AD40</f>
        <v>0.1185256652937809</v>
      </c>
      <c r="W41" s="11">
        <f>'T-TEST'!S40</f>
        <v>0.18937450751998181</v>
      </c>
      <c r="X41" s="11">
        <f>'T-TEST'!T40</f>
        <v>5.120048965393912E-2</v>
      </c>
      <c r="Y41" s="11">
        <f>'T-TEST'!U40</f>
        <v>9.0529894110072916E-3</v>
      </c>
      <c r="Z41" s="11">
        <f>'T-TEST'!V40</f>
        <v>0.44066359067201677</v>
      </c>
      <c r="AB41" s="6" t="str">
        <f t="shared" si="0"/>
        <v>N</v>
      </c>
      <c r="AC41" s="6" t="str">
        <f t="shared" si="1"/>
        <v>N</v>
      </c>
      <c r="AD41" s="6" t="str">
        <f t="shared" si="2"/>
        <v>N</v>
      </c>
      <c r="AE41" s="6" t="str">
        <f t="shared" si="3"/>
        <v>N</v>
      </c>
    </row>
    <row r="42" spans="1:31" x14ac:dyDescent="0.3">
      <c r="A42" s="12" t="str">
        <f>'Raw Data'!A41</f>
        <v>PKD1cat WT</v>
      </c>
      <c r="B42" s="12">
        <f>'Raw Data'!B41</f>
        <v>657</v>
      </c>
      <c r="C42" s="12">
        <f>'Raw Data'!C41</f>
        <v>667</v>
      </c>
      <c r="D42" s="12" t="str">
        <f>'Raw Data'!D41</f>
        <v>VVMEKLHGDML</v>
      </c>
      <c r="E42" s="2">
        <f>'% D'!X41</f>
        <v>-0.3500000000000002</v>
      </c>
      <c r="F42" s="2">
        <f>'% D'!Y41</f>
        <v>0.48708794551566026</v>
      </c>
      <c r="G42" s="2">
        <f>'% D'!Z41</f>
        <v>0.8406666666666669</v>
      </c>
      <c r="H42" s="2">
        <f>'% D'!AA41</f>
        <v>0.35588387619184608</v>
      </c>
      <c r="I42" s="2">
        <f>'% D'!AB41</f>
        <v>3.7650000000000006</v>
      </c>
      <c r="J42" s="2">
        <f>'% D'!AC41</f>
        <v>0.72726107187630162</v>
      </c>
      <c r="K42" s="2">
        <f>'% D'!AD41</f>
        <v>-0.5693333333333328</v>
      </c>
      <c r="L42" s="2">
        <f>'% D'!AE41</f>
        <v>1.4032190373090965</v>
      </c>
      <c r="N42" s="2">
        <f>'# D'!W41</f>
        <v>-3.1333333333333338E-2</v>
      </c>
      <c r="O42" s="2">
        <f>'# D'!X41</f>
        <v>4.3581341573353749E-2</v>
      </c>
      <c r="P42" s="2">
        <f>'# D'!Y41</f>
        <v>7.5333333333333308E-2</v>
      </c>
      <c r="Q42" s="2">
        <f>'# D'!Z41</f>
        <v>3.1706991868250975E-2</v>
      </c>
      <c r="R42" s="2">
        <f>'# D'!AA41</f>
        <v>0.33900000000000008</v>
      </c>
      <c r="S42" s="2">
        <f>'# D'!AB41</f>
        <v>6.541916131124477E-2</v>
      </c>
      <c r="T42" s="2">
        <f>'# D'!AC41</f>
        <v>-5.0999999999999712E-2</v>
      </c>
      <c r="U42" s="2">
        <f>'# D'!AD41</f>
        <v>0.12664780561330963</v>
      </c>
      <c r="W42" s="11">
        <f>'T-TEST'!S41</f>
        <v>0.33248841489717357</v>
      </c>
      <c r="X42" s="11">
        <f>'T-TEST'!T41</f>
        <v>1.8419225702961128E-2</v>
      </c>
      <c r="Y42" s="11">
        <f>'T-TEST'!U41</f>
        <v>1.6796204052364734E-3</v>
      </c>
      <c r="Z42" s="11">
        <f>'T-TEST'!V41</f>
        <v>0.53000412029330035</v>
      </c>
      <c r="AB42" s="6" t="str">
        <f t="shared" si="0"/>
        <v>N</v>
      </c>
      <c r="AC42" s="6" t="str">
        <f t="shared" si="1"/>
        <v>N</v>
      </c>
      <c r="AD42" s="6" t="str">
        <f t="shared" si="2"/>
        <v>N</v>
      </c>
      <c r="AE42" s="6" t="str">
        <f t="shared" si="3"/>
        <v>N</v>
      </c>
    </row>
    <row r="43" spans="1:31" x14ac:dyDescent="0.3">
      <c r="A43" s="12" t="str">
        <f>'Raw Data'!A42</f>
        <v>PKD1cat WT</v>
      </c>
      <c r="B43" s="12">
        <f>'Raw Data'!B42</f>
        <v>657</v>
      </c>
      <c r="C43" s="12">
        <f>'Raw Data'!C42</f>
        <v>667</v>
      </c>
      <c r="D43" s="12" t="str">
        <f>'Raw Data'!D42</f>
        <v>VVMEKLHGDML</v>
      </c>
      <c r="E43" s="2">
        <f>'% D'!X42</f>
        <v>-3.166666666666651E-2</v>
      </c>
      <c r="F43" s="2">
        <f>'% D'!Y42</f>
        <v>8.9181462946810508E-2</v>
      </c>
      <c r="G43" s="2">
        <f>'% D'!Z42</f>
        <v>0.8406666666666669</v>
      </c>
      <c r="H43" s="2">
        <f>'% D'!AA42</f>
        <v>0.3893550222269303</v>
      </c>
      <c r="I43" s="2">
        <f>'% D'!AB42</f>
        <v>4.0173333333333332</v>
      </c>
      <c r="J43" s="2">
        <f>'% D'!AC42</f>
        <v>0.57753556889020619</v>
      </c>
      <c r="K43" s="2">
        <f>'% D'!AD42</f>
        <v>-0.21133333333333226</v>
      </c>
      <c r="L43" s="2">
        <f>'% D'!AE42</f>
        <v>1.2058396797805804</v>
      </c>
      <c r="N43" s="2">
        <f>'# D'!W42</f>
        <v>-2.6666666666666783E-3</v>
      </c>
      <c r="O43" s="2">
        <f>'# D'!X42</f>
        <v>7.9582242575422218E-3</v>
      </c>
      <c r="P43" s="2">
        <f>'# D'!Y42</f>
        <v>7.566666666666666E-2</v>
      </c>
      <c r="Q43" s="2">
        <f>'# D'!Z42</f>
        <v>3.5317606562921745E-2</v>
      </c>
      <c r="R43" s="2">
        <f>'# D'!AA42</f>
        <v>0.36166666666666658</v>
      </c>
      <c r="S43" s="2">
        <f>'# D'!AB42</f>
        <v>5.1858782605585005E-2</v>
      </c>
      <c r="T43" s="2">
        <f>'# D'!AC42</f>
        <v>-1.9000000000000128E-2</v>
      </c>
      <c r="U43" s="2">
        <f>'# D'!AD42</f>
        <v>0.10822507411254872</v>
      </c>
      <c r="W43" s="11">
        <f>'T-TEST'!S42</f>
        <v>0.59342087516647402</v>
      </c>
      <c r="X43" s="11">
        <f>'T-TEST'!T42</f>
        <v>3.7751253869099548E-2</v>
      </c>
      <c r="Y43" s="11">
        <f>'T-TEST'!U42</f>
        <v>1.9833559679557293E-4</v>
      </c>
      <c r="Z43" s="11">
        <f>'T-TEST'!V42</f>
        <v>0.78827732982823406</v>
      </c>
      <c r="AB43" s="6" t="str">
        <f t="shared" si="0"/>
        <v>N</v>
      </c>
      <c r="AC43" s="6" t="str">
        <f t="shared" si="1"/>
        <v>N</v>
      </c>
      <c r="AD43" s="6" t="str">
        <f t="shared" si="2"/>
        <v>N</v>
      </c>
      <c r="AE43" s="6" t="str">
        <f t="shared" si="3"/>
        <v>N</v>
      </c>
    </row>
    <row r="44" spans="1:31" x14ac:dyDescent="0.3">
      <c r="A44" s="12" t="str">
        <f>'Raw Data'!A43</f>
        <v>PKD1cat WT</v>
      </c>
      <c r="B44" s="12">
        <f>'Raw Data'!B43</f>
        <v>657</v>
      </c>
      <c r="C44" s="12">
        <f>'Raw Data'!C43</f>
        <v>668</v>
      </c>
      <c r="D44" s="12" t="str">
        <f>'Raw Data'!D43</f>
        <v>VVMEKLHGDMLE</v>
      </c>
      <c r="E44" s="2">
        <f>'% D'!X43</f>
        <v>3.066666666666662E-2</v>
      </c>
      <c r="F44" s="2">
        <f>'% D'!Y43</f>
        <v>0.18716659246065609</v>
      </c>
      <c r="G44" s="2">
        <f>'% D'!Z43</f>
        <v>0.65300000000000047</v>
      </c>
      <c r="H44" s="2">
        <f>'% D'!AA43</f>
        <v>0.42421181816006326</v>
      </c>
      <c r="I44" s="2">
        <f>'% D'!AB43</f>
        <v>3.5276666666666685</v>
      </c>
      <c r="J44" s="2">
        <f>'% D'!AC43</f>
        <v>0.8107716489040957</v>
      </c>
      <c r="K44" s="2">
        <f>'% D'!AD43</f>
        <v>-0.3576666666666668</v>
      </c>
      <c r="L44" s="2">
        <f>'% D'!AE43</f>
        <v>1.0547361439399592</v>
      </c>
      <c r="N44" s="2">
        <f>'# D'!W43</f>
        <v>3.0000000000000027E-3</v>
      </c>
      <c r="O44" s="2">
        <f>'# D'!X43</f>
        <v>1.8859126879754183E-2</v>
      </c>
      <c r="P44" s="2">
        <f>'# D'!Y43</f>
        <v>6.5666666666666706E-2</v>
      </c>
      <c r="Q44" s="2">
        <f>'# D'!Z43</f>
        <v>4.263019274332866E-2</v>
      </c>
      <c r="R44" s="2">
        <f>'# D'!AA43</f>
        <v>0.35266666666666646</v>
      </c>
      <c r="S44" s="2">
        <f>'# D'!AB43</f>
        <v>8.0866144543519161E-2</v>
      </c>
      <c r="T44" s="2">
        <f>'# D'!AC43</f>
        <v>-3.5666666666666291E-2</v>
      </c>
      <c r="U44" s="2">
        <f>'# D'!AD43</f>
        <v>0.10553040636075769</v>
      </c>
      <c r="W44" s="11">
        <f>'T-TEST'!S43</f>
        <v>0.80163149734019512</v>
      </c>
      <c r="X44" s="11">
        <f>'T-TEST'!T43</f>
        <v>8.8064281830389848E-2</v>
      </c>
      <c r="Y44" s="11">
        <f>'T-TEST'!U43</f>
        <v>1.1319053957669399E-2</v>
      </c>
      <c r="Z44" s="11">
        <f>'T-TEST'!V43</f>
        <v>0.60223570028816165</v>
      </c>
      <c r="AB44" s="6" t="str">
        <f t="shared" si="0"/>
        <v>N</v>
      </c>
      <c r="AC44" s="6" t="str">
        <f t="shared" si="1"/>
        <v>N</v>
      </c>
      <c r="AD44" s="6" t="str">
        <f t="shared" si="2"/>
        <v>N</v>
      </c>
      <c r="AE44" s="6" t="str">
        <f t="shared" si="3"/>
        <v>N</v>
      </c>
    </row>
    <row r="45" spans="1:31" x14ac:dyDescent="0.3">
      <c r="A45" s="12" t="str">
        <f>'Raw Data'!A44</f>
        <v>PKD1cat WT</v>
      </c>
      <c r="B45" s="12">
        <f>'Raw Data'!B44</f>
        <v>657</v>
      </c>
      <c r="C45" s="12">
        <f>'Raw Data'!C44</f>
        <v>669</v>
      </c>
      <c r="D45" s="12" t="str">
        <f>'Raw Data'!D44</f>
        <v>VVMEKLHGDMLEM</v>
      </c>
      <c r="E45" s="2">
        <f>'% D'!X44</f>
        <v>0.10633333333333328</v>
      </c>
      <c r="F45" s="2">
        <f>'% D'!Y44</f>
        <v>0.18143134606052355</v>
      </c>
      <c r="G45" s="2">
        <f>'% D'!Z44</f>
        <v>0.51600000000000001</v>
      </c>
      <c r="H45" s="2">
        <f>'% D'!AA44</f>
        <v>0.222172605572034</v>
      </c>
      <c r="I45" s="2">
        <f>'% D'!AB44</f>
        <v>2.9979999999999976</v>
      </c>
      <c r="J45" s="2">
        <f>'% D'!AC44</f>
        <v>0.12377398757412614</v>
      </c>
      <c r="K45" s="2">
        <f>'% D'!AD44</f>
        <v>0.1143333333333274</v>
      </c>
      <c r="L45" s="2">
        <f>'% D'!AE44</f>
        <v>0.73043845280306419</v>
      </c>
      <c r="N45" s="2">
        <f>'# D'!W44</f>
        <v>1.1999999999999983E-2</v>
      </c>
      <c r="O45" s="2">
        <f>'# D'!X44</f>
        <v>1.9991664929831846E-2</v>
      </c>
      <c r="P45" s="2">
        <f>'# D'!Y44</f>
        <v>5.6999999999999995E-2</v>
      </c>
      <c r="Q45" s="2">
        <f>'# D'!Z44</f>
        <v>2.4055491403558289E-2</v>
      </c>
      <c r="R45" s="2">
        <f>'# D'!AA44</f>
        <v>0.32999999999999985</v>
      </c>
      <c r="S45" s="2">
        <f>'# D'!AB44</f>
        <v>1.3662601021279428E-2</v>
      </c>
      <c r="T45" s="2">
        <f>'# D'!AC44</f>
        <v>1.2666666666666604E-2</v>
      </c>
      <c r="U45" s="2">
        <f>'# D'!AD44</f>
        <v>8.0606037821824073E-2</v>
      </c>
      <c r="W45" s="11">
        <f>'T-TEST'!S44</f>
        <v>0.39985057697236109</v>
      </c>
      <c r="X45" s="11">
        <f>'T-TEST'!T44</f>
        <v>1.7005738986133147E-2</v>
      </c>
      <c r="Y45" s="11">
        <f>'T-TEST'!U44</f>
        <v>3.9672509362238086E-5</v>
      </c>
      <c r="Z45" s="11">
        <f>'T-TEST'!V44</f>
        <v>0.8051780346707953</v>
      </c>
      <c r="AB45" s="6" t="str">
        <f t="shared" si="0"/>
        <v>N</v>
      </c>
      <c r="AC45" s="6" t="str">
        <f t="shared" si="1"/>
        <v>N</v>
      </c>
      <c r="AD45" s="6" t="str">
        <f t="shared" si="2"/>
        <v>N</v>
      </c>
      <c r="AE45" s="6" t="str">
        <f t="shared" si="3"/>
        <v>N</v>
      </c>
    </row>
    <row r="46" spans="1:31" x14ac:dyDescent="0.3">
      <c r="A46" s="12" t="str">
        <f>'Raw Data'!A45</f>
        <v>PKD1cat WT</v>
      </c>
      <c r="B46" s="12">
        <f>'Raw Data'!B45</f>
        <v>660</v>
      </c>
      <c r="C46" s="12">
        <f>'Raw Data'!C45</f>
        <v>666</v>
      </c>
      <c r="D46" s="12" t="str">
        <f>'Raw Data'!D45</f>
        <v>EKLHGDM</v>
      </c>
      <c r="E46" s="2">
        <f>'% D'!X45</f>
        <v>0.10866666666666647</v>
      </c>
      <c r="F46" s="2">
        <f>'% D'!Y45</f>
        <v>0.19645186009130419</v>
      </c>
      <c r="G46" s="2">
        <f>'% D'!Z45</f>
        <v>1.6170000000000009</v>
      </c>
      <c r="H46" s="2">
        <f>'% D'!AA45</f>
        <v>0.65959280368016959</v>
      </c>
      <c r="I46" s="2">
        <f>'% D'!AB45</f>
        <v>5.7509999999999994</v>
      </c>
      <c r="J46" s="2">
        <f>'% D'!AC45</f>
        <v>1.4108609664551177</v>
      </c>
      <c r="K46" s="2">
        <f>'% D'!AD45</f>
        <v>-1.1199999999999974</v>
      </c>
      <c r="L46" s="2">
        <f>'% D'!AE45</f>
        <v>1.9752153469094622</v>
      </c>
      <c r="N46" s="2">
        <f>'# D'!W45</f>
        <v>5.3333333333333427E-3</v>
      </c>
      <c r="O46" s="2">
        <f>'# D'!X45</f>
        <v>9.3985814532477896E-3</v>
      </c>
      <c r="P46" s="2">
        <f>'# D'!Y45</f>
        <v>8.0666666666666637E-2</v>
      </c>
      <c r="Q46" s="2">
        <f>'# D'!Z45</f>
        <v>3.3351661627771E-2</v>
      </c>
      <c r="R46" s="2">
        <f>'# D'!AA45</f>
        <v>0.28766666666666663</v>
      </c>
      <c r="S46" s="2">
        <f>'# D'!AB45</f>
        <v>7.0493498518184858E-2</v>
      </c>
      <c r="T46" s="2">
        <f>'# D'!AC45</f>
        <v>-5.5999999999999828E-2</v>
      </c>
      <c r="U46" s="2">
        <f>'# D'!AD45</f>
        <v>9.8858484714262104E-2</v>
      </c>
      <c r="W46" s="11">
        <f>'T-TEST'!S45</f>
        <v>0.40769631268138917</v>
      </c>
      <c r="X46" s="11">
        <f>'T-TEST'!T45</f>
        <v>1.4032741408075908E-2</v>
      </c>
      <c r="Y46" s="11">
        <f>'T-TEST'!U45</f>
        <v>1.3761432739903933E-3</v>
      </c>
      <c r="Z46" s="11">
        <f>'T-TEST'!V45</f>
        <v>0.42401847905864681</v>
      </c>
      <c r="AB46" s="6" t="str">
        <f t="shared" si="0"/>
        <v>N</v>
      </c>
      <c r="AC46" s="6" t="str">
        <f t="shared" si="1"/>
        <v>N</v>
      </c>
      <c r="AD46" s="6" t="str">
        <f t="shared" si="2"/>
        <v>N</v>
      </c>
      <c r="AE46" s="6" t="str">
        <f t="shared" si="3"/>
        <v>N</v>
      </c>
    </row>
    <row r="47" spans="1:31" x14ac:dyDescent="0.3">
      <c r="A47" s="12" t="str">
        <f>'Raw Data'!A46</f>
        <v>PKD1cat WT</v>
      </c>
      <c r="B47" s="12">
        <f>'Raw Data'!B46</f>
        <v>660</v>
      </c>
      <c r="C47" s="12">
        <f>'Raw Data'!C46</f>
        <v>667</v>
      </c>
      <c r="D47" s="12" t="str">
        <f>'Raw Data'!D46</f>
        <v>EKLHGDML</v>
      </c>
      <c r="E47" s="2">
        <f>'% D'!X46</f>
        <v>-0.16833333333333322</v>
      </c>
      <c r="F47" s="2">
        <f>'% D'!Y46</f>
        <v>0.24011177952500923</v>
      </c>
      <c r="G47" s="2">
        <f>'% D'!Z46</f>
        <v>1.0693333333333332</v>
      </c>
      <c r="H47" s="2">
        <f>'% D'!AA46</f>
        <v>0.56227010116728293</v>
      </c>
      <c r="I47" s="2">
        <f>'% D'!AB46</f>
        <v>4.4326666666666643</v>
      </c>
      <c r="J47" s="2">
        <f>'% D'!AC46</f>
        <v>0.98669414376154774</v>
      </c>
      <c r="K47" s="2">
        <f>'% D'!AD46</f>
        <v>0.29966666666666697</v>
      </c>
      <c r="L47" s="2">
        <f>'% D'!AE46</f>
        <v>1.1363020431792481</v>
      </c>
      <c r="N47" s="2">
        <f>'# D'!W46</f>
        <v>-1.0000000000000009E-2</v>
      </c>
      <c r="O47" s="2">
        <f>'# D'!X46</f>
        <v>1.4236104336041748E-2</v>
      </c>
      <c r="P47" s="2">
        <f>'# D'!Y46</f>
        <v>6.4333333333333381E-2</v>
      </c>
      <c r="Q47" s="2">
        <f>'# D'!Z46</f>
        <v>3.4063665882187913E-2</v>
      </c>
      <c r="R47" s="2">
        <f>'# D'!AA46</f>
        <v>0.26566666666666672</v>
      </c>
      <c r="S47" s="2">
        <f>'# D'!AB46</f>
        <v>5.9132619311735767E-2</v>
      </c>
      <c r="T47" s="2">
        <f>'# D'!AC46</f>
        <v>1.8000000000000016E-2</v>
      </c>
      <c r="U47" s="2">
        <f>'# D'!AD46</f>
        <v>6.8151791367994652E-2</v>
      </c>
      <c r="W47" s="11">
        <f>'T-TEST'!S46</f>
        <v>0.29090685238661096</v>
      </c>
      <c r="X47" s="11">
        <f>'T-TEST'!T46</f>
        <v>6.3384170827848099E-2</v>
      </c>
      <c r="Y47" s="11">
        <f>'T-TEST'!U46</f>
        <v>1.7828667681433086E-2</v>
      </c>
      <c r="Z47" s="11">
        <f>'T-TEST'!V46</f>
        <v>0.67479603917028763</v>
      </c>
      <c r="AB47" s="6" t="str">
        <f t="shared" si="0"/>
        <v>N</v>
      </c>
      <c r="AC47" s="6" t="str">
        <f t="shared" si="1"/>
        <v>N</v>
      </c>
      <c r="AD47" s="6" t="str">
        <f t="shared" si="2"/>
        <v>N</v>
      </c>
      <c r="AE47" s="6" t="str">
        <f t="shared" si="3"/>
        <v>N</v>
      </c>
    </row>
    <row r="48" spans="1:31" x14ac:dyDescent="0.3">
      <c r="A48" s="12" t="str">
        <f>'Raw Data'!A47</f>
        <v>PKD1cat WT</v>
      </c>
      <c r="B48" s="12">
        <f>'Raw Data'!B47</f>
        <v>660</v>
      </c>
      <c r="C48" s="12">
        <f>'Raw Data'!C47</f>
        <v>667</v>
      </c>
      <c r="D48" s="12" t="str">
        <f>'Raw Data'!D47</f>
        <v>EKLHGDML</v>
      </c>
      <c r="E48" s="2">
        <f>'% D'!X47</f>
        <v>-5.1666666666666305E-2</v>
      </c>
      <c r="F48" s="2">
        <f>'% D'!Y47</f>
        <v>0.22940284799162053</v>
      </c>
      <c r="G48" s="2">
        <f>'% D'!Z47</f>
        <v>0.64500000000000002</v>
      </c>
      <c r="H48" s="2">
        <f>'% D'!AA47</f>
        <v>0.31159535726109067</v>
      </c>
      <c r="I48" s="2">
        <f>'% D'!AB47</f>
        <v>4.3603333333333332</v>
      </c>
      <c r="J48" s="2">
        <f>'% D'!AC47</f>
        <v>0.7777227440847202</v>
      </c>
      <c r="K48" s="2">
        <f>'% D'!AD47</f>
        <v>-0.20433333333333081</v>
      </c>
      <c r="L48" s="2">
        <f>'% D'!AE47</f>
        <v>1.4402143359005048</v>
      </c>
      <c r="N48" s="2">
        <f>'# D'!W47</f>
        <v>-3.0000000000000027E-3</v>
      </c>
      <c r="O48" s="2">
        <f>'# D'!X47</f>
        <v>1.3662601021279435E-2</v>
      </c>
      <c r="P48" s="2">
        <f>'# D'!Y47</f>
        <v>3.9000000000000007E-2</v>
      </c>
      <c r="Q48" s="2">
        <f>'# D'!Z47</f>
        <v>1.8788294228055936E-2</v>
      </c>
      <c r="R48" s="2">
        <f>'# D'!AA47</f>
        <v>0.2619999999999999</v>
      </c>
      <c r="S48" s="2">
        <f>'# D'!AB47</f>
        <v>4.6658332589152814E-2</v>
      </c>
      <c r="T48" s="2">
        <f>'# D'!AC47</f>
        <v>-1.2333333333333307E-2</v>
      </c>
      <c r="U48" s="2">
        <f>'# D'!AD47</f>
        <v>8.6483139011794288E-2</v>
      </c>
      <c r="W48" s="11">
        <f>'T-TEST'!S47</f>
        <v>0.72762598665311318</v>
      </c>
      <c r="X48" s="11">
        <f>'T-TEST'!T47</f>
        <v>2.2878289675655805E-2</v>
      </c>
      <c r="Y48" s="11">
        <f>'T-TEST'!U47</f>
        <v>8.1156632369064757E-3</v>
      </c>
      <c r="Z48" s="11">
        <f>'T-TEST'!V47</f>
        <v>0.81707694315363177</v>
      </c>
      <c r="AB48" s="6" t="str">
        <f t="shared" si="0"/>
        <v>N</v>
      </c>
      <c r="AC48" s="6" t="str">
        <f t="shared" si="1"/>
        <v>N</v>
      </c>
      <c r="AD48" s="6" t="str">
        <f t="shared" si="2"/>
        <v>N</v>
      </c>
      <c r="AE48" s="6" t="str">
        <f t="shared" si="3"/>
        <v>N</v>
      </c>
    </row>
    <row r="49" spans="1:31" x14ac:dyDescent="0.3">
      <c r="A49" s="12" t="str">
        <f>'Raw Data'!A48</f>
        <v>PKD1cat WT</v>
      </c>
      <c r="B49" s="12">
        <f>'Raw Data'!B48</f>
        <v>660</v>
      </c>
      <c r="C49" s="12">
        <f>'Raw Data'!C48</f>
        <v>668</v>
      </c>
      <c r="D49" s="12" t="str">
        <f>'Raw Data'!D48</f>
        <v>EKLHGDMLE</v>
      </c>
      <c r="E49" s="2">
        <f>'% D'!X48</f>
        <v>-4.9000000000000155E-2</v>
      </c>
      <c r="F49" s="2">
        <f>'% D'!Y48</f>
        <v>0.13225984525420656</v>
      </c>
      <c r="G49" s="2">
        <f>'% D'!Z48</f>
        <v>0.57133333333333303</v>
      </c>
      <c r="H49" s="2">
        <f>'% D'!AA48</f>
        <v>0.4400280294102486</v>
      </c>
      <c r="I49" s="2">
        <f>'% D'!AB48</f>
        <v>3.6736666666666657</v>
      </c>
      <c r="J49" s="2">
        <f>'% D'!AC48</f>
        <v>0.75636609301757174</v>
      </c>
      <c r="K49" s="2">
        <f>'% D'!AD48</f>
        <v>-0.26900000000000013</v>
      </c>
      <c r="L49" s="2">
        <f>'% D'!AE48</f>
        <v>0.88303944796745404</v>
      </c>
      <c r="N49" s="2">
        <f>'# D'!W48</f>
        <v>-3.6666666666666653E-3</v>
      </c>
      <c r="O49" s="2">
        <f>'# D'!X48</f>
        <v>9.237604307034011E-3</v>
      </c>
      <c r="P49" s="2">
        <f>'# D'!Y48</f>
        <v>4.0000000000000008E-2</v>
      </c>
      <c r="Q49" s="2">
        <f>'# D'!Z48</f>
        <v>3.0610455730027939E-2</v>
      </c>
      <c r="R49" s="2">
        <f>'# D'!AA48</f>
        <v>0.25733333333333341</v>
      </c>
      <c r="S49" s="2">
        <f>'# D'!AB48</f>
        <v>5.302200800925342E-2</v>
      </c>
      <c r="T49" s="2">
        <f>'# D'!AC48</f>
        <v>-1.8999999999999906E-2</v>
      </c>
      <c r="U49" s="2">
        <f>'# D'!AD48</f>
        <v>6.2166443252503062E-2</v>
      </c>
      <c r="W49" s="11">
        <f>'T-TEST'!S48</f>
        <v>0.53033944170524139</v>
      </c>
      <c r="X49" s="11">
        <f>'T-TEST'!T48</f>
        <v>0.10892031714322148</v>
      </c>
      <c r="Y49" s="11">
        <f>'T-TEST'!U48</f>
        <v>2.0130003991668366E-2</v>
      </c>
      <c r="Z49" s="11">
        <f>'T-TEST'!V48</f>
        <v>0.6341917380682569</v>
      </c>
      <c r="AB49" s="6" t="str">
        <f t="shared" si="0"/>
        <v>N</v>
      </c>
      <c r="AC49" s="6" t="str">
        <f t="shared" si="1"/>
        <v>N</v>
      </c>
      <c r="AD49" s="6" t="str">
        <f t="shared" si="2"/>
        <v>N</v>
      </c>
      <c r="AE49" s="6" t="str">
        <f t="shared" si="3"/>
        <v>N</v>
      </c>
    </row>
    <row r="50" spans="1:31" x14ac:dyDescent="0.3">
      <c r="A50" s="12" t="str">
        <f>'Raw Data'!A49</f>
        <v>PKD1cat WT</v>
      </c>
      <c r="B50" s="12">
        <f>'Raw Data'!B49</f>
        <v>660</v>
      </c>
      <c r="C50" s="12">
        <f>'Raw Data'!C49</f>
        <v>669</v>
      </c>
      <c r="D50" s="12" t="str">
        <f>'Raw Data'!D49</f>
        <v>EKLHGDMLEM</v>
      </c>
      <c r="E50" s="2">
        <f>'% D'!X49</f>
        <v>-0.81266666666666654</v>
      </c>
      <c r="F50" s="2">
        <f>'% D'!Y49</f>
        <v>1.0364175477737403</v>
      </c>
      <c r="G50" s="2">
        <f>'% D'!Z49</f>
        <v>0.26433333333333353</v>
      </c>
      <c r="H50" s="2">
        <f>'% D'!AA49</f>
        <v>0.65408842419558733</v>
      </c>
      <c r="I50" s="2">
        <f>'% D'!AB49</f>
        <v>2.9269999999999987</v>
      </c>
      <c r="J50" s="2">
        <f>'% D'!AC49</f>
        <v>0.91826248970542201</v>
      </c>
      <c r="K50" s="2">
        <f>'% D'!AD49</f>
        <v>-1.1616666666666671</v>
      </c>
      <c r="L50" s="2">
        <f>'% D'!AE49</f>
        <v>1.5891942402781774</v>
      </c>
      <c r="N50" s="2">
        <f>'# D'!W49</f>
        <v>-6.5000000000000002E-2</v>
      </c>
      <c r="O50" s="2">
        <f>'# D'!X49</f>
        <v>8.272847151978574E-2</v>
      </c>
      <c r="P50" s="2">
        <f>'# D'!Y49</f>
        <v>2.1333333333333315E-2</v>
      </c>
      <c r="Q50" s="2">
        <f>'# D'!Z49</f>
        <v>5.2255781179374482E-2</v>
      </c>
      <c r="R50" s="2">
        <f>'# D'!AA49</f>
        <v>0.23399999999999993</v>
      </c>
      <c r="S50" s="2">
        <f>'# D'!AB49</f>
        <v>7.3414349187789357E-2</v>
      </c>
      <c r="T50" s="2">
        <f>'# D'!AC49</f>
        <v>-9.333333333333349E-2</v>
      </c>
      <c r="U50" s="2">
        <f>'# D'!AD49</f>
        <v>0.12715476134747503</v>
      </c>
      <c r="W50" s="11">
        <f>'T-TEST'!S49</f>
        <v>0.2494055550830051</v>
      </c>
      <c r="X50" s="11">
        <f>'T-TEST'!T49</f>
        <v>0.54166603575356953</v>
      </c>
      <c r="Y50" s="11">
        <f>'T-TEST'!U49</f>
        <v>1.8041245565043811E-2</v>
      </c>
      <c r="Z50" s="11">
        <f>'T-TEST'!V49</f>
        <v>0.32757751384328626</v>
      </c>
      <c r="AB50" s="6" t="str">
        <f t="shared" si="0"/>
        <v>N</v>
      </c>
      <c r="AC50" s="6" t="str">
        <f t="shared" si="1"/>
        <v>N</v>
      </c>
      <c r="AD50" s="6" t="str">
        <f t="shared" si="2"/>
        <v>N</v>
      </c>
      <c r="AE50" s="6" t="str">
        <f t="shared" si="3"/>
        <v>N</v>
      </c>
    </row>
    <row r="51" spans="1:31" x14ac:dyDescent="0.3">
      <c r="A51" s="12" t="str">
        <f>'Raw Data'!A50</f>
        <v>PKD1cat WT</v>
      </c>
      <c r="B51" s="12">
        <f>'Raw Data'!B50</f>
        <v>667</v>
      </c>
      <c r="C51" s="12">
        <f>'Raw Data'!C50</f>
        <v>671</v>
      </c>
      <c r="D51" s="12" t="str">
        <f>'Raw Data'!D50</f>
        <v>LEMIL</v>
      </c>
      <c r="E51" s="2">
        <f>'% D'!X50</f>
        <v>0.2356666666666668</v>
      </c>
      <c r="F51" s="2">
        <f>'% D'!Y50</f>
        <v>0.45903522014474368</v>
      </c>
      <c r="G51" s="2">
        <f>'% D'!Z50</f>
        <v>-0.65633333333333344</v>
      </c>
      <c r="H51" s="2">
        <f>'% D'!AA50</f>
        <v>0.52802020163373775</v>
      </c>
      <c r="I51" s="2">
        <f>'% D'!AB50</f>
        <v>-0.47666666666666657</v>
      </c>
      <c r="J51" s="2">
        <f>'% D'!AC50</f>
        <v>0.43028401473135547</v>
      </c>
      <c r="K51" s="2">
        <f>'% D'!AD50</f>
        <v>-1.418333333333333</v>
      </c>
      <c r="L51" s="2">
        <f>'% D'!AE50</f>
        <v>0.44442809692157553</v>
      </c>
      <c r="N51" s="2">
        <f>'# D'!W50</f>
        <v>7.0000000000000027E-3</v>
      </c>
      <c r="O51" s="2">
        <f>'# D'!X50</f>
        <v>1.3844373104863455E-2</v>
      </c>
      <c r="P51" s="2">
        <f>'# D'!Y50</f>
        <v>-1.9333333333333338E-2</v>
      </c>
      <c r="Q51" s="2">
        <f>'# D'!Z50</f>
        <v>1.5853495934125477E-2</v>
      </c>
      <c r="R51" s="2">
        <f>'# D'!AA50</f>
        <v>-1.4333333333333337E-2</v>
      </c>
      <c r="S51" s="2">
        <f>'# D'!AB50</f>
        <v>1.2622730819174291E-2</v>
      </c>
      <c r="T51" s="2">
        <f>'# D'!AC50</f>
        <v>-4.2333333333333278E-2</v>
      </c>
      <c r="U51" s="2">
        <f>'# D'!AD50</f>
        <v>1.3540064007726609E-2</v>
      </c>
      <c r="W51" s="11">
        <f>'T-TEST'!S50</f>
        <v>0.44128874838200705</v>
      </c>
      <c r="X51" s="11">
        <f>'T-TEST'!T50</f>
        <v>0.12559010014837169</v>
      </c>
      <c r="Y51" s="11">
        <f>'T-TEST'!U50</f>
        <v>6.7154484640955331E-2</v>
      </c>
      <c r="Z51" s="11">
        <f>'T-TEST'!V50</f>
        <v>1.4480546394814164E-2</v>
      </c>
      <c r="AB51" s="6" t="str">
        <f t="shared" si="0"/>
        <v>N</v>
      </c>
      <c r="AC51" s="6" t="str">
        <f t="shared" si="1"/>
        <v>N</v>
      </c>
      <c r="AD51" s="6" t="str">
        <f t="shared" si="2"/>
        <v>N</v>
      </c>
      <c r="AE51" s="6" t="str">
        <f t="shared" si="3"/>
        <v>N</v>
      </c>
    </row>
    <row r="52" spans="1:31" x14ac:dyDescent="0.3">
      <c r="A52" s="12" t="str">
        <f>'Raw Data'!A51</f>
        <v>PKD1cat WT</v>
      </c>
      <c r="B52" s="12">
        <f>'Raw Data'!B51</f>
        <v>668</v>
      </c>
      <c r="C52" s="12">
        <f>'Raw Data'!C51</f>
        <v>685</v>
      </c>
      <c r="D52" s="12" t="str">
        <f>'Raw Data'!D51</f>
        <v>EMILSSEKGRLPEHITKF</v>
      </c>
      <c r="E52" s="2">
        <f>'% D'!X51</f>
        <v>0.23833333333333506</v>
      </c>
      <c r="F52" s="2">
        <f>'% D'!Y51</f>
        <v>0.43205169443790753</v>
      </c>
      <c r="G52" s="2">
        <f>'% D'!Z51</f>
        <v>-0.16333333333333755</v>
      </c>
      <c r="H52" s="2">
        <f>'% D'!AA51</f>
        <v>0.64056719657919814</v>
      </c>
      <c r="I52" s="2">
        <f>'% D'!AB51</f>
        <v>-0.24533333333333296</v>
      </c>
      <c r="J52" s="2">
        <f>'% D'!AC51</f>
        <v>1.0639916979625992</v>
      </c>
      <c r="K52" s="2">
        <f>'% D'!AD51</f>
        <v>-0.26500000000000057</v>
      </c>
      <c r="L52" s="2">
        <f>'% D'!AE51</f>
        <v>1.8818585671263037</v>
      </c>
      <c r="N52" s="2">
        <f>'# D'!W51</f>
        <v>3.5666666666666735E-2</v>
      </c>
      <c r="O52" s="2">
        <f>'# D'!X51</f>
        <v>6.5097362977824758E-2</v>
      </c>
      <c r="P52" s="2">
        <f>'# D'!Y51</f>
        <v>-2.433333333333354E-2</v>
      </c>
      <c r="Q52" s="2">
        <f>'# D'!Z51</f>
        <v>9.6408851599148623E-2</v>
      </c>
      <c r="R52" s="2">
        <f>'# D'!AA51</f>
        <v>-3.6333333333333329E-2</v>
      </c>
      <c r="S52" s="2">
        <f>'# D'!AB51</f>
        <v>0.15958278938114423</v>
      </c>
      <c r="T52" s="2">
        <f>'# D'!AC51</f>
        <v>-3.9666666666666739E-2</v>
      </c>
      <c r="U52" s="2">
        <f>'# D'!AD51</f>
        <v>0.28247890776717005</v>
      </c>
      <c r="W52" s="11">
        <f>'T-TEST'!S51</f>
        <v>0.40455693000735266</v>
      </c>
      <c r="X52" s="11">
        <f>'T-TEST'!T51</f>
        <v>0.68663717266317736</v>
      </c>
      <c r="Y52" s="11">
        <f>'T-TEST'!U51</f>
        <v>0.49221361592475499</v>
      </c>
      <c r="Z52" s="11">
        <f>'T-TEST'!V51</f>
        <v>0.82001731497863617</v>
      </c>
      <c r="AB52" s="6" t="str">
        <f t="shared" si="0"/>
        <v>N</v>
      </c>
      <c r="AC52" s="6" t="str">
        <f t="shared" si="1"/>
        <v>N</v>
      </c>
      <c r="AD52" s="6" t="str">
        <f t="shared" si="2"/>
        <v>N</v>
      </c>
      <c r="AE52" s="6" t="str">
        <f t="shared" si="3"/>
        <v>N</v>
      </c>
    </row>
    <row r="53" spans="1:31" x14ac:dyDescent="0.3">
      <c r="A53" s="12" t="str">
        <f>'Raw Data'!A52</f>
        <v>PKD1cat WT</v>
      </c>
      <c r="B53" s="12">
        <f>'Raw Data'!B52</f>
        <v>668</v>
      </c>
      <c r="C53" s="12">
        <f>'Raw Data'!C52</f>
        <v>685</v>
      </c>
      <c r="D53" s="12" t="str">
        <f>'Raw Data'!D52</f>
        <v>EMILSSEKGRLPEHITKF</v>
      </c>
      <c r="E53" s="2">
        <f>'% D'!X52</f>
        <v>2.2999999999997911E-2</v>
      </c>
      <c r="F53" s="2">
        <f>'% D'!Y52</f>
        <v>0.34335210304680863</v>
      </c>
      <c r="G53" s="2">
        <f>'% D'!Z52</f>
        <v>-0.30433333333333223</v>
      </c>
      <c r="H53" s="2">
        <f>'% D'!AA52</f>
        <v>0.68820176305111835</v>
      </c>
      <c r="I53" s="2">
        <f>'% D'!AB52</f>
        <v>-0.30666666666666842</v>
      </c>
      <c r="J53" s="2">
        <f>'% D'!AC52</f>
        <v>0.95871667695240725</v>
      </c>
      <c r="K53" s="2">
        <f>'% D'!AD52</f>
        <v>-0.61333333333333329</v>
      </c>
      <c r="L53" s="2">
        <f>'% D'!AE52</f>
        <v>0.95925422421101003</v>
      </c>
      <c r="N53" s="2">
        <f>'# D'!W52</f>
        <v>3.6666666666667069E-3</v>
      </c>
      <c r="O53" s="2">
        <f>'# D'!X52</f>
        <v>5.1484625536820837E-2</v>
      </c>
      <c r="P53" s="2">
        <f>'# D'!Y52</f>
        <v>-4.6000000000000263E-2</v>
      </c>
      <c r="Q53" s="2">
        <f>'# D'!Z52</f>
        <v>0.10336343647538046</v>
      </c>
      <c r="R53" s="2">
        <f>'# D'!AA52</f>
        <v>-4.6333333333333115E-2</v>
      </c>
      <c r="S53" s="2">
        <f>'# D'!AB52</f>
        <v>0.14393980223227579</v>
      </c>
      <c r="T53" s="2">
        <f>'# D'!AC52</f>
        <v>-9.1999999999999638E-2</v>
      </c>
      <c r="U53" s="2">
        <f>'# D'!AD52</f>
        <v>0.14357576397150026</v>
      </c>
      <c r="W53" s="11">
        <f>'T-TEST'!S52</f>
        <v>0.9079063598134347</v>
      </c>
      <c r="X53" s="11">
        <f>'T-TEST'!T52</f>
        <v>0.50680562767035187</v>
      </c>
      <c r="Y53" s="11">
        <f>'T-TEST'!U52</f>
        <v>0.36085330244551356</v>
      </c>
      <c r="Z53" s="11">
        <f>'T-TEST'!V52</f>
        <v>0.36379459148774074</v>
      </c>
      <c r="AB53" s="6" t="str">
        <f t="shared" si="0"/>
        <v>N</v>
      </c>
      <c r="AC53" s="6" t="str">
        <f t="shared" si="1"/>
        <v>N</v>
      </c>
      <c r="AD53" s="6" t="str">
        <f t="shared" si="2"/>
        <v>N</v>
      </c>
      <c r="AE53" s="6" t="str">
        <f t="shared" si="3"/>
        <v>N</v>
      </c>
    </row>
    <row r="54" spans="1:31" x14ac:dyDescent="0.3">
      <c r="A54" s="12" t="str">
        <f>'Raw Data'!A53</f>
        <v>PKD1cat WT</v>
      </c>
      <c r="B54" s="12">
        <f>'Raw Data'!B53</f>
        <v>668</v>
      </c>
      <c r="C54" s="12">
        <f>'Raw Data'!C53</f>
        <v>685</v>
      </c>
      <c r="D54" s="12" t="str">
        <f>'Raw Data'!D53</f>
        <v>EMILSSEKGRLPEHITKF</v>
      </c>
      <c r="E54" s="2">
        <f>'% D'!X53</f>
        <v>0.10666666666666735</v>
      </c>
      <c r="F54" s="2">
        <f>'% D'!Y53</f>
        <v>0.54536348734888096</v>
      </c>
      <c r="G54" s="2">
        <f>'% D'!Z53</f>
        <v>-0.27599999999999802</v>
      </c>
      <c r="H54" s="2">
        <f>'% D'!AA53</f>
        <v>0.38798926101976933</v>
      </c>
      <c r="I54" s="2">
        <f>'% D'!AB53</f>
        <v>-0.33299999999999841</v>
      </c>
      <c r="J54" s="2">
        <f>'% D'!AC53</f>
        <v>0.84348246375764424</v>
      </c>
      <c r="K54" s="2">
        <f>'% D'!AD53</f>
        <v>-0.58833333333333115</v>
      </c>
      <c r="L54" s="2">
        <f>'% D'!AE53</f>
        <v>0.89186452633420277</v>
      </c>
      <c r="N54" s="2">
        <f>'# D'!W53</f>
        <v>1.6333333333333533E-2</v>
      </c>
      <c r="O54" s="2">
        <f>'# D'!X53</f>
        <v>8.181279443542637E-2</v>
      </c>
      <c r="P54" s="2">
        <f>'# D'!Y53</f>
        <v>-4.1333333333333E-2</v>
      </c>
      <c r="Q54" s="2">
        <f>'# D'!Z53</f>
        <v>5.8157831229623258E-2</v>
      </c>
      <c r="R54" s="2">
        <f>'# D'!AA53</f>
        <v>-5.0333333333333563E-2</v>
      </c>
      <c r="S54" s="2">
        <f>'# D'!AB53</f>
        <v>0.12671358780073008</v>
      </c>
      <c r="T54" s="2">
        <f>'# D'!AC53</f>
        <v>-8.8666666666665783E-2</v>
      </c>
      <c r="U54" s="2">
        <f>'# D'!AD53</f>
        <v>0.1339041946069402</v>
      </c>
      <c r="W54" s="11">
        <f>'T-TEST'!S53</f>
        <v>0.74692884948429716</v>
      </c>
      <c r="X54" s="11">
        <f>'T-TEST'!T53</f>
        <v>0.30637856092028853</v>
      </c>
      <c r="Y54" s="11">
        <f>'T-TEST'!U53</f>
        <v>0.27637741824608736</v>
      </c>
      <c r="Z54" s="11">
        <f>'T-TEST'!V53</f>
        <v>0.35552598645610878</v>
      </c>
      <c r="AB54" s="6" t="str">
        <f t="shared" si="0"/>
        <v>N</v>
      </c>
      <c r="AC54" s="6" t="str">
        <f t="shared" si="1"/>
        <v>N</v>
      </c>
      <c r="AD54" s="6" t="str">
        <f t="shared" si="2"/>
        <v>N</v>
      </c>
      <c r="AE54" s="6" t="str">
        <f t="shared" si="3"/>
        <v>N</v>
      </c>
    </row>
    <row r="55" spans="1:31" x14ac:dyDescent="0.3">
      <c r="A55" s="12" t="str">
        <f>'Raw Data'!A54</f>
        <v>PKD1cat WT</v>
      </c>
      <c r="B55" s="12">
        <f>'Raw Data'!B54</f>
        <v>668</v>
      </c>
      <c r="C55" s="12">
        <f>'Raw Data'!C54</f>
        <v>685</v>
      </c>
      <c r="D55" s="12" t="str">
        <f>'Raw Data'!D54</f>
        <v>EMILSSEKGRLPEHITKF</v>
      </c>
      <c r="E55" s="2">
        <f>'% D'!X54</f>
        <v>0.10266666666666602</v>
      </c>
      <c r="F55" s="2">
        <f>'% D'!Y54</f>
        <v>0.47873757599196959</v>
      </c>
      <c r="G55" s="2">
        <f>'% D'!Z54</f>
        <v>-0.24566666666666848</v>
      </c>
      <c r="H55" s="2">
        <f>'% D'!AA54</f>
        <v>0.59026293576111755</v>
      </c>
      <c r="I55" s="2">
        <f>'% D'!AB54</f>
        <v>-7.4999999999997513E-2</v>
      </c>
      <c r="J55" s="2">
        <f>'% D'!AC54</f>
        <v>0.75091277789101452</v>
      </c>
      <c r="K55" s="2">
        <f>'% D'!AD54</f>
        <v>-0.75000000000000355</v>
      </c>
      <c r="L55" s="2">
        <f>'% D'!AE54</f>
        <v>1.0687029521808205</v>
      </c>
      <c r="N55" s="2">
        <f>'# D'!W54</f>
        <v>1.5333333333333199E-2</v>
      </c>
      <c r="O55" s="2">
        <f>'# D'!X54</f>
        <v>7.1563491623406222E-2</v>
      </c>
      <c r="P55" s="2">
        <f>'# D'!Y54</f>
        <v>-3.7000000000000144E-2</v>
      </c>
      <c r="Q55" s="2">
        <f>'# D'!Z54</f>
        <v>8.8756220439283467E-2</v>
      </c>
      <c r="R55" s="2">
        <f>'# D'!AA54</f>
        <v>-1.1666666666666714E-2</v>
      </c>
      <c r="S55" s="2">
        <f>'# D'!AB54</f>
        <v>0.1126084662299716</v>
      </c>
      <c r="T55" s="2">
        <f>'# D'!AC54</f>
        <v>-0.1123333333333334</v>
      </c>
      <c r="U55" s="2">
        <f>'# D'!AD54</f>
        <v>0.16022588222048692</v>
      </c>
      <c r="W55" s="11">
        <f>'T-TEST'!S54</f>
        <v>0.73263665028163594</v>
      </c>
      <c r="X55" s="11">
        <f>'T-TEST'!T54</f>
        <v>0.51780667786666157</v>
      </c>
      <c r="Y55" s="11">
        <f>'T-TEST'!U54</f>
        <v>0.35454834031413657</v>
      </c>
      <c r="Z55" s="11">
        <f>'T-TEST'!V54</f>
        <v>0.34059791521937693</v>
      </c>
      <c r="AB55" s="6" t="str">
        <f t="shared" si="0"/>
        <v>N</v>
      </c>
      <c r="AC55" s="6" t="str">
        <f t="shared" si="1"/>
        <v>N</v>
      </c>
      <c r="AD55" s="6" t="str">
        <f t="shared" si="2"/>
        <v>N</v>
      </c>
      <c r="AE55" s="6" t="str">
        <f t="shared" si="3"/>
        <v>N</v>
      </c>
    </row>
    <row r="56" spans="1:31" x14ac:dyDescent="0.3">
      <c r="A56" s="12" t="str">
        <f>'Raw Data'!A55</f>
        <v>PKD1cat WT</v>
      </c>
      <c r="B56" s="12">
        <f>'Raw Data'!B55</f>
        <v>669</v>
      </c>
      <c r="C56" s="12">
        <f>'Raw Data'!C55</f>
        <v>685</v>
      </c>
      <c r="D56" s="12" t="str">
        <f>'Raw Data'!D55</f>
        <v>MILSSEKGRLPEHITKF</v>
      </c>
      <c r="E56" s="2">
        <f>'% D'!X55</f>
        <v>0.24599999999999866</v>
      </c>
      <c r="F56" s="2">
        <f>'% D'!Y55</f>
        <v>0.58010918512523713</v>
      </c>
      <c r="G56" s="2">
        <f>'% D'!Z55</f>
        <v>-0.4766666666666648</v>
      </c>
      <c r="H56" s="2">
        <f>'% D'!AA55</f>
        <v>0.61944760338008709</v>
      </c>
      <c r="I56" s="2">
        <f>'% D'!AB55</f>
        <v>-0.20500000000000007</v>
      </c>
      <c r="J56" s="2">
        <f>'% D'!AC55</f>
        <v>0.94894046177829339</v>
      </c>
      <c r="K56" s="2">
        <f>'% D'!AD55</f>
        <v>-0.53199999999999648</v>
      </c>
      <c r="L56" s="2">
        <f>'% D'!AE55</f>
        <v>1.0556884009971879</v>
      </c>
      <c r="N56" s="2">
        <f>'# D'!W55</f>
        <v>3.4666666666666845E-2</v>
      </c>
      <c r="O56" s="2">
        <f>'# D'!X55</f>
        <v>8.0991769129132252E-2</v>
      </c>
      <c r="P56" s="2">
        <f>'# D'!Y55</f>
        <v>-6.7000000000000171E-2</v>
      </c>
      <c r="Q56" s="2">
        <f>'# D'!Z55</f>
        <v>8.6548637578338958E-2</v>
      </c>
      <c r="R56" s="2">
        <f>'# D'!AA55</f>
        <v>-2.8999999999999915E-2</v>
      </c>
      <c r="S56" s="2">
        <f>'# D'!AB55</f>
        <v>0.13271021060943278</v>
      </c>
      <c r="T56" s="2">
        <f>'# D'!AC55</f>
        <v>-7.4666666666666881E-2</v>
      </c>
      <c r="U56" s="2">
        <f>'# D'!AD55</f>
        <v>0.14763694207977426</v>
      </c>
      <c r="W56" s="11">
        <f>'T-TEST'!S55</f>
        <v>0.51024387718642494</v>
      </c>
      <c r="X56" s="11">
        <f>'T-TEST'!T55</f>
        <v>0.28207082123728572</v>
      </c>
      <c r="Y56" s="11">
        <f>'T-TEST'!U55</f>
        <v>0.48572824159565736</v>
      </c>
      <c r="Z56" s="11">
        <f>'T-TEST'!V55</f>
        <v>0.441847970476271</v>
      </c>
      <c r="AB56" s="6" t="str">
        <f t="shared" si="0"/>
        <v>N</v>
      </c>
      <c r="AC56" s="6" t="str">
        <f t="shared" si="1"/>
        <v>N</v>
      </c>
      <c r="AD56" s="6" t="str">
        <f t="shared" si="2"/>
        <v>N</v>
      </c>
      <c r="AE56" s="6" t="str">
        <f t="shared" si="3"/>
        <v>N</v>
      </c>
    </row>
    <row r="57" spans="1:31" x14ac:dyDescent="0.3">
      <c r="A57" s="12" t="str">
        <f>'Raw Data'!A56</f>
        <v>PKD1cat WT</v>
      </c>
      <c r="B57" s="12">
        <f>'Raw Data'!B56</f>
        <v>669</v>
      </c>
      <c r="C57" s="12">
        <f>'Raw Data'!C56</f>
        <v>685</v>
      </c>
      <c r="D57" s="12" t="str">
        <f>'Raw Data'!D56</f>
        <v>MILSSEKGRLPEHITKF</v>
      </c>
      <c r="E57" s="2">
        <f>'% D'!X56</f>
        <v>-0.4393333333333338</v>
      </c>
      <c r="F57" s="2">
        <f>'% D'!Y56</f>
        <v>0.57848451434185644</v>
      </c>
      <c r="G57" s="2">
        <f>'% D'!Z56</f>
        <v>-0.42466666666666697</v>
      </c>
      <c r="H57" s="2">
        <f>'% D'!AA56</f>
        <v>0.33535553273106011</v>
      </c>
      <c r="I57" s="2">
        <f>'% D'!AB56</f>
        <v>-0.23833333333333506</v>
      </c>
      <c r="J57" s="2">
        <f>'% D'!AC56</f>
        <v>0.86757036218011296</v>
      </c>
      <c r="K57" s="2">
        <f>'% D'!AD56</f>
        <v>-0.39033333333333431</v>
      </c>
      <c r="L57" s="2">
        <f>'% D'!AE56</f>
        <v>1.3867257599588072</v>
      </c>
      <c r="N57" s="2">
        <f>'# D'!W56</f>
        <v>-6.1666666666666536E-2</v>
      </c>
      <c r="O57" s="2">
        <f>'# D'!X56</f>
        <v>8.1279353671970839E-2</v>
      </c>
      <c r="P57" s="2">
        <f>'# D'!Y56</f>
        <v>-5.9333333333333238E-2</v>
      </c>
      <c r="Q57" s="2">
        <f>'# D'!Z56</f>
        <v>4.7384948383778352E-2</v>
      </c>
      <c r="R57" s="2">
        <f>'# D'!AA56</f>
        <v>-3.3333333333333659E-2</v>
      </c>
      <c r="S57" s="2">
        <f>'# D'!AB56</f>
        <v>0.12150582976411742</v>
      </c>
      <c r="T57" s="2">
        <f>'# D'!AC56</f>
        <v>-5.4666666666666863E-2</v>
      </c>
      <c r="U57" s="2">
        <f>'# D'!AD56</f>
        <v>0.19429445008371513</v>
      </c>
      <c r="W57" s="11">
        <f>'T-TEST'!S56</f>
        <v>0.26228295020887538</v>
      </c>
      <c r="X57" s="11">
        <f>'T-TEST'!T56</f>
        <v>0.1224450758867907</v>
      </c>
      <c r="Y57" s="11">
        <f>'T-TEST'!U56</f>
        <v>0.33741559037097785</v>
      </c>
      <c r="Z57" s="11">
        <f>'T-TEST'!V56</f>
        <v>0.66278306739793291</v>
      </c>
      <c r="AB57" s="6" t="str">
        <f t="shared" si="0"/>
        <v>N</v>
      </c>
      <c r="AC57" s="6" t="str">
        <f t="shared" si="1"/>
        <v>N</v>
      </c>
      <c r="AD57" s="6" t="str">
        <f t="shared" si="2"/>
        <v>N</v>
      </c>
      <c r="AE57" s="6" t="str">
        <f t="shared" si="3"/>
        <v>N</v>
      </c>
    </row>
    <row r="58" spans="1:31" x14ac:dyDescent="0.3">
      <c r="A58" s="12" t="str">
        <f>'Raw Data'!A57</f>
        <v>PKD1cat WT</v>
      </c>
      <c r="B58" s="12">
        <f>'Raw Data'!B57</f>
        <v>670</v>
      </c>
      <c r="C58" s="12">
        <f>'Raw Data'!C57</f>
        <v>685</v>
      </c>
      <c r="D58" s="12" t="str">
        <f>'Raw Data'!D57</f>
        <v>ILSSEKGRLPEHITKF</v>
      </c>
      <c r="E58" s="2">
        <f>'% D'!X57</f>
        <v>-0.30266666666666708</v>
      </c>
      <c r="F58" s="2">
        <f>'% D'!Y57</f>
        <v>0.32538336363946668</v>
      </c>
      <c r="G58" s="2">
        <f>'% D'!Z57</f>
        <v>-1.1370000000000005</v>
      </c>
      <c r="H58" s="2">
        <f>'% D'!AA57</f>
        <v>1.0102092192544405</v>
      </c>
      <c r="I58" s="2">
        <f>'% D'!AB57</f>
        <v>0.13966666666666328</v>
      </c>
      <c r="J58" s="2">
        <f>'% D'!AC57</f>
        <v>1.004963846779243</v>
      </c>
      <c r="K58" s="2">
        <f>'% D'!AD57</f>
        <v>0.32700000000000529</v>
      </c>
      <c r="L58" s="2">
        <f>'% D'!AE57</f>
        <v>1.1691328695519025</v>
      </c>
      <c r="N58" s="2">
        <f>'# D'!W57</f>
        <v>-3.9666666666666517E-2</v>
      </c>
      <c r="O58" s="2">
        <f>'# D'!X57</f>
        <v>4.2512743187582351E-2</v>
      </c>
      <c r="P58" s="2">
        <f>'# D'!Y57</f>
        <v>-0.14799999999999991</v>
      </c>
      <c r="Q58" s="2">
        <f>'# D'!Z57</f>
        <v>0.13140268896284682</v>
      </c>
      <c r="R58" s="2">
        <f>'# D'!AA57</f>
        <v>1.8333333333333091E-2</v>
      </c>
      <c r="S58" s="2">
        <f>'# D'!AB57</f>
        <v>0.13069557503348511</v>
      </c>
      <c r="T58" s="2">
        <f>'# D'!AC57</f>
        <v>4.2333333333333556E-2</v>
      </c>
      <c r="U58" s="2">
        <f>'# D'!AD57</f>
        <v>0.15230451952147281</v>
      </c>
      <c r="W58" s="11">
        <f>'T-TEST'!S57</f>
        <v>0.19056877636610967</v>
      </c>
      <c r="X58" s="11">
        <f>'T-TEST'!T57</f>
        <v>0.15440034205117784</v>
      </c>
      <c r="Y58" s="11">
        <f>'T-TEST'!U57</f>
        <v>0.5701397992175139</v>
      </c>
      <c r="Z58" s="11">
        <f>'T-TEST'!V57</f>
        <v>0.66297025423724787</v>
      </c>
      <c r="AB58" s="6" t="str">
        <f t="shared" si="0"/>
        <v>N</v>
      </c>
      <c r="AC58" s="6" t="str">
        <f t="shared" si="1"/>
        <v>N</v>
      </c>
      <c r="AD58" s="6" t="str">
        <f t="shared" si="2"/>
        <v>N</v>
      </c>
      <c r="AE58" s="6" t="str">
        <f t="shared" si="3"/>
        <v>N</v>
      </c>
    </row>
    <row r="59" spans="1:31" x14ac:dyDescent="0.3">
      <c r="A59" s="12" t="str">
        <f>'Raw Data'!A58</f>
        <v>PKD1cat WT</v>
      </c>
      <c r="B59" s="12">
        <f>'Raw Data'!B58</f>
        <v>670</v>
      </c>
      <c r="C59" s="12">
        <f>'Raw Data'!C58</f>
        <v>685</v>
      </c>
      <c r="D59" s="12" t="str">
        <f>'Raw Data'!D58</f>
        <v>ILSSEKGRLPEHITKF</v>
      </c>
      <c r="E59" s="2">
        <f>'% D'!X58</f>
        <v>1.9000000000001904E-2</v>
      </c>
      <c r="F59" s="2">
        <f>'% D'!Y58</f>
        <v>0.86747449530231213</v>
      </c>
      <c r="G59" s="2">
        <f>'% D'!Z58</f>
        <v>-0.6330000000000009</v>
      </c>
      <c r="H59" s="2">
        <f>'% D'!AA58</f>
        <v>0.43752599922747432</v>
      </c>
      <c r="I59" s="2">
        <f>'% D'!AB58</f>
        <v>-1.6666666666665719E-2</v>
      </c>
      <c r="J59" s="2">
        <f>'% D'!AC58</f>
        <v>0.89502979466235266</v>
      </c>
      <c r="K59" s="2">
        <f>'% D'!AD58</f>
        <v>9.0333333333333599E-2</v>
      </c>
      <c r="L59" s="2">
        <f>'% D'!AE58</f>
        <v>1.0778577519011181</v>
      </c>
      <c r="N59" s="2">
        <f>'# D'!W58</f>
        <v>2.6666666666668171E-3</v>
      </c>
      <c r="O59" s="2">
        <f>'# D'!X58</f>
        <v>0.11287308507050443</v>
      </c>
      <c r="P59" s="2">
        <f>'# D'!Y58</f>
        <v>-8.1999999999999851E-2</v>
      </c>
      <c r="Q59" s="2">
        <f>'# D'!Z58</f>
        <v>5.6912213100528797E-2</v>
      </c>
      <c r="R59" s="2">
        <f>'# D'!AA58</f>
        <v>-2.666666666666373E-3</v>
      </c>
      <c r="S59" s="2">
        <f>'# D'!AB58</f>
        <v>0.11636723479284605</v>
      </c>
      <c r="T59" s="2">
        <f>'# D'!AC58</f>
        <v>1.2000000000000011E-2</v>
      </c>
      <c r="U59" s="2">
        <f>'# D'!AD58</f>
        <v>0.14020580111631153</v>
      </c>
      <c r="W59" s="11">
        <f>'T-TEST'!S58</f>
        <v>0.96992656114817277</v>
      </c>
      <c r="X59" s="11">
        <f>'T-TEST'!T58</f>
        <v>8.9542019738864623E-2</v>
      </c>
      <c r="Y59" s="11">
        <f>'T-TEST'!U58</f>
        <v>0.3173815663568712</v>
      </c>
      <c r="Z59" s="11">
        <f>'T-TEST'!V58</f>
        <v>0.88989495069427849</v>
      </c>
      <c r="AB59" s="6" t="str">
        <f t="shared" si="0"/>
        <v>N</v>
      </c>
      <c r="AC59" s="6" t="str">
        <f t="shared" si="1"/>
        <v>N</v>
      </c>
      <c r="AD59" s="6" t="str">
        <f t="shared" si="2"/>
        <v>N</v>
      </c>
      <c r="AE59" s="6" t="str">
        <f t="shared" si="3"/>
        <v>N</v>
      </c>
    </row>
    <row r="60" spans="1:31" x14ac:dyDescent="0.3">
      <c r="A60" s="12" t="str">
        <f>'Raw Data'!A59</f>
        <v>PKD1cat WT</v>
      </c>
      <c r="B60" s="12">
        <f>'Raw Data'!B59</f>
        <v>672</v>
      </c>
      <c r="C60" s="12">
        <f>'Raw Data'!C59</f>
        <v>685</v>
      </c>
      <c r="D60" s="12" t="str">
        <f>'Raw Data'!D59</f>
        <v>SSEKGRLPEHITKF</v>
      </c>
      <c r="E60" s="2">
        <f>'% D'!X59</f>
        <v>1.699999999999946E-2</v>
      </c>
      <c r="F60" s="2">
        <f>'% D'!Y59</f>
        <v>0.68941255186329986</v>
      </c>
      <c r="G60" s="2">
        <f>'% D'!Z59</f>
        <v>-1.0513333333333321</v>
      </c>
      <c r="H60" s="2">
        <f>'% D'!AA59</f>
        <v>0.52063550909761536</v>
      </c>
      <c r="I60" s="2">
        <f>'% D'!AB59</f>
        <v>9.8333333333332718E-2</v>
      </c>
      <c r="J60" s="2">
        <f>'% D'!AC59</f>
        <v>0.67022956266242584</v>
      </c>
      <c r="K60" s="2">
        <f>'% D'!AD59</f>
        <v>0.57766666666666566</v>
      </c>
      <c r="L60" s="2">
        <f>'% D'!AE59</f>
        <v>0.80185617995581604</v>
      </c>
      <c r="N60" s="2">
        <f>'# D'!W59</f>
        <v>1.6666666666665941E-3</v>
      </c>
      <c r="O60" s="2">
        <f>'# D'!X59</f>
        <v>7.5883682918881312E-2</v>
      </c>
      <c r="P60" s="2">
        <f>'# D'!Y59</f>
        <v>-0.11533333333333373</v>
      </c>
      <c r="Q60" s="2">
        <f>'# D'!Z59</f>
        <v>5.7099328659217352E-2</v>
      </c>
      <c r="R60" s="2">
        <f>'# D'!AA59</f>
        <v>1.1000000000000121E-2</v>
      </c>
      <c r="S60" s="2">
        <f>'# D'!AB59</f>
        <v>7.3496031638903184E-2</v>
      </c>
      <c r="T60" s="2">
        <f>'# D'!AC59</f>
        <v>6.3333333333333464E-2</v>
      </c>
      <c r="U60" s="2">
        <f>'# D'!AD59</f>
        <v>8.8460914156102688E-2</v>
      </c>
      <c r="W60" s="11">
        <f>'T-TEST'!S59</f>
        <v>0.97152265174798424</v>
      </c>
      <c r="X60" s="11">
        <f>'T-TEST'!T59</f>
        <v>2.7381919629700855E-2</v>
      </c>
      <c r="Y60" s="11">
        <f>'T-TEST'!U59</f>
        <v>0.38509151446019785</v>
      </c>
      <c r="Z60" s="11">
        <f>'T-TEST'!V59</f>
        <v>0.29838216582285698</v>
      </c>
      <c r="AB60" s="6" t="str">
        <f t="shared" si="0"/>
        <v>N</v>
      </c>
      <c r="AC60" s="6" t="str">
        <f t="shared" si="1"/>
        <v>N</v>
      </c>
      <c r="AD60" s="6" t="str">
        <f t="shared" si="2"/>
        <v>N</v>
      </c>
      <c r="AE60" s="6" t="str">
        <f t="shared" si="3"/>
        <v>N</v>
      </c>
    </row>
    <row r="61" spans="1:31" x14ac:dyDescent="0.3">
      <c r="A61" s="12" t="str">
        <f>'Raw Data'!A60</f>
        <v>PKD1cat WT</v>
      </c>
      <c r="B61" s="12">
        <f>'Raw Data'!B60</f>
        <v>672</v>
      </c>
      <c r="C61" s="12">
        <f>'Raw Data'!C60</f>
        <v>685</v>
      </c>
      <c r="D61" s="12" t="str">
        <f>'Raw Data'!D60</f>
        <v>SSEKGRLPEHITKF</v>
      </c>
      <c r="E61" s="2">
        <f>'% D'!X60</f>
        <v>0.36399999999999899</v>
      </c>
      <c r="F61" s="2">
        <f>'% D'!Y60</f>
        <v>0.39643494632368975</v>
      </c>
      <c r="G61" s="2">
        <f>'% D'!Z60</f>
        <v>-0.94299999999999962</v>
      </c>
      <c r="H61" s="2">
        <f>'% D'!AA60</f>
        <v>0.47555020765424943</v>
      </c>
      <c r="I61" s="2">
        <f>'% D'!AB60</f>
        <v>-1.9666666666669386E-2</v>
      </c>
      <c r="J61" s="2">
        <f>'% D'!AC60</f>
        <v>0.7255609324286052</v>
      </c>
      <c r="K61" s="2">
        <f>'% D'!AD60</f>
        <v>0.76866666666666461</v>
      </c>
      <c r="L61" s="2">
        <f>'% D'!AE60</f>
        <v>1.058808449783688</v>
      </c>
      <c r="N61" s="2">
        <f>'# D'!W60</f>
        <v>3.9999999999999813E-2</v>
      </c>
      <c r="O61" s="2">
        <f>'# D'!X60</f>
        <v>4.3646305685590359E-2</v>
      </c>
      <c r="P61" s="2">
        <f>'# D'!Y60</f>
        <v>-0.10366666666666702</v>
      </c>
      <c r="Q61" s="2">
        <f>'# D'!Z60</f>
        <v>5.2804671510514337E-2</v>
      </c>
      <c r="R61" s="2">
        <f>'# D'!AA60</f>
        <v>-2.0000000000002238E-3</v>
      </c>
      <c r="S61" s="2">
        <f>'# D'!AB60</f>
        <v>7.9529868602934387E-2</v>
      </c>
      <c r="T61" s="2">
        <f>'# D'!AC60</f>
        <v>8.4666666666666668E-2</v>
      </c>
      <c r="U61" s="2">
        <f>'# D'!AD60</f>
        <v>0.11667619008749536</v>
      </c>
      <c r="W61" s="11">
        <f>'T-TEST'!S60</f>
        <v>0.18913822951646539</v>
      </c>
      <c r="X61" s="11">
        <f>'T-TEST'!T60</f>
        <v>5.0044370343474108E-2</v>
      </c>
      <c r="Y61" s="11">
        <f>'T-TEST'!U60</f>
        <v>0.20994056050310245</v>
      </c>
      <c r="Z61" s="11">
        <f>'T-TEST'!V60</f>
        <v>0.29878941007950599</v>
      </c>
      <c r="AB61" s="6" t="str">
        <f t="shared" si="0"/>
        <v>N</v>
      </c>
      <c r="AC61" s="6" t="str">
        <f t="shared" si="1"/>
        <v>N</v>
      </c>
      <c r="AD61" s="6" t="str">
        <f t="shared" si="2"/>
        <v>N</v>
      </c>
      <c r="AE61" s="6" t="str">
        <f t="shared" si="3"/>
        <v>N</v>
      </c>
    </row>
    <row r="62" spans="1:31" x14ac:dyDescent="0.3">
      <c r="A62" s="12" t="str">
        <f>'Raw Data'!A61</f>
        <v>PKD1cat WT</v>
      </c>
      <c r="B62" s="12">
        <f>'Raw Data'!B61</f>
        <v>672</v>
      </c>
      <c r="C62" s="12">
        <f>'Raw Data'!C61</f>
        <v>685</v>
      </c>
      <c r="D62" s="12" t="str">
        <f>'Raw Data'!D61</f>
        <v>SSEKGRLPEHITKF</v>
      </c>
      <c r="E62" s="2">
        <f>'% D'!X61</f>
        <v>-0.14199999999999946</v>
      </c>
      <c r="F62" s="2">
        <f>'% D'!Y61</f>
        <v>0.60412167648578874</v>
      </c>
      <c r="G62" s="2">
        <f>'% D'!Z61</f>
        <v>-0.90766666666666751</v>
      </c>
      <c r="H62" s="2">
        <f>'% D'!AA61</f>
        <v>0.3767793341820474</v>
      </c>
      <c r="I62" s="2">
        <f>'% D'!AB61</f>
        <v>8.2666666666664668E-2</v>
      </c>
      <c r="J62" s="2">
        <f>'% D'!AC61</f>
        <v>0.61624399929465201</v>
      </c>
      <c r="K62" s="2">
        <f>'% D'!AD61</f>
        <v>0.57533333333333303</v>
      </c>
      <c r="L62" s="2">
        <f>'% D'!AE61</f>
        <v>0.77473006051570326</v>
      </c>
      <c r="N62" s="2">
        <f>'# D'!W61</f>
        <v>-1.5333333333333088E-2</v>
      </c>
      <c r="O62" s="2">
        <f>'# D'!X61</f>
        <v>6.6665833328124896E-2</v>
      </c>
      <c r="P62" s="2">
        <f>'# D'!Y61</f>
        <v>-9.9999999999999867E-2</v>
      </c>
      <c r="Q62" s="2">
        <f>'# D'!Z61</f>
        <v>4.1275497170436007E-2</v>
      </c>
      <c r="R62" s="2">
        <f>'# D'!AA61</f>
        <v>9.3333333333334156E-3</v>
      </c>
      <c r="S62" s="2">
        <f>'# D'!AB61</f>
        <v>6.7451216939849748E-2</v>
      </c>
      <c r="T62" s="2">
        <f>'# D'!AC61</f>
        <v>6.3333333333333464E-2</v>
      </c>
      <c r="U62" s="2">
        <f>'# D'!AD61</f>
        <v>8.4750614550377495E-2</v>
      </c>
      <c r="W62" s="11">
        <f>'T-TEST'!S61</f>
        <v>0.71156242383034152</v>
      </c>
      <c r="X62" s="11">
        <f>'T-TEST'!T61</f>
        <v>4.2807388609139678E-2</v>
      </c>
      <c r="Y62" s="11">
        <f>'T-TEST'!U61</f>
        <v>0.34265601471371859</v>
      </c>
      <c r="Z62" s="11">
        <f>'T-TEST'!V61</f>
        <v>0.28279764193643997</v>
      </c>
      <c r="AB62" s="6" t="str">
        <f t="shared" si="0"/>
        <v>N</v>
      </c>
      <c r="AC62" s="6" t="str">
        <f t="shared" si="1"/>
        <v>N</v>
      </c>
      <c r="AD62" s="6" t="str">
        <f t="shared" si="2"/>
        <v>N</v>
      </c>
      <c r="AE62" s="6" t="str">
        <f t="shared" si="3"/>
        <v>N</v>
      </c>
    </row>
    <row r="63" spans="1:31" x14ac:dyDescent="0.3">
      <c r="A63" s="12" t="str">
        <f>'Raw Data'!A62</f>
        <v>PKD1cat WT</v>
      </c>
      <c r="B63" s="12">
        <f>'Raw Data'!B62</f>
        <v>672</v>
      </c>
      <c r="C63" s="12">
        <f>'Raw Data'!C62</f>
        <v>685</v>
      </c>
      <c r="D63" s="12" t="str">
        <f>'Raw Data'!D62</f>
        <v>SSEKGRLPEHITKF</v>
      </c>
      <c r="E63" s="2">
        <f>'% D'!X62</f>
        <v>5.4999999999997939E-2</v>
      </c>
      <c r="F63" s="2">
        <f>'% D'!Y62</f>
        <v>0.50941600550695931</v>
      </c>
      <c r="G63" s="2">
        <f>'% D'!Z62</f>
        <v>-1.0126666666666679</v>
      </c>
      <c r="H63" s="2">
        <f>'% D'!AA62</f>
        <v>0.34159820452299366</v>
      </c>
      <c r="I63" s="2">
        <f>'% D'!AB62</f>
        <v>6.2999999999998835E-2</v>
      </c>
      <c r="J63" s="2">
        <f>'% D'!AC62</f>
        <v>0.74670654655404434</v>
      </c>
      <c r="K63" s="2">
        <f>'% D'!AD62</f>
        <v>0.59099999999999753</v>
      </c>
      <c r="L63" s="2">
        <f>'% D'!AE62</f>
        <v>0.76810068784415608</v>
      </c>
      <c r="N63" s="2">
        <f>'# D'!W62</f>
        <v>5.9999999999998943E-3</v>
      </c>
      <c r="O63" s="2">
        <f>'# D'!X62</f>
        <v>5.5919585120063273E-2</v>
      </c>
      <c r="P63" s="2">
        <f>'# D'!Y62</f>
        <v>-0.11166666666666702</v>
      </c>
      <c r="Q63" s="2">
        <f>'# D'!Z62</f>
        <v>3.7331845208436555E-2</v>
      </c>
      <c r="R63" s="2">
        <f>'# D'!AA62</f>
        <v>6.9999999999998952E-3</v>
      </c>
      <c r="S63" s="2">
        <f>'# D'!AB62</f>
        <v>8.216244072973157E-2</v>
      </c>
      <c r="T63" s="2">
        <f>'# D'!AC62</f>
        <v>6.4999999999999947E-2</v>
      </c>
      <c r="U63" s="2">
        <f>'# D'!AD62</f>
        <v>8.4508382227248144E-2</v>
      </c>
      <c r="W63" s="11">
        <f>'T-TEST'!S62</f>
        <v>0.86313042994900602</v>
      </c>
      <c r="X63" s="11">
        <f>'T-TEST'!T62</f>
        <v>1.4184402934713531E-2</v>
      </c>
      <c r="Y63" s="11">
        <f>'T-TEST'!U62</f>
        <v>0.37858644178758655</v>
      </c>
      <c r="Z63" s="11">
        <f>'T-TEST'!V62</f>
        <v>0.27785169760222295</v>
      </c>
      <c r="AB63" s="6" t="str">
        <f t="shared" si="0"/>
        <v>N</v>
      </c>
      <c r="AC63" s="6" t="str">
        <f t="shared" si="1"/>
        <v>N</v>
      </c>
      <c r="AD63" s="6" t="str">
        <f t="shared" si="2"/>
        <v>N</v>
      </c>
      <c r="AE63" s="6" t="str">
        <f t="shared" si="3"/>
        <v>N</v>
      </c>
    </row>
    <row r="64" spans="1:31" x14ac:dyDescent="0.3">
      <c r="A64" s="12" t="str">
        <f>'Raw Data'!A63</f>
        <v>PKD1cat WT</v>
      </c>
      <c r="B64" s="12">
        <f>'Raw Data'!B63</f>
        <v>672</v>
      </c>
      <c r="C64" s="12">
        <f>'Raw Data'!C63</f>
        <v>687</v>
      </c>
      <c r="D64" s="12" t="str">
        <f>'Raw Data'!D63</f>
        <v>SSEKGRLPEHITKFLI</v>
      </c>
      <c r="E64" s="2">
        <f>'% D'!X63</f>
        <v>-0.30266666666666708</v>
      </c>
      <c r="F64" s="2">
        <f>'% D'!Y63</f>
        <v>0.32538336363946668</v>
      </c>
      <c r="G64" s="2">
        <f>'% D'!Z63</f>
        <v>-1.1366666666666685</v>
      </c>
      <c r="H64" s="2">
        <f>'% D'!AA63</f>
        <v>1.0103906835147149</v>
      </c>
      <c r="I64" s="2">
        <f>'% D'!AB63</f>
        <v>0.13933333333333309</v>
      </c>
      <c r="J64" s="2">
        <f>'% D'!AC63</f>
        <v>1.0047200273376324</v>
      </c>
      <c r="K64" s="2">
        <f>'% D'!AD63</f>
        <v>0.32700000000000529</v>
      </c>
      <c r="L64" s="2">
        <f>'% D'!AE63</f>
        <v>1.1691328695519025</v>
      </c>
      <c r="N64" s="2">
        <f>'# D'!W63</f>
        <v>-3.9666666666666517E-2</v>
      </c>
      <c r="O64" s="2">
        <f>'# D'!X63</f>
        <v>4.2512743187582351E-2</v>
      </c>
      <c r="P64" s="2">
        <f>'# D'!Y63</f>
        <v>-0.14799999999999991</v>
      </c>
      <c r="Q64" s="2">
        <f>'# D'!Z63</f>
        <v>0.13140268896284682</v>
      </c>
      <c r="R64" s="2">
        <f>'# D'!AA63</f>
        <v>1.8333333333333091E-2</v>
      </c>
      <c r="S64" s="2">
        <f>'# D'!AB63</f>
        <v>0.13069557503348511</v>
      </c>
      <c r="T64" s="2">
        <f>'# D'!AC63</f>
        <v>4.2333333333333556E-2</v>
      </c>
      <c r="U64" s="2">
        <f>'# D'!AD63</f>
        <v>0.15230451952147281</v>
      </c>
      <c r="W64" s="11">
        <f>'T-TEST'!S63</f>
        <v>0.19056877636610967</v>
      </c>
      <c r="X64" s="11">
        <f>'T-TEST'!T63</f>
        <v>0.15440034205117784</v>
      </c>
      <c r="Y64" s="11">
        <f>'T-TEST'!U63</f>
        <v>0.5701397992175139</v>
      </c>
      <c r="Z64" s="11">
        <f>'T-TEST'!V63</f>
        <v>0.66297025423724787</v>
      </c>
      <c r="AB64" s="6" t="str">
        <f t="shared" si="0"/>
        <v>N</v>
      </c>
      <c r="AC64" s="6" t="str">
        <f t="shared" si="1"/>
        <v>N</v>
      </c>
      <c r="AD64" s="6" t="str">
        <f t="shared" si="2"/>
        <v>N</v>
      </c>
      <c r="AE64" s="6" t="str">
        <f t="shared" si="3"/>
        <v>N</v>
      </c>
    </row>
    <row r="65" spans="1:31" x14ac:dyDescent="0.3">
      <c r="A65" s="12" t="str">
        <f>'Raw Data'!A64</f>
        <v>PKD1cat WT</v>
      </c>
      <c r="B65" s="12">
        <f>'Raw Data'!B64</f>
        <v>672</v>
      </c>
      <c r="C65" s="12">
        <f>'Raw Data'!C64</f>
        <v>687</v>
      </c>
      <c r="D65" s="12" t="str">
        <f>'Raw Data'!D64</f>
        <v>SSEKGRLPEHITKFLI</v>
      </c>
      <c r="E65" s="2">
        <f>'% D'!X64</f>
        <v>1.9000000000001904E-2</v>
      </c>
      <c r="F65" s="2">
        <f>'% D'!Y64</f>
        <v>0.86747449530231213</v>
      </c>
      <c r="G65" s="2">
        <f>'% D'!Z64</f>
        <v>-0.6330000000000009</v>
      </c>
      <c r="H65" s="2">
        <f>'% D'!AA64</f>
        <v>0.43752599922747432</v>
      </c>
      <c r="I65" s="2">
        <f>'% D'!AB64</f>
        <v>-1.6666666666665719E-2</v>
      </c>
      <c r="J65" s="2">
        <f>'% D'!AC64</f>
        <v>0.89502979466235266</v>
      </c>
      <c r="K65" s="2">
        <f>'% D'!AD64</f>
        <v>9.0333333333333599E-2</v>
      </c>
      <c r="L65" s="2">
        <f>'% D'!AE64</f>
        <v>1.0778577519011181</v>
      </c>
      <c r="N65" s="2">
        <f>'# D'!W64</f>
        <v>2.6666666666668171E-3</v>
      </c>
      <c r="O65" s="2">
        <f>'# D'!X64</f>
        <v>0.11287308507050443</v>
      </c>
      <c r="P65" s="2">
        <f>'# D'!Y64</f>
        <v>-8.1999999999999851E-2</v>
      </c>
      <c r="Q65" s="2">
        <f>'# D'!Z64</f>
        <v>5.6912213100528797E-2</v>
      </c>
      <c r="R65" s="2">
        <f>'# D'!AA64</f>
        <v>-2.666666666666373E-3</v>
      </c>
      <c r="S65" s="2">
        <f>'# D'!AB64</f>
        <v>0.11636723479284605</v>
      </c>
      <c r="T65" s="2">
        <f>'# D'!AC64</f>
        <v>1.2000000000000011E-2</v>
      </c>
      <c r="U65" s="2">
        <f>'# D'!AD64</f>
        <v>0.14020580111631153</v>
      </c>
      <c r="W65" s="11">
        <f>'T-TEST'!S64</f>
        <v>0.96992656114817277</v>
      </c>
      <c r="X65" s="11">
        <f>'T-TEST'!T64</f>
        <v>8.9542019738864623E-2</v>
      </c>
      <c r="Y65" s="11">
        <f>'T-TEST'!U64</f>
        <v>0.3173815663568712</v>
      </c>
      <c r="Z65" s="11">
        <f>'T-TEST'!V64</f>
        <v>0.88989495069427849</v>
      </c>
      <c r="AB65" s="6" t="str">
        <f t="shared" si="0"/>
        <v>N</v>
      </c>
      <c r="AC65" s="6" t="str">
        <f t="shared" si="1"/>
        <v>N</v>
      </c>
      <c r="AD65" s="6" t="str">
        <f t="shared" si="2"/>
        <v>N</v>
      </c>
      <c r="AE65" s="6" t="str">
        <f t="shared" si="3"/>
        <v>N</v>
      </c>
    </row>
    <row r="66" spans="1:31" x14ac:dyDescent="0.3">
      <c r="A66" s="12" t="str">
        <f>'Raw Data'!A65</f>
        <v>PKD1cat WT</v>
      </c>
      <c r="B66" s="12">
        <f>'Raw Data'!B65</f>
        <v>686</v>
      </c>
      <c r="C66" s="12">
        <f>'Raw Data'!C65</f>
        <v>691</v>
      </c>
      <c r="D66" s="12" t="str">
        <f>'Raw Data'!D65</f>
        <v>LITQIL</v>
      </c>
      <c r="E66" s="2">
        <f>'% D'!X65</f>
        <v>0.13266666666666663</v>
      </c>
      <c r="F66" s="2">
        <f>'% D'!Y65</f>
        <v>0.20133719643092951</v>
      </c>
      <c r="G66" s="2">
        <f>'% D'!Z65</f>
        <v>-0.26200000000000007</v>
      </c>
      <c r="H66" s="2">
        <f>'% D'!AA65</f>
        <v>0.38232534138697477</v>
      </c>
      <c r="I66" s="2">
        <f>'% D'!AB65</f>
        <v>-8.1000000000000016E-2</v>
      </c>
      <c r="J66" s="2">
        <f>'% D'!AC65</f>
        <v>0.47486103230313592</v>
      </c>
      <c r="K66" s="2">
        <f>'% D'!AD65</f>
        <v>-7.4666666666666659E-2</v>
      </c>
      <c r="L66" s="2">
        <f>'% D'!AE65</f>
        <v>0.31187390614370675</v>
      </c>
      <c r="N66" s="2">
        <f>'# D'!W65</f>
        <v>5.6666666666666679E-3</v>
      </c>
      <c r="O66" s="2">
        <f>'# D'!X65</f>
        <v>8.2259751195020454E-3</v>
      </c>
      <c r="P66" s="2">
        <f>'# D'!Y65</f>
        <v>-1.0333333333333333E-2</v>
      </c>
      <c r="Q66" s="2">
        <f>'# D'!Z65</f>
        <v>1.5470401847829721E-2</v>
      </c>
      <c r="R66" s="2">
        <f>'# D'!AA65</f>
        <v>-3.333333333333334E-3</v>
      </c>
      <c r="S66" s="2">
        <f>'# D'!AB65</f>
        <v>1.9244046698481423E-2</v>
      </c>
      <c r="T66" s="2">
        <f>'# D'!AC65</f>
        <v>-2.9999999999999923E-3</v>
      </c>
      <c r="U66" s="2">
        <f>'# D'!AD65</f>
        <v>1.2449899597988746E-2</v>
      </c>
      <c r="W66" s="11">
        <f>'T-TEST'!S65</f>
        <v>0.2993895904860297</v>
      </c>
      <c r="X66" s="11">
        <f>'T-TEST'!T65</f>
        <v>0.31324781856736589</v>
      </c>
      <c r="Y66" s="11">
        <f>'T-TEST'!U65</f>
        <v>0.67544200179082003</v>
      </c>
      <c r="Z66" s="11">
        <f>'T-TEST'!V65</f>
        <v>0.71382623389253297</v>
      </c>
      <c r="AB66" s="6" t="str">
        <f t="shared" si="0"/>
        <v>N</v>
      </c>
      <c r="AC66" s="6" t="str">
        <f t="shared" si="1"/>
        <v>N</v>
      </c>
      <c r="AD66" s="6" t="str">
        <f t="shared" si="2"/>
        <v>N</v>
      </c>
      <c r="AE66" s="6" t="str">
        <f t="shared" si="3"/>
        <v>N</v>
      </c>
    </row>
    <row r="67" spans="1:31" x14ac:dyDescent="0.3">
      <c r="A67" s="12" t="str">
        <f>'Raw Data'!A66</f>
        <v>PKD1cat WT</v>
      </c>
      <c r="B67" s="12">
        <f>'Raw Data'!B66</f>
        <v>686</v>
      </c>
      <c r="C67" s="12">
        <f>'Raw Data'!C66</f>
        <v>693</v>
      </c>
      <c r="D67" s="12" t="str">
        <f>'Raw Data'!D66</f>
        <v>LITQILVA</v>
      </c>
      <c r="E67" s="2">
        <f>'% D'!X66</f>
        <v>-1.0020000000000002</v>
      </c>
      <c r="F67" s="2">
        <f>'% D'!Y66</f>
        <v>0.28884540270993847</v>
      </c>
      <c r="G67" s="2">
        <f>'% D'!Z66</f>
        <v>0.14933333333333332</v>
      </c>
      <c r="H67" s="2">
        <f>'% D'!AA66</f>
        <v>0.41301412405227322</v>
      </c>
      <c r="I67" s="2">
        <f>'% D'!AB66</f>
        <v>-0.10133333333333328</v>
      </c>
      <c r="J67" s="2">
        <f>'% D'!AC66</f>
        <v>0.38569720420730741</v>
      </c>
      <c r="K67" s="2">
        <f>'% D'!AD66</f>
        <v>-4.6999999999999931E-2</v>
      </c>
      <c r="L67" s="2">
        <f>'% D'!AE66</f>
        <v>0.49200813001412902</v>
      </c>
      <c r="N67" s="2">
        <f>'# D'!W66</f>
        <v>-6.066666666666666E-2</v>
      </c>
      <c r="O67" s="2">
        <f>'# D'!X66</f>
        <v>1.7358955421722055E-2</v>
      </c>
      <c r="P67" s="2">
        <f>'# D'!Y66</f>
        <v>8.9999999999999976E-3</v>
      </c>
      <c r="Q67" s="2">
        <f>'# D'!Z66</f>
        <v>2.5172736574847542E-2</v>
      </c>
      <c r="R67" s="2">
        <f>'# D'!AA66</f>
        <v>-6.3333333333333297E-3</v>
      </c>
      <c r="S67" s="2">
        <f>'# D'!AB66</f>
        <v>2.3115651263447754E-2</v>
      </c>
      <c r="T67" s="2">
        <f>'# D'!AC66</f>
        <v>-2.9999999999999992E-3</v>
      </c>
      <c r="U67" s="2">
        <f>'# D'!AD66</f>
        <v>2.918332857414772E-2</v>
      </c>
      <c r="W67" s="11">
        <f>'T-TEST'!S66</f>
        <v>4.0066592708856274E-3</v>
      </c>
      <c r="X67" s="11">
        <f>'T-TEST'!T66</f>
        <v>0.56967038753246668</v>
      </c>
      <c r="Y67" s="11">
        <f>'T-TEST'!U66</f>
        <v>0.50286005071742657</v>
      </c>
      <c r="Z67" s="11">
        <f>'T-TEST'!V66</f>
        <v>0.87170959456436714</v>
      </c>
      <c r="AB67" s="6" t="str">
        <f t="shared" si="0"/>
        <v>N</v>
      </c>
      <c r="AC67" s="6" t="str">
        <f t="shared" si="1"/>
        <v>N</v>
      </c>
      <c r="AD67" s="6" t="str">
        <f t="shared" si="2"/>
        <v>N</v>
      </c>
      <c r="AE67" s="6" t="str">
        <f t="shared" si="3"/>
        <v>N</v>
      </c>
    </row>
    <row r="68" spans="1:31" x14ac:dyDescent="0.3">
      <c r="A68" s="12" t="str">
        <f>'Raw Data'!A67</f>
        <v>PKD1cat WT</v>
      </c>
      <c r="B68" s="12">
        <f>'Raw Data'!B67</f>
        <v>687</v>
      </c>
      <c r="C68" s="12">
        <f>'Raw Data'!C67</f>
        <v>694</v>
      </c>
      <c r="D68" s="12" t="str">
        <f>'Raw Data'!D67</f>
        <v>ITQILVAL</v>
      </c>
      <c r="E68" s="2">
        <f>'% D'!X67</f>
        <v>-1.0020000000000002</v>
      </c>
      <c r="F68" s="2">
        <f>'% D'!Y67</f>
        <v>0.28884540270993847</v>
      </c>
      <c r="G68" s="2">
        <f>'% D'!Z67</f>
        <v>0.14933333333333332</v>
      </c>
      <c r="H68" s="2">
        <f>'% D'!AA67</f>
        <v>0.41301412405227322</v>
      </c>
      <c r="I68" s="2">
        <f>'% D'!AB67</f>
        <v>-2.2999999999999909E-2</v>
      </c>
      <c r="J68" s="2">
        <f>'% D'!AC67</f>
        <v>0.35499107970013377</v>
      </c>
      <c r="K68" s="2">
        <f>'% D'!AD67</f>
        <v>-5.1666666666666639E-2</v>
      </c>
      <c r="L68" s="2">
        <f>'% D'!AE67</f>
        <v>0.49402091723596736</v>
      </c>
      <c r="N68" s="2">
        <f>'# D'!W67</f>
        <v>-6.066666666666666E-2</v>
      </c>
      <c r="O68" s="2">
        <f>'# D'!X67</f>
        <v>1.7358955421722055E-2</v>
      </c>
      <c r="P68" s="2">
        <f>'# D'!Y67</f>
        <v>8.9999999999999976E-3</v>
      </c>
      <c r="Q68" s="2">
        <f>'# D'!Z67</f>
        <v>2.5172736574847542E-2</v>
      </c>
      <c r="R68" s="2">
        <f>'# D'!AA67</f>
        <v>-1.3333333333333322E-3</v>
      </c>
      <c r="S68" s="2">
        <f>'# D'!AB67</f>
        <v>2.1478671591449366E-2</v>
      </c>
      <c r="T68" s="2">
        <f>'# D'!AC67</f>
        <v>-3.333333333333334E-3</v>
      </c>
      <c r="U68" s="2">
        <f>'# D'!AD67</f>
        <v>2.9365512652316045E-2</v>
      </c>
      <c r="W68" s="11">
        <f>'T-TEST'!S67</f>
        <v>4.0066592708856274E-3</v>
      </c>
      <c r="X68" s="11">
        <f>'T-TEST'!T67</f>
        <v>0.56967038753246668</v>
      </c>
      <c r="Y68" s="11">
        <f>'T-TEST'!U67</f>
        <v>0.48591313863133712</v>
      </c>
      <c r="Z68" s="11">
        <f>'T-TEST'!V67</f>
        <v>0.85829492564402166</v>
      </c>
      <c r="AB68" s="6" t="str">
        <f t="shared" si="0"/>
        <v>N</v>
      </c>
      <c r="AC68" s="6" t="str">
        <f t="shared" si="1"/>
        <v>N</v>
      </c>
      <c r="AD68" s="6" t="str">
        <f t="shared" si="2"/>
        <v>N</v>
      </c>
      <c r="AE68" s="6" t="str">
        <f t="shared" si="3"/>
        <v>N</v>
      </c>
    </row>
    <row r="69" spans="1:31" x14ac:dyDescent="0.3">
      <c r="A69" s="12" t="str">
        <f>'Raw Data'!A68</f>
        <v>PKD1cat WT</v>
      </c>
      <c r="B69" s="12">
        <f>'Raw Data'!B68</f>
        <v>689</v>
      </c>
      <c r="C69" s="12">
        <f>'Raw Data'!C68</f>
        <v>693</v>
      </c>
      <c r="D69" s="12" t="str">
        <f>'Raw Data'!D68</f>
        <v>QILVA</v>
      </c>
      <c r="E69" s="2">
        <f>'% D'!X68</f>
        <v>0.38899999999999996</v>
      </c>
      <c r="F69" s="2">
        <f>'% D'!Y68</f>
        <v>0.17641050611192799</v>
      </c>
      <c r="G69" s="2">
        <f>'% D'!Z68</f>
        <v>2.2666666666666724E-2</v>
      </c>
      <c r="H69" s="2">
        <f>'% D'!AA68</f>
        <v>0.28278024447734446</v>
      </c>
      <c r="I69" s="2">
        <f>'% D'!AB68</f>
        <v>0.17699999999999994</v>
      </c>
      <c r="J69" s="2">
        <f>'% D'!AC68</f>
        <v>0.6264955440118205</v>
      </c>
      <c r="K69" s="2">
        <f>'% D'!AD68</f>
        <v>0.19166666666666665</v>
      </c>
      <c r="L69" s="2">
        <f>'% D'!AE68</f>
        <v>0.2441911819319714</v>
      </c>
      <c r="N69" s="2">
        <f>'# D'!W68</f>
        <v>1.1666666666666669E-2</v>
      </c>
      <c r="O69" s="2">
        <f>'# D'!X68</f>
        <v>5.5976185412488846E-3</v>
      </c>
      <c r="P69" s="2">
        <f>'# D'!Y68</f>
        <v>1.0000000000000009E-3</v>
      </c>
      <c r="Q69" s="2">
        <f>'# D'!Z68</f>
        <v>8.2259751195020332E-3</v>
      </c>
      <c r="R69" s="2">
        <f>'# D'!AA68</f>
        <v>5.3333333333333323E-3</v>
      </c>
      <c r="S69" s="2">
        <f>'# D'!AB68</f>
        <v>1.8583146486355135E-2</v>
      </c>
      <c r="T69" s="2">
        <f>'# D'!AC68</f>
        <v>5.6666666666666636E-3</v>
      </c>
      <c r="U69" s="2">
        <f>'# D'!AD68</f>
        <v>7.3029674334022104E-3</v>
      </c>
      <c r="W69" s="11">
        <f>'T-TEST'!S68</f>
        <v>3.7474990534296669E-2</v>
      </c>
      <c r="X69" s="11">
        <f>'T-TEST'!T68</f>
        <v>0.84413826360460265</v>
      </c>
      <c r="Y69" s="11">
        <f>'T-TEST'!U68</f>
        <v>0.43819304962341299</v>
      </c>
      <c r="Z69" s="11">
        <f>'T-TEST'!V68</f>
        <v>0.25554782480929517</v>
      </c>
      <c r="AB69" s="6" t="str">
        <f t="shared" ref="AB69:AB87" si="4">IF(AND(ABS(E69)&gt;10,ABS(N69)&gt;=0.45,ABS(W69)&lt;=0.01),"B", IF(AND(ABS(E69)&gt;4.5, ABS(E69)&lt;10,ABS(N69)&gt;=0.45,ABS(W69)&lt;=0.01),"S","N"))</f>
        <v>N</v>
      </c>
      <c r="AC69" s="6" t="str">
        <f t="shared" ref="AC69:AC132" si="5">IF(AND(ABS(G69)&gt;10,ABS(P69)&gt;=0.45,ABS(X69)&lt;=0.01),"B", IF(AND(ABS(G69)&gt;4.5, ABS(G69)&lt;10,ABS(P69)&gt;=0.45,ABS(X69)&lt;=0.01),"S","N"))</f>
        <v>N</v>
      </c>
      <c r="AD69" s="6" t="str">
        <f t="shared" ref="AD69:AD87" si="6">IF(AND(ABS(I69)&gt;10,ABS(R69)&gt;=0.45,ABS(Y69)&lt;=0.01),"B", IF(AND(ABS(I69)&gt;4.5, ABS(I69)&lt;10,ABS(R69)&gt;=0.45,ABS(Y69)&lt;=0.01),"S","N"))</f>
        <v>N</v>
      </c>
      <c r="AE69" s="6" t="str">
        <f t="shared" ref="AE69:AE87" si="7">IF(AND(ABS(K69)&gt;10,ABS(T69)&gt;=0.45,ABS(Z69)&lt;=0.01),"B", IF(AND(ABS(K69)&gt;4.5, ABS(K69)&lt;10,ABS(T69)&gt;=0.45,ABS(Z69)&lt;=0.01),"S","N"))</f>
        <v>N</v>
      </c>
    </row>
    <row r="70" spans="1:31" x14ac:dyDescent="0.3">
      <c r="A70" s="12" t="str">
        <f>'Raw Data'!A69</f>
        <v>PKD1cat WT</v>
      </c>
      <c r="B70" s="12">
        <f>'Raw Data'!B69</f>
        <v>692</v>
      </c>
      <c r="C70" s="12">
        <f>'Raw Data'!C69</f>
        <v>699</v>
      </c>
      <c r="D70" s="12" t="str">
        <f>'Raw Data'!D69</f>
        <v>VALRHLHF</v>
      </c>
      <c r="E70" s="2">
        <f>'% D'!X69</f>
        <v>0.12133333333333335</v>
      </c>
      <c r="F70" s="2">
        <f>'% D'!Y69</f>
        <v>0.28621029564523576</v>
      </c>
      <c r="G70" s="2">
        <f>'% D'!Z69</f>
        <v>0.25166666666666665</v>
      </c>
      <c r="H70" s="2">
        <f>'% D'!AA69</f>
        <v>0.44733469945146592</v>
      </c>
      <c r="I70" s="2">
        <f>'% D'!AB69</f>
        <v>0.84333333333333305</v>
      </c>
      <c r="J70" s="2">
        <f>'% D'!AC69</f>
        <v>0.3371775002378824</v>
      </c>
      <c r="K70" s="2">
        <f>'% D'!AD69</f>
        <v>3.7983333333333316</v>
      </c>
      <c r="L70" s="2">
        <f>'% D'!AE69</f>
        <v>0.44331666635337169</v>
      </c>
      <c r="N70" s="2">
        <f>'# D'!W69</f>
        <v>7.3333333333333341E-3</v>
      </c>
      <c r="O70" s="2">
        <f>'# D'!X69</f>
        <v>1.6931233465600388E-2</v>
      </c>
      <c r="P70" s="2">
        <f>'# D'!Y69</f>
        <v>1.5000000000000001E-2</v>
      </c>
      <c r="Q70" s="2">
        <f>'# D'!Z69</f>
        <v>2.7030846576951054E-2</v>
      </c>
      <c r="R70" s="2">
        <f>'# D'!AA69</f>
        <v>5.099999999999999E-2</v>
      </c>
      <c r="S70" s="2">
        <f>'# D'!AB69</f>
        <v>2.0264912204760985E-2</v>
      </c>
      <c r="T70" s="2">
        <f>'# D'!AC69</f>
        <v>0.22799999999999998</v>
      </c>
      <c r="U70" s="2">
        <f>'# D'!AD69</f>
        <v>2.6882460204874593E-2</v>
      </c>
      <c r="W70" s="11">
        <f>'T-TEST'!S69</f>
        <v>0.49500920201082454</v>
      </c>
      <c r="X70" s="11">
        <f>'T-TEST'!T69</f>
        <v>0.40419819614669844</v>
      </c>
      <c r="Y70" s="11">
        <f>'T-TEST'!U69</f>
        <v>1.968704460350337E-2</v>
      </c>
      <c r="Z70" s="11">
        <f>'T-TEST'!V69</f>
        <v>1.5327299834374522E-4</v>
      </c>
      <c r="AB70" s="6" t="str">
        <f t="shared" si="4"/>
        <v>N</v>
      </c>
      <c r="AC70" s="6" t="str">
        <f t="shared" si="5"/>
        <v>N</v>
      </c>
      <c r="AD70" s="6" t="str">
        <f t="shared" si="6"/>
        <v>N</v>
      </c>
      <c r="AE70" s="6" t="str">
        <f t="shared" si="7"/>
        <v>N</v>
      </c>
    </row>
    <row r="71" spans="1:31" x14ac:dyDescent="0.3">
      <c r="A71" s="12" t="str">
        <f>'Raw Data'!A70</f>
        <v>PKD1cat WT</v>
      </c>
      <c r="B71" s="12">
        <f>'Raw Data'!B70</f>
        <v>692</v>
      </c>
      <c r="C71" s="12">
        <f>'Raw Data'!C70</f>
        <v>705</v>
      </c>
      <c r="D71" s="12" t="str">
        <f>'Raw Data'!D70</f>
        <v>VALRHLHFKNIVHC</v>
      </c>
      <c r="E71" s="2">
        <f>'% D'!X70</f>
        <v>0.28833333333333322</v>
      </c>
      <c r="F71" s="2">
        <f>'% D'!Y70</f>
        <v>0.12035918466545588</v>
      </c>
      <c r="G71" s="2">
        <f>'% D'!Z70</f>
        <v>1.5003333333333333</v>
      </c>
      <c r="H71" s="2">
        <f>'% D'!AA70</f>
        <v>0.1722130463505403</v>
      </c>
      <c r="I71" s="2">
        <f>'% D'!AB70</f>
        <v>9.4573333333333327</v>
      </c>
      <c r="J71" s="2">
        <f>'% D'!AC70</f>
        <v>0.77037609862542689</v>
      </c>
      <c r="K71" s="2">
        <f>'% D'!AD70</f>
        <v>9.8936666666666646</v>
      </c>
      <c r="L71" s="2">
        <f>'% D'!AE70</f>
        <v>1.4273665728653353</v>
      </c>
      <c r="N71" s="2">
        <f>'# D'!W70</f>
        <v>3.433333333333332E-2</v>
      </c>
      <c r="O71" s="2">
        <f>'# D'!X70</f>
        <v>1.4502873278538093E-2</v>
      </c>
      <c r="P71" s="2">
        <f>'# D'!Y70</f>
        <v>0.17966666666666664</v>
      </c>
      <c r="Q71" s="2">
        <f>'# D'!Z70</f>
        <v>2.1126602503321087E-2</v>
      </c>
      <c r="R71" s="2">
        <f>'# D'!AA70</f>
        <v>1.1346666666666667</v>
      </c>
      <c r="S71" s="2">
        <f>'# D'!AB70</f>
        <v>9.2296623267954181E-2</v>
      </c>
      <c r="T71" s="2">
        <f>'# D'!AC70</f>
        <v>1.1870000000000005</v>
      </c>
      <c r="U71" s="2">
        <f>'# D'!AD70</f>
        <v>0.17114029332684935</v>
      </c>
      <c r="W71" s="11">
        <f>'T-TEST'!S70</f>
        <v>3.6113132111545022E-2</v>
      </c>
      <c r="X71" s="11">
        <f>'T-TEST'!T70</f>
        <v>3.3905141222080309E-3</v>
      </c>
      <c r="Y71" s="11">
        <f>'T-TEST'!U70</f>
        <v>1.7904151369304913E-3</v>
      </c>
      <c r="Z71" s="11">
        <f>'T-TEST'!V70</f>
        <v>7.3392564459537997E-4</v>
      </c>
      <c r="AB71" s="6" t="str">
        <f t="shared" si="4"/>
        <v>N</v>
      </c>
      <c r="AC71" s="6" t="str">
        <f t="shared" si="5"/>
        <v>N</v>
      </c>
      <c r="AD71" s="6" t="str">
        <f t="shared" si="6"/>
        <v>S</v>
      </c>
      <c r="AE71" s="6" t="str">
        <f t="shared" si="7"/>
        <v>S</v>
      </c>
    </row>
    <row r="72" spans="1:31" x14ac:dyDescent="0.3">
      <c r="A72" s="12" t="str">
        <f>'Raw Data'!A71</f>
        <v>PKD1cat WT</v>
      </c>
      <c r="B72" s="12">
        <f>'Raw Data'!B71</f>
        <v>692</v>
      </c>
      <c r="C72" s="12">
        <f>'Raw Data'!C71</f>
        <v>705</v>
      </c>
      <c r="D72" s="12" t="str">
        <f>'Raw Data'!D71</f>
        <v>VALRHLHFKNIVHC</v>
      </c>
      <c r="E72" s="2">
        <f>'% D'!X71</f>
        <v>0.40900000000000003</v>
      </c>
      <c r="F72" s="2">
        <f>'% D'!Y71</f>
        <v>0.23693599698371459</v>
      </c>
      <c r="G72" s="2">
        <f>'% D'!Z71</f>
        <v>1.2346666666666666</v>
      </c>
      <c r="H72" s="2">
        <f>'% D'!AA71</f>
        <v>0.10910698113930811</v>
      </c>
      <c r="I72" s="2">
        <f>'% D'!AB71</f>
        <v>9.506333333333334</v>
      </c>
      <c r="J72" s="2">
        <f>'% D'!AC71</f>
        <v>1.0735279844202166</v>
      </c>
      <c r="K72" s="2">
        <f>'% D'!AD71</f>
        <v>9.8830000000000044</v>
      </c>
      <c r="L72" s="2">
        <f>'% D'!AE71</f>
        <v>1.3444599907273802</v>
      </c>
      <c r="N72" s="2">
        <f>'# D'!W71</f>
        <v>4.9000000000000009E-2</v>
      </c>
      <c r="O72" s="2">
        <f>'# D'!X71</f>
        <v>2.8366647081857606E-2</v>
      </c>
      <c r="P72" s="2">
        <f>'# D'!Y71</f>
        <v>0.14833333333333332</v>
      </c>
      <c r="Q72" s="2">
        <f>'# D'!Z71</f>
        <v>1.2832251036613432E-2</v>
      </c>
      <c r="R72" s="2">
        <f>'# D'!AA71</f>
        <v>1.141</v>
      </c>
      <c r="S72" s="2">
        <f>'# D'!AB71</f>
        <v>0.12898061869908978</v>
      </c>
      <c r="T72" s="2">
        <f>'# D'!AC71</f>
        <v>1.1860000000000002</v>
      </c>
      <c r="U72" s="2">
        <f>'# D'!AD71</f>
        <v>0.16161579955767522</v>
      </c>
      <c r="W72" s="11">
        <f>'T-TEST'!S71</f>
        <v>5.4142184496268078E-2</v>
      </c>
      <c r="X72" s="11">
        <f>'T-TEST'!T71</f>
        <v>6.1635797191448815E-5</v>
      </c>
      <c r="Y72" s="11">
        <f>'T-TEST'!U71</f>
        <v>5.981734571057021E-3</v>
      </c>
      <c r="Z72" s="11">
        <f>'T-TEST'!V71</f>
        <v>7.5059347504480192E-4</v>
      </c>
      <c r="AB72" s="6" t="str">
        <f t="shared" si="4"/>
        <v>N</v>
      </c>
      <c r="AC72" s="6" t="str">
        <f t="shared" si="5"/>
        <v>N</v>
      </c>
      <c r="AD72" s="6" t="str">
        <f t="shared" si="6"/>
        <v>S</v>
      </c>
      <c r="AE72" s="6" t="str">
        <f t="shared" si="7"/>
        <v>S</v>
      </c>
    </row>
    <row r="73" spans="1:31" x14ac:dyDescent="0.3">
      <c r="A73" s="12" t="str">
        <f>'Raw Data'!A72</f>
        <v>PKD1cat WT</v>
      </c>
      <c r="B73" s="12">
        <f>'Raw Data'!B72</f>
        <v>692</v>
      </c>
      <c r="C73" s="12">
        <f>'Raw Data'!C72</f>
        <v>705</v>
      </c>
      <c r="D73" s="12" t="str">
        <f>'Raw Data'!D72</f>
        <v>VALRHLHFKNIVHC</v>
      </c>
      <c r="E73" s="2">
        <f>'% D'!X72</f>
        <v>0.2083333333333332</v>
      </c>
      <c r="F73" s="2">
        <f>'% D'!Y72</f>
        <v>0.1525887719766211</v>
      </c>
      <c r="G73" s="2">
        <f>'% D'!Z72</f>
        <v>1.5806666666666662</v>
      </c>
      <c r="H73" s="2">
        <f>'% D'!AA72</f>
        <v>0.28268946448945209</v>
      </c>
      <c r="I73" s="2">
        <f>'% D'!AB72</f>
        <v>9.174666666666667</v>
      </c>
      <c r="J73" s="2">
        <f>'% D'!AC72</f>
        <v>0.9826313313411762</v>
      </c>
      <c r="K73" s="2">
        <f>'% D'!AD72</f>
        <v>9.6660000000000004</v>
      </c>
      <c r="L73" s="2">
        <f>'% D'!AE72</f>
        <v>1.7232779810581926</v>
      </c>
      <c r="N73" s="2">
        <f>'# D'!W72</f>
        <v>2.4999999999999994E-2</v>
      </c>
      <c r="O73" s="2">
        <f>'# D'!X72</f>
        <v>1.834847859269715E-2</v>
      </c>
      <c r="P73" s="2">
        <f>'# D'!Y72</f>
        <v>0.18966666666666665</v>
      </c>
      <c r="Q73" s="2">
        <f>'# D'!Z72</f>
        <v>3.4297716153314568E-2</v>
      </c>
      <c r="R73" s="2">
        <f>'# D'!AA72</f>
        <v>1.1010000000000002</v>
      </c>
      <c r="S73" s="2">
        <f>'# D'!AB72</f>
        <v>0.11805366011550289</v>
      </c>
      <c r="T73" s="2">
        <f>'# D'!AC72</f>
        <v>1.1596666666666666</v>
      </c>
      <c r="U73" s="2">
        <f>'# D'!AD72</f>
        <v>0.20702495823772876</v>
      </c>
      <c r="W73" s="11">
        <f>'T-TEST'!S72</f>
        <v>9.8002823197905514E-2</v>
      </c>
      <c r="X73" s="11">
        <f>'T-TEST'!T72</f>
        <v>1.0460438207043441E-3</v>
      </c>
      <c r="Y73" s="11">
        <f>'T-TEST'!U72</f>
        <v>4.4393316244062718E-3</v>
      </c>
      <c r="Z73" s="11">
        <f>'T-TEST'!V72</f>
        <v>3.0211368640588382E-3</v>
      </c>
      <c r="AB73" s="6" t="str">
        <f t="shared" si="4"/>
        <v>N</v>
      </c>
      <c r="AC73" s="6" t="str">
        <f t="shared" si="5"/>
        <v>N</v>
      </c>
      <c r="AD73" s="6" t="str">
        <f t="shared" si="6"/>
        <v>S</v>
      </c>
      <c r="AE73" s="6" t="str">
        <f t="shared" si="7"/>
        <v>S</v>
      </c>
    </row>
    <row r="74" spans="1:31" x14ac:dyDescent="0.3">
      <c r="A74" s="12" t="str">
        <f>'Raw Data'!A73</f>
        <v>PKD1cat WT</v>
      </c>
      <c r="B74" s="12">
        <f>'Raw Data'!B73</f>
        <v>692</v>
      </c>
      <c r="C74" s="12">
        <f>'Raw Data'!C73</f>
        <v>705</v>
      </c>
      <c r="D74" s="12" t="str">
        <f>'Raw Data'!D73</f>
        <v>VALRHLHFKNIVHC</v>
      </c>
      <c r="E74" s="2">
        <f>'% D'!X73</f>
        <v>0.21000000000000002</v>
      </c>
      <c r="F74" s="2">
        <f>'% D'!Y73</f>
        <v>0.12378475942807619</v>
      </c>
      <c r="G74" s="2">
        <f>'% D'!Z73</f>
        <v>1.6256666666666666</v>
      </c>
      <c r="H74" s="2">
        <f>'% D'!AA73</f>
        <v>0.31064341830036263</v>
      </c>
      <c r="I74" s="2">
        <f>'% D'!AB73</f>
        <v>9.6029999999999998</v>
      </c>
      <c r="J74" s="2">
        <f>'% D'!AC73</f>
        <v>0.98535019155628167</v>
      </c>
      <c r="K74" s="2">
        <f>'% D'!AD73</f>
        <v>9.8573333333333348</v>
      </c>
      <c r="L74" s="2">
        <f>'% D'!AE73</f>
        <v>1.5815513480967556</v>
      </c>
      <c r="N74" s="2">
        <f>'# D'!W73</f>
        <v>2.4999999999999994E-2</v>
      </c>
      <c r="O74" s="2">
        <f>'# D'!X73</f>
        <v>1.4479871085982371E-2</v>
      </c>
      <c r="P74" s="2">
        <f>'# D'!Y73</f>
        <v>0.19500000000000006</v>
      </c>
      <c r="Q74" s="2">
        <f>'# D'!Z73</f>
        <v>3.6941395028702792E-2</v>
      </c>
      <c r="R74" s="2">
        <f>'# D'!AA73</f>
        <v>1.1526666666666667</v>
      </c>
      <c r="S74" s="2">
        <f>'# D'!AB73</f>
        <v>0.11831877844760456</v>
      </c>
      <c r="T74" s="2">
        <f>'# D'!AC73</f>
        <v>1.1826666666666668</v>
      </c>
      <c r="U74" s="2">
        <f>'# D'!AD73</f>
        <v>0.18994034151104752</v>
      </c>
      <c r="W74" s="11">
        <f>'T-TEST'!S73</f>
        <v>7.1643419968222682E-2</v>
      </c>
      <c r="X74" s="11">
        <f>'T-TEST'!T73</f>
        <v>3.2925780744418529E-3</v>
      </c>
      <c r="Y74" s="11">
        <f>'T-TEST'!U73</f>
        <v>3.5525891254112791E-3</v>
      </c>
      <c r="Z74" s="11">
        <f>'T-TEST'!V73</f>
        <v>6.2629458792761946E-4</v>
      </c>
      <c r="AB74" s="6" t="str">
        <f t="shared" si="4"/>
        <v>N</v>
      </c>
      <c r="AC74" s="6" t="str">
        <f t="shared" si="5"/>
        <v>N</v>
      </c>
      <c r="AD74" s="6" t="str">
        <f t="shared" si="6"/>
        <v>S</v>
      </c>
      <c r="AE74" s="6" t="str">
        <f t="shared" si="7"/>
        <v>S</v>
      </c>
    </row>
    <row r="75" spans="1:31" x14ac:dyDescent="0.3">
      <c r="A75" s="12" t="str">
        <f>'Raw Data'!A74</f>
        <v>PKD1cat WT</v>
      </c>
      <c r="B75" s="12">
        <f>'Raw Data'!B74</f>
        <v>692</v>
      </c>
      <c r="C75" s="12">
        <f>'Raw Data'!C74</f>
        <v>707</v>
      </c>
      <c r="D75" s="12" t="str">
        <f>'Raw Data'!D74</f>
        <v>VALRHLHFKNIVHCDL</v>
      </c>
      <c r="E75" s="2">
        <f>'% D'!X74</f>
        <v>0.24999999999999994</v>
      </c>
      <c r="F75" s="2">
        <f>'% D'!Y74</f>
        <v>0.25774341246027327</v>
      </c>
      <c r="G75" s="2">
        <f>'% D'!Z74</f>
        <v>1.0510000000000002</v>
      </c>
      <c r="H75" s="2">
        <f>'% D'!AA74</f>
        <v>0.19982909364421042</v>
      </c>
      <c r="I75" s="2">
        <f>'% D'!AB74</f>
        <v>8.3650000000000002</v>
      </c>
      <c r="J75" s="2">
        <f>'% D'!AC74</f>
        <v>0.77384429958487089</v>
      </c>
      <c r="K75" s="2">
        <f>'% D'!AD74</f>
        <v>7.5310000000000024</v>
      </c>
      <c r="L75" s="2">
        <f>'% D'!AE74</f>
        <v>0.9767239459881516</v>
      </c>
      <c r="N75" s="2">
        <f>'# D'!W74</f>
        <v>3.5333333333333355E-2</v>
      </c>
      <c r="O75" s="2">
        <f>'# D'!X74</f>
        <v>3.5962943891363015E-2</v>
      </c>
      <c r="P75" s="2">
        <f>'# D'!Y74</f>
        <v>0.14700000000000002</v>
      </c>
      <c r="Q75" s="2">
        <f>'# D'!Z74</f>
        <v>2.8337254630609536E-2</v>
      </c>
      <c r="R75" s="2">
        <f>'# D'!AA74</f>
        <v>1.1716666666666666</v>
      </c>
      <c r="S75" s="2">
        <f>'# D'!AB74</f>
        <v>0.10837588907747571</v>
      </c>
      <c r="T75" s="2">
        <f>'# D'!AC74</f>
        <v>1.0539999999999996</v>
      </c>
      <c r="U75" s="2">
        <f>'# D'!AD74</f>
        <v>0.13678450204610174</v>
      </c>
      <c r="W75" s="11">
        <f>'T-TEST'!S74</f>
        <v>0.18194540021546007</v>
      </c>
      <c r="X75" s="11">
        <f>'T-TEST'!T74</f>
        <v>1.5709288551457232E-3</v>
      </c>
      <c r="Y75" s="11">
        <f>'T-TEST'!U74</f>
        <v>2.3823238442004144E-3</v>
      </c>
      <c r="Z75" s="11">
        <f>'T-TEST'!V74</f>
        <v>3.6824711079227672E-3</v>
      </c>
      <c r="AB75" s="6" t="str">
        <f t="shared" si="4"/>
        <v>N</v>
      </c>
      <c r="AC75" s="6" t="str">
        <f t="shared" si="5"/>
        <v>N</v>
      </c>
      <c r="AD75" s="6" t="str">
        <f t="shared" si="6"/>
        <v>S</v>
      </c>
      <c r="AE75" s="6" t="str">
        <f t="shared" si="7"/>
        <v>S</v>
      </c>
    </row>
    <row r="76" spans="1:31" x14ac:dyDescent="0.3">
      <c r="A76" s="12" t="str">
        <f>'Raw Data'!A75</f>
        <v>PKD1cat WT</v>
      </c>
      <c r="B76" s="12">
        <f>'Raw Data'!B75</f>
        <v>692</v>
      </c>
      <c r="C76" s="12">
        <f>'Raw Data'!C75</f>
        <v>707</v>
      </c>
      <c r="D76" s="12" t="str">
        <f>'Raw Data'!D75</f>
        <v>VALRHLHFKNIVHCDL</v>
      </c>
      <c r="E76" s="2">
        <f>'% D'!X75</f>
        <v>0.17600000000000005</v>
      </c>
      <c r="F76" s="2">
        <f>'% D'!Y75</f>
        <v>0.27911407464810245</v>
      </c>
      <c r="G76" s="2">
        <f>'% D'!Z75</f>
        <v>0.80033333333333323</v>
      </c>
      <c r="H76" s="2">
        <f>'% D'!AA75</f>
        <v>0.15668333244690302</v>
      </c>
      <c r="I76" s="2">
        <f>'% D'!AB75</f>
        <v>8.0300000000000011</v>
      </c>
      <c r="J76" s="2">
        <f>'% D'!AC75</f>
        <v>0.65519081190138828</v>
      </c>
      <c r="K76" s="2">
        <f>'% D'!AD75</f>
        <v>7.2133333333333329</v>
      </c>
      <c r="L76" s="2">
        <f>'% D'!AE75</f>
        <v>0.9034338197492201</v>
      </c>
      <c r="N76" s="2">
        <f>'# D'!W75</f>
        <v>2.4666666666666684E-2</v>
      </c>
      <c r="O76" s="2">
        <f>'# D'!X75</f>
        <v>3.8747042897921011E-2</v>
      </c>
      <c r="P76" s="2">
        <f>'# D'!Y75</f>
        <v>0.11266666666666671</v>
      </c>
      <c r="Q76" s="2">
        <f>'# D'!Z75</f>
        <v>2.1901293721300299E-2</v>
      </c>
      <c r="R76" s="2">
        <f>'# D'!AA75</f>
        <v>1.1243333333333334</v>
      </c>
      <c r="S76" s="2">
        <f>'# D'!AB75</f>
        <v>9.1696964689859412E-2</v>
      </c>
      <c r="T76" s="2">
        <f>'# D'!AC75</f>
        <v>1.01</v>
      </c>
      <c r="U76" s="2">
        <f>'# D'!AD75</f>
        <v>0.1268700122172296</v>
      </c>
      <c r="W76" s="11">
        <f>'T-TEST'!S75</f>
        <v>0.34435183614853138</v>
      </c>
      <c r="X76" s="11">
        <f>'T-TEST'!T75</f>
        <v>3.296182184357321E-3</v>
      </c>
      <c r="Y76" s="11">
        <f>'T-TEST'!U75</f>
        <v>3.0753455943367232E-3</v>
      </c>
      <c r="Z76" s="11">
        <f>'T-TEST'!V75</f>
        <v>5.0939799722271237E-3</v>
      </c>
      <c r="AB76" s="6" t="str">
        <f t="shared" si="4"/>
        <v>N</v>
      </c>
      <c r="AC76" s="6" t="str">
        <f t="shared" si="5"/>
        <v>N</v>
      </c>
      <c r="AD76" s="6" t="str">
        <f t="shared" si="6"/>
        <v>S</v>
      </c>
      <c r="AE76" s="6" t="str">
        <f t="shared" si="7"/>
        <v>S</v>
      </c>
    </row>
    <row r="77" spans="1:31" x14ac:dyDescent="0.3">
      <c r="A77" s="12" t="str">
        <f>'Raw Data'!A76</f>
        <v>PKD1cat WT</v>
      </c>
      <c r="B77" s="12">
        <f>'Raw Data'!B76</f>
        <v>692</v>
      </c>
      <c r="C77" s="12">
        <f>'Raw Data'!C76</f>
        <v>707</v>
      </c>
      <c r="D77" s="12" t="str">
        <f>'Raw Data'!D76</f>
        <v>VALRHLHFKNIVHCDL</v>
      </c>
      <c r="E77" s="2">
        <f>'% D'!X76</f>
        <v>0.31033333333333324</v>
      </c>
      <c r="F77" s="2">
        <f>'% D'!Y76</f>
        <v>0.26117554760479916</v>
      </c>
      <c r="G77" s="2">
        <f>'% D'!Z76</f>
        <v>1.0259999999999998</v>
      </c>
      <c r="H77" s="2">
        <f>'% D'!AA76</f>
        <v>0.53353038026589195</v>
      </c>
      <c r="I77" s="2">
        <f>'% D'!AB76</f>
        <v>7.9693333333333314</v>
      </c>
      <c r="J77" s="2">
        <f>'% D'!AC76</f>
        <v>0.84958146558565173</v>
      </c>
      <c r="K77" s="2">
        <f>'% D'!AD76</f>
        <v>7.9276666666666653</v>
      </c>
      <c r="L77" s="2">
        <f>'% D'!AE76</f>
        <v>0.78669138379248427</v>
      </c>
      <c r="N77" s="2">
        <f>'# D'!W76</f>
        <v>4.3333333333333335E-2</v>
      </c>
      <c r="O77" s="2">
        <f>'# D'!X76</f>
        <v>3.6272119688083651E-2</v>
      </c>
      <c r="P77" s="2">
        <f>'# D'!Y76</f>
        <v>0.14366666666666661</v>
      </c>
      <c r="Q77" s="2">
        <f>'# D'!Z76</f>
        <v>7.4690472395525037E-2</v>
      </c>
      <c r="R77" s="2">
        <f>'# D'!AA76</f>
        <v>1.1156666666666666</v>
      </c>
      <c r="S77" s="2">
        <f>'# D'!AB76</f>
        <v>0.11870692201103238</v>
      </c>
      <c r="T77" s="2">
        <f>'# D'!AC76</f>
        <v>1.109666666666667</v>
      </c>
      <c r="U77" s="2">
        <f>'# D'!AD76</f>
        <v>0.1100893576448998</v>
      </c>
      <c r="W77" s="11">
        <f>'T-TEST'!S76</f>
        <v>0.11541935436531488</v>
      </c>
      <c r="X77" s="11">
        <f>'T-TEST'!T76</f>
        <v>4.2221353030594308E-2</v>
      </c>
      <c r="Y77" s="11">
        <f>'T-TEST'!U76</f>
        <v>2.8166394660424868E-3</v>
      </c>
      <c r="Z77" s="11">
        <f>'T-TEST'!V76</f>
        <v>1.7425473582667608E-3</v>
      </c>
      <c r="AB77" s="6" t="str">
        <f t="shared" si="4"/>
        <v>N</v>
      </c>
      <c r="AC77" s="6" t="str">
        <f t="shared" si="5"/>
        <v>N</v>
      </c>
      <c r="AD77" s="6" t="str">
        <f t="shared" si="6"/>
        <v>S</v>
      </c>
      <c r="AE77" s="6" t="str">
        <f t="shared" si="7"/>
        <v>S</v>
      </c>
    </row>
    <row r="78" spans="1:31" x14ac:dyDescent="0.3">
      <c r="A78" s="12" t="str">
        <f>'Raw Data'!A77</f>
        <v>PKD1cat WT</v>
      </c>
      <c r="B78" s="12">
        <f>'Raw Data'!B77</f>
        <v>692</v>
      </c>
      <c r="C78" s="12">
        <f>'Raw Data'!C77</f>
        <v>711</v>
      </c>
      <c r="D78" s="12" t="str">
        <f>'Raw Data'!D77</f>
        <v>VALRHLHFKNIVHCDLKPEN</v>
      </c>
      <c r="E78" s="2">
        <f>'% D'!X77</f>
        <v>0.43533333333333335</v>
      </c>
      <c r="F78" s="2">
        <f>'% D'!Y77</f>
        <v>0.27922511825884622</v>
      </c>
      <c r="G78" s="2">
        <f>'% D'!Z77</f>
        <v>0.88200000000000012</v>
      </c>
      <c r="H78" s="2">
        <f>'% D'!AA77</f>
        <v>0.34783041845129026</v>
      </c>
      <c r="I78" s="2">
        <f>'% D'!AB77</f>
        <v>6.77</v>
      </c>
      <c r="J78" s="2">
        <f>'% D'!AC77</f>
        <v>0.71467241913107804</v>
      </c>
      <c r="K78" s="2">
        <f>'% D'!AD77</f>
        <v>7.0786666666666687</v>
      </c>
      <c r="L78" s="2">
        <f>'% D'!AE77</f>
        <v>1.3252315520944506</v>
      </c>
      <c r="N78" s="2">
        <f>'# D'!W77</f>
        <v>7.3999999999999982E-2</v>
      </c>
      <c r="O78" s="2">
        <f>'# D'!X77</f>
        <v>4.7282836914325159E-2</v>
      </c>
      <c r="P78" s="2">
        <f>'# D'!Y77</f>
        <v>0.15000000000000002</v>
      </c>
      <c r="Q78" s="2">
        <f>'# D'!Z77</f>
        <v>5.8804761711956623E-2</v>
      </c>
      <c r="R78" s="2">
        <f>'# D'!AA77</f>
        <v>1.1513333333333331</v>
      </c>
      <c r="S78" s="2">
        <f>'# D'!AB77</f>
        <v>0.12118855831581894</v>
      </c>
      <c r="T78" s="2">
        <f>'# D'!AC77</f>
        <v>1.2033333333333331</v>
      </c>
      <c r="U78" s="2">
        <f>'# D'!AD77</f>
        <v>0.22531163603625382</v>
      </c>
      <c r="W78" s="11">
        <f>'T-TEST'!S77</f>
        <v>5.7429278026322236E-2</v>
      </c>
      <c r="X78" s="11">
        <f>'T-TEST'!T77</f>
        <v>1.6404273877791319E-2</v>
      </c>
      <c r="Y78" s="11">
        <f>'T-TEST'!U77</f>
        <v>1.9528564296186391E-3</v>
      </c>
      <c r="Z78" s="11">
        <f>'T-TEST'!V77</f>
        <v>3.9893177315477243E-3</v>
      </c>
      <c r="AB78" s="6" t="str">
        <f t="shared" si="4"/>
        <v>N</v>
      </c>
      <c r="AC78" s="6" t="str">
        <f t="shared" si="5"/>
        <v>N</v>
      </c>
      <c r="AD78" s="6" t="str">
        <f t="shared" si="6"/>
        <v>S</v>
      </c>
      <c r="AE78" s="6" t="str">
        <f t="shared" si="7"/>
        <v>S</v>
      </c>
    </row>
    <row r="79" spans="1:31" x14ac:dyDescent="0.3">
      <c r="A79" s="12" t="str">
        <f>'Raw Data'!A78</f>
        <v>PKD1cat WT</v>
      </c>
      <c r="B79" s="12">
        <f>'Raw Data'!B78</f>
        <v>692</v>
      </c>
      <c r="C79" s="12">
        <f>'Raw Data'!C78</f>
        <v>711</v>
      </c>
      <c r="D79" s="12" t="str">
        <f>'Raw Data'!D78</f>
        <v>VALRHLHFKNIVHCDLKPEN</v>
      </c>
      <c r="E79" s="2">
        <f>'% D'!X78</f>
        <v>0.26666666666666661</v>
      </c>
      <c r="F79" s="2">
        <f>'% D'!Y78</f>
        <v>0.12962895767021604</v>
      </c>
      <c r="G79" s="2">
        <f>'% D'!Z78</f>
        <v>0.94966666666666666</v>
      </c>
      <c r="H79" s="2">
        <f>'% D'!AA78</f>
        <v>0.27702767611437906</v>
      </c>
      <c r="I79" s="2">
        <f>'% D'!AB78</f>
        <v>6.764333333333334</v>
      </c>
      <c r="J79" s="2">
        <f>'% D'!AC78</f>
        <v>0.61290238483247261</v>
      </c>
      <c r="K79" s="2">
        <f>'% D'!AD78</f>
        <v>6.6363333333333347</v>
      </c>
      <c r="L79" s="2">
        <f>'% D'!AE78</f>
        <v>0.97790711897057681</v>
      </c>
      <c r="N79" s="2">
        <f>'# D'!W78</f>
        <v>4.533333333333335E-2</v>
      </c>
      <c r="O79" s="2">
        <f>'# D'!X78</f>
        <v>2.1893682498230576E-2</v>
      </c>
      <c r="P79" s="2">
        <f>'# D'!Y78</f>
        <v>0.16100000000000003</v>
      </c>
      <c r="Q79" s="2">
        <f>'# D'!Z78</f>
        <v>4.7286361670147561E-2</v>
      </c>
      <c r="R79" s="2">
        <f>'# D'!AA78</f>
        <v>1.1503333333333332</v>
      </c>
      <c r="S79" s="2">
        <f>'# D'!AB78</f>
        <v>0.10404486211886353</v>
      </c>
      <c r="T79" s="2">
        <f>'# D'!AC78</f>
        <v>1.1280000000000001</v>
      </c>
      <c r="U79" s="2">
        <f>'# D'!AD78</f>
        <v>0.16613448367713024</v>
      </c>
      <c r="W79" s="11">
        <f>'T-TEST'!S78</f>
        <v>4.1597624006878074E-2</v>
      </c>
      <c r="X79" s="11">
        <f>'T-TEST'!T78</f>
        <v>4.6323987582995883E-3</v>
      </c>
      <c r="Y79" s="11">
        <f>'T-TEST'!U78</f>
        <v>3.0896007053106238E-3</v>
      </c>
      <c r="Z79" s="11">
        <f>'T-TEST'!V78</f>
        <v>3.042121176659809E-4</v>
      </c>
      <c r="AB79" s="6" t="str">
        <f t="shared" si="4"/>
        <v>N</v>
      </c>
      <c r="AC79" s="6" t="str">
        <f t="shared" si="5"/>
        <v>N</v>
      </c>
      <c r="AD79" s="6" t="str">
        <f t="shared" si="6"/>
        <v>S</v>
      </c>
      <c r="AE79" s="6" t="str">
        <f t="shared" si="7"/>
        <v>S</v>
      </c>
    </row>
    <row r="80" spans="1:31" x14ac:dyDescent="0.3">
      <c r="A80" s="12" t="str">
        <f>'Raw Data'!A79</f>
        <v>PKD1cat WT</v>
      </c>
      <c r="B80" s="12">
        <f>'Raw Data'!B79</f>
        <v>692</v>
      </c>
      <c r="C80" s="12">
        <f>'Raw Data'!C79</f>
        <v>713</v>
      </c>
      <c r="D80" s="12" t="str">
        <f>'Raw Data'!D79</f>
        <v>VALRHLHFKNIVHCDLKPENVL</v>
      </c>
      <c r="E80" s="2">
        <f>'% D'!X79</f>
        <v>-8.9333333333333265E-2</v>
      </c>
      <c r="F80" s="2">
        <f>'% D'!Y79</f>
        <v>0.38443898518924069</v>
      </c>
      <c r="G80" s="2">
        <f>'% D'!Z79</f>
        <v>0.9006666666666665</v>
      </c>
      <c r="H80" s="2">
        <f>'% D'!AA79</f>
        <v>0.38025868388067957</v>
      </c>
      <c r="I80" s="2">
        <f>'% D'!AB79</f>
        <v>5.4836666666666662</v>
      </c>
      <c r="J80" s="2">
        <f>'% D'!AC79</f>
        <v>0.40739865815521176</v>
      </c>
      <c r="K80" s="2">
        <f>'% D'!AD79</f>
        <v>5.880333333333331</v>
      </c>
      <c r="L80" s="2">
        <f>'% D'!AE79</f>
        <v>0.61216364914402854</v>
      </c>
      <c r="N80" s="2">
        <f>'# D'!W79</f>
        <v>-1.7333333333333312E-2</v>
      </c>
      <c r="O80" s="2">
        <f>'# D'!X79</f>
        <v>7.2851447022920054E-2</v>
      </c>
      <c r="P80" s="2">
        <f>'# D'!Y79</f>
        <v>0.17133333333333328</v>
      </c>
      <c r="Q80" s="2">
        <f>'# D'!Z79</f>
        <v>7.2184947646075304E-2</v>
      </c>
      <c r="R80" s="2">
        <f>'# D'!AA79</f>
        <v>1.0420000000000003</v>
      </c>
      <c r="S80" s="2">
        <f>'# D'!AB79</f>
        <v>7.7560728894632461E-2</v>
      </c>
      <c r="T80" s="2">
        <f>'# D'!AC79</f>
        <v>1.1173333333333333</v>
      </c>
      <c r="U80" s="2">
        <f>'# D'!AD79</f>
        <v>0.11602298622830443</v>
      </c>
      <c r="W80" s="11">
        <f>'T-TEST'!S79</f>
        <v>0.71983435447365252</v>
      </c>
      <c r="X80" s="11">
        <f>'T-TEST'!T79</f>
        <v>1.6070777696988652E-2</v>
      </c>
      <c r="Y80" s="11">
        <f>'T-TEST'!U79</f>
        <v>1.481912446339222E-3</v>
      </c>
      <c r="Z80" s="11">
        <f>'T-TEST'!V79</f>
        <v>2.3133713088891823E-3</v>
      </c>
      <c r="AB80" s="6" t="str">
        <f t="shared" si="4"/>
        <v>N</v>
      </c>
      <c r="AC80" s="6" t="str">
        <f t="shared" si="5"/>
        <v>N</v>
      </c>
      <c r="AD80" s="6" t="str">
        <f t="shared" si="6"/>
        <v>S</v>
      </c>
      <c r="AE80" s="6" t="str">
        <f t="shared" si="7"/>
        <v>S</v>
      </c>
    </row>
    <row r="81" spans="1:31" x14ac:dyDescent="0.3">
      <c r="A81" s="12" t="str">
        <f>'Raw Data'!A80</f>
        <v>PKD1cat WT</v>
      </c>
      <c r="B81" s="12">
        <f>'Raw Data'!B80</f>
        <v>692</v>
      </c>
      <c r="C81" s="12">
        <f>'Raw Data'!C80</f>
        <v>713</v>
      </c>
      <c r="D81" s="12" t="str">
        <f>'Raw Data'!D80</f>
        <v>VALRHLHFKNIVHCDLKPENVL</v>
      </c>
      <c r="E81" s="2">
        <f>'% D'!X80</f>
        <v>0.2403333333333334</v>
      </c>
      <c r="F81" s="2">
        <f>'% D'!Y80</f>
        <v>0.15533619453731157</v>
      </c>
      <c r="G81" s="2">
        <f>'% D'!Z80</f>
        <v>0.88633333333333364</v>
      </c>
      <c r="H81" s="2">
        <f>'% D'!AA80</f>
        <v>0.27088989153036563</v>
      </c>
      <c r="I81" s="2">
        <f>'% D'!AB80</f>
        <v>5.6753333333333336</v>
      </c>
      <c r="J81" s="2">
        <f>'% D'!AC80</f>
        <v>0.85396096710173708</v>
      </c>
      <c r="K81" s="2">
        <f>'% D'!AD80</f>
        <v>6.048</v>
      </c>
      <c r="L81" s="2">
        <f>'% D'!AE80</f>
        <v>0.86989003136411891</v>
      </c>
      <c r="N81" s="2">
        <f>'# D'!W80</f>
        <v>4.5666666666666661E-2</v>
      </c>
      <c r="O81" s="2">
        <f>'# D'!X80</f>
        <v>2.9422213830143158E-2</v>
      </c>
      <c r="P81" s="2">
        <f>'# D'!Y80</f>
        <v>0.16899999999999998</v>
      </c>
      <c r="Q81" s="2">
        <f>'# D'!Z80</f>
        <v>5.1426322702159681E-2</v>
      </c>
      <c r="R81" s="2">
        <f>'# D'!AA80</f>
        <v>1.0783333333333334</v>
      </c>
      <c r="S81" s="2">
        <f>'# D'!AB80</f>
        <v>0.1622734317954318</v>
      </c>
      <c r="T81" s="2">
        <f>'# D'!AC80</f>
        <v>1.1493333333333338</v>
      </c>
      <c r="U81" s="2">
        <f>'# D'!AD80</f>
        <v>0.16541866077723308</v>
      </c>
      <c r="W81" s="11">
        <f>'T-TEST'!S80</f>
        <v>5.5606585005522464E-2</v>
      </c>
      <c r="X81" s="11">
        <f>'T-TEST'!T80</f>
        <v>2.7521031182219609E-2</v>
      </c>
      <c r="Y81" s="11">
        <f>'T-TEST'!U80</f>
        <v>8.1699989460309319E-3</v>
      </c>
      <c r="Z81" s="11">
        <f>'T-TEST'!V80</f>
        <v>2.810064273853188E-4</v>
      </c>
      <c r="AB81" s="6" t="str">
        <f t="shared" si="4"/>
        <v>N</v>
      </c>
      <c r="AC81" s="6" t="str">
        <f t="shared" si="5"/>
        <v>N</v>
      </c>
      <c r="AD81" s="6" t="str">
        <f t="shared" si="6"/>
        <v>S</v>
      </c>
      <c r="AE81" s="6" t="str">
        <f t="shared" si="7"/>
        <v>S</v>
      </c>
    </row>
    <row r="82" spans="1:31" x14ac:dyDescent="0.3">
      <c r="A82" s="12" t="str">
        <f>'Raw Data'!A81</f>
        <v>PKD1cat WT</v>
      </c>
      <c r="B82" s="12">
        <f>'Raw Data'!B81</f>
        <v>692</v>
      </c>
      <c r="C82" s="12">
        <f>'Raw Data'!C81</f>
        <v>714</v>
      </c>
      <c r="D82" s="12" t="str">
        <f>'Raw Data'!D81</f>
        <v>VALRHLHFKNIVHCDLKPENVLL</v>
      </c>
      <c r="E82" s="2">
        <f>'% D'!X81</f>
        <v>5.0333333333333341E-2</v>
      </c>
      <c r="F82" s="2">
        <f>'% D'!Y81</f>
        <v>0.27308179482833828</v>
      </c>
      <c r="G82" s="2">
        <f>'% D'!Z81</f>
        <v>1.0323333333333331</v>
      </c>
      <c r="H82" s="2">
        <f>'% D'!AA81</f>
        <v>0.3712362230889294</v>
      </c>
      <c r="I82" s="2">
        <f>'% D'!AB81</f>
        <v>4.753333333333333</v>
      </c>
      <c r="J82" s="2">
        <f>'% D'!AC81</f>
        <v>0.39784754198897193</v>
      </c>
      <c r="K82" s="2">
        <f>'% D'!AD81</f>
        <v>5.8669999999999991</v>
      </c>
      <c r="L82" s="2">
        <f>'% D'!AE81</f>
        <v>0.44033017914590744</v>
      </c>
      <c r="N82" s="2">
        <f>'# D'!W81</f>
        <v>1.033333333333333E-2</v>
      </c>
      <c r="O82" s="2">
        <f>'# D'!X81</f>
        <v>5.4811799216348787E-2</v>
      </c>
      <c r="P82" s="2">
        <f>'# D'!Y81</f>
        <v>0.20633333333333334</v>
      </c>
      <c r="Q82" s="2">
        <f>'# D'!Z81</f>
        <v>7.3833145221731553E-2</v>
      </c>
      <c r="R82" s="2">
        <f>'# D'!AA81</f>
        <v>0.95066666666666655</v>
      </c>
      <c r="S82" s="2">
        <f>'# D'!AB81</f>
        <v>7.9858207676689913E-2</v>
      </c>
      <c r="T82" s="2">
        <f>'# D'!AC81</f>
        <v>1.1729999999999996</v>
      </c>
      <c r="U82" s="2">
        <f>'# D'!AD81</f>
        <v>8.8071940291256687E-2</v>
      </c>
      <c r="W82" s="11">
        <f>'T-TEST'!S81</f>
        <v>0.76759449059425156</v>
      </c>
      <c r="X82" s="11">
        <f>'T-TEST'!T81</f>
        <v>2.9690183410347858E-2</v>
      </c>
      <c r="Y82" s="11">
        <f>'T-TEST'!U81</f>
        <v>1.2955789160227773E-3</v>
      </c>
      <c r="Z82" s="11">
        <f>'T-TEST'!V81</f>
        <v>7.2942228186009415E-4</v>
      </c>
      <c r="AB82" s="6" t="str">
        <f t="shared" si="4"/>
        <v>N</v>
      </c>
      <c r="AC82" s="6" t="str">
        <f t="shared" si="5"/>
        <v>N</v>
      </c>
      <c r="AD82" s="6" t="str">
        <f t="shared" si="6"/>
        <v>S</v>
      </c>
      <c r="AE82" s="6" t="str">
        <f t="shared" si="7"/>
        <v>S</v>
      </c>
    </row>
    <row r="83" spans="1:31" x14ac:dyDescent="0.3">
      <c r="A83" s="12" t="str">
        <f>'Raw Data'!A82</f>
        <v>PKD1cat WT</v>
      </c>
      <c r="B83" s="12">
        <f>'Raw Data'!B82</f>
        <v>692</v>
      </c>
      <c r="C83" s="12">
        <f>'Raw Data'!C82</f>
        <v>714</v>
      </c>
      <c r="D83" s="12" t="str">
        <f>'Raw Data'!D82</f>
        <v>VALRHLHFKNIVHCDLKPENVLL</v>
      </c>
      <c r="E83" s="2">
        <f>'% D'!X82</f>
        <v>0.22933333333333328</v>
      </c>
      <c r="F83" s="2">
        <f>'% D'!Y82</f>
        <v>0.21235897281097718</v>
      </c>
      <c r="G83" s="2">
        <f>'% D'!Z82</f>
        <v>1.167</v>
      </c>
      <c r="H83" s="2">
        <f>'% D'!AA82</f>
        <v>0.32808637074201896</v>
      </c>
      <c r="I83" s="2">
        <f>'% D'!AB82</f>
        <v>5.003333333333333</v>
      </c>
      <c r="J83" s="2">
        <f>'% D'!AC82</f>
        <v>0.15779945078062457</v>
      </c>
      <c r="K83" s="2">
        <f>'% D'!AD82</f>
        <v>5.6710000000000012</v>
      </c>
      <c r="L83" s="2">
        <f>'% D'!AE82</f>
        <v>0.70413966417655049</v>
      </c>
      <c r="N83" s="2">
        <f>'# D'!W82</f>
        <v>4.5666666666666661E-2</v>
      </c>
      <c r="O83" s="2">
        <f>'# D'!X82</f>
        <v>4.2091170887332989E-2</v>
      </c>
      <c r="P83" s="2">
        <f>'# D'!Y82</f>
        <v>0.23333333333333323</v>
      </c>
      <c r="Q83" s="2">
        <f>'# D'!Z82</f>
        <v>6.5777402401331467E-2</v>
      </c>
      <c r="R83" s="2">
        <f>'# D'!AA82</f>
        <v>1.0003333333333333</v>
      </c>
      <c r="S83" s="2">
        <f>'# D'!AB82</f>
        <v>3.136346069340358E-2</v>
      </c>
      <c r="T83" s="2">
        <f>'# D'!AC82</f>
        <v>1.1340000000000003</v>
      </c>
      <c r="U83" s="2">
        <f>'# D'!AD82</f>
        <v>0.14082613393827137</v>
      </c>
      <c r="W83" s="11">
        <f>'T-TEST'!S82</f>
        <v>0.14533625108083539</v>
      </c>
      <c r="X83" s="11">
        <f>'T-TEST'!T82</f>
        <v>2.4854604538246981E-2</v>
      </c>
      <c r="Y83" s="11">
        <f>'T-TEST'!U82</f>
        <v>4.139651756734238E-4</v>
      </c>
      <c r="Z83" s="11">
        <f>'T-TEST'!V82</f>
        <v>5.2464117967953607E-4</v>
      </c>
      <c r="AB83" s="6" t="str">
        <f t="shared" si="4"/>
        <v>N</v>
      </c>
      <c r="AC83" s="6" t="str">
        <f t="shared" si="5"/>
        <v>N</v>
      </c>
      <c r="AD83" s="6" t="str">
        <f t="shared" si="6"/>
        <v>S</v>
      </c>
      <c r="AE83" s="6" t="str">
        <f t="shared" si="7"/>
        <v>S</v>
      </c>
    </row>
    <row r="84" spans="1:31" x14ac:dyDescent="0.3">
      <c r="A84" s="12" t="str">
        <f>'Raw Data'!A83</f>
        <v>PKD1cat WT</v>
      </c>
      <c r="B84" s="12">
        <f>'Raw Data'!B83</f>
        <v>692</v>
      </c>
      <c r="C84" s="12">
        <f>'Raw Data'!C83</f>
        <v>714</v>
      </c>
      <c r="D84" s="12" t="str">
        <f>'Raw Data'!D83</f>
        <v>VALRHLHFKNIVHCDLKPENVLL</v>
      </c>
      <c r="E84" s="2">
        <f>'% D'!X83</f>
        <v>0.12800000000000011</v>
      </c>
      <c r="F84" s="2">
        <f>'% D'!Y83</f>
        <v>7.5859519288396918E-2</v>
      </c>
      <c r="G84" s="2">
        <f>'% D'!Z83</f>
        <v>0.83166666666666678</v>
      </c>
      <c r="H84" s="2">
        <f>'% D'!AA83</f>
        <v>0.23706820396951858</v>
      </c>
      <c r="I84" s="2">
        <f>'% D'!AB83</f>
        <v>5.1910000000000007</v>
      </c>
      <c r="J84" s="2">
        <f>'% D'!AC83</f>
        <v>0.47302713100483618</v>
      </c>
      <c r="K84" s="2">
        <f>'% D'!AD83</f>
        <v>5.6793333333333322</v>
      </c>
      <c r="L84" s="2">
        <f>'% D'!AE83</f>
        <v>0.27748453410355445</v>
      </c>
      <c r="N84" s="2">
        <f>'# D'!W83</f>
        <v>2.5666666666666671E-2</v>
      </c>
      <c r="O84" s="2">
        <f>'# D'!X83</f>
        <v>1.5143755588800724E-2</v>
      </c>
      <c r="P84" s="2">
        <f>'# D'!Y83</f>
        <v>0.16633333333333339</v>
      </c>
      <c r="Q84" s="2">
        <f>'# D'!Z83</f>
        <v>4.7514909940635161E-2</v>
      </c>
      <c r="R84" s="2">
        <f>'# D'!AA83</f>
        <v>1.0380000000000003</v>
      </c>
      <c r="S84" s="2">
        <f>'# D'!AB83</f>
        <v>9.4935065527268034E-2</v>
      </c>
      <c r="T84" s="2">
        <f>'# D'!AC83</f>
        <v>1.1363333333333339</v>
      </c>
      <c r="U84" s="2">
        <f>'# D'!AD83</f>
        <v>5.5341364878964239E-2</v>
      </c>
      <c r="W84" s="11">
        <f>'T-TEST'!S83</f>
        <v>4.2703576029987221E-2</v>
      </c>
      <c r="X84" s="11">
        <f>'T-TEST'!T83</f>
        <v>1.5924363954368501E-2</v>
      </c>
      <c r="Y84" s="11">
        <f>'T-TEST'!U83</f>
        <v>1.3541584579875564E-3</v>
      </c>
      <c r="Z84" s="11">
        <f>'T-TEST'!V83</f>
        <v>4.9227850361104183E-4</v>
      </c>
      <c r="AB84" s="6" t="str">
        <f t="shared" si="4"/>
        <v>N</v>
      </c>
      <c r="AC84" s="6" t="str">
        <f t="shared" si="5"/>
        <v>N</v>
      </c>
      <c r="AD84" s="6" t="str">
        <f t="shared" si="6"/>
        <v>S</v>
      </c>
      <c r="AE84" s="6" t="str">
        <f t="shared" si="7"/>
        <v>S</v>
      </c>
    </row>
    <row r="85" spans="1:31" x14ac:dyDescent="0.3">
      <c r="A85" s="12" t="str">
        <f>'Raw Data'!A84</f>
        <v>PKD1cat WT</v>
      </c>
      <c r="B85" s="12">
        <f>'Raw Data'!B84</f>
        <v>694</v>
      </c>
      <c r="C85" s="12">
        <f>'Raw Data'!C84</f>
        <v>705</v>
      </c>
      <c r="D85" s="12" t="str">
        <f>'Raw Data'!D84</f>
        <v>LRHLHFKNIVHC</v>
      </c>
      <c r="E85" s="2">
        <f>'% D'!X84</f>
        <v>0.31499999999999995</v>
      </c>
      <c r="F85" s="2">
        <f>'% D'!Y84</f>
        <v>0.22217485606311724</v>
      </c>
      <c r="G85" s="2">
        <f>'% D'!Z84</f>
        <v>1.9236666666666666</v>
      </c>
      <c r="H85" s="2">
        <f>'% D'!AA84</f>
        <v>6.409628174343121E-2</v>
      </c>
      <c r="I85" s="2">
        <f>'% D'!AB84</f>
        <v>11.802</v>
      </c>
      <c r="J85" s="2">
        <f>'% D'!AC84</f>
        <v>1.2401244561198956</v>
      </c>
      <c r="K85" s="2">
        <f>'% D'!AD84</f>
        <v>12.143666666666668</v>
      </c>
      <c r="L85" s="2">
        <f>'% D'!AE84</f>
        <v>1.81766480224857</v>
      </c>
      <c r="N85" s="2">
        <f>'# D'!W84</f>
        <v>3.1666666666666669E-2</v>
      </c>
      <c r="O85" s="2">
        <f>'# D'!X84</f>
        <v>2.2218610817660637E-2</v>
      </c>
      <c r="P85" s="2">
        <f>'# D'!Y84</f>
        <v>0.19233333333333336</v>
      </c>
      <c r="Q85" s="2">
        <f>'# D'!Z84</f>
        <v>6.8068592855540467E-3</v>
      </c>
      <c r="R85" s="2">
        <f>'# D'!AA84</f>
        <v>1.1803333333333335</v>
      </c>
      <c r="S85" s="2">
        <f>'# D'!AB84</f>
        <v>0.12405778223607482</v>
      </c>
      <c r="T85" s="2">
        <f>'# D'!AC84</f>
        <v>1.2143333333333337</v>
      </c>
      <c r="U85" s="2">
        <f>'# D'!AD84</f>
        <v>0.18173974065496334</v>
      </c>
      <c r="W85" s="11">
        <f>'T-TEST'!S84</f>
        <v>0.11477302907101251</v>
      </c>
      <c r="X85" s="11">
        <f>'T-TEST'!T84</f>
        <v>1.1497877712421858E-6</v>
      </c>
      <c r="Y85" s="11">
        <f>'T-TEST'!U84</f>
        <v>4.6823997516389779E-3</v>
      </c>
      <c r="Z85" s="11">
        <f>'T-TEST'!V84</f>
        <v>4.380887468792865E-4</v>
      </c>
      <c r="AB85" s="6" t="str">
        <f t="shared" si="4"/>
        <v>N</v>
      </c>
      <c r="AC85" s="6" t="str">
        <f t="shared" si="5"/>
        <v>N</v>
      </c>
      <c r="AD85" s="6" t="str">
        <f t="shared" si="6"/>
        <v>B</v>
      </c>
      <c r="AE85" s="6" t="str">
        <f t="shared" si="7"/>
        <v>B</v>
      </c>
    </row>
    <row r="86" spans="1:31" x14ac:dyDescent="0.3">
      <c r="A86" s="12" t="str">
        <f>'Raw Data'!A85</f>
        <v>PKD1cat WT</v>
      </c>
      <c r="B86" s="12">
        <f>'Raw Data'!B85</f>
        <v>694</v>
      </c>
      <c r="C86" s="12">
        <f>'Raw Data'!C85</f>
        <v>713</v>
      </c>
      <c r="D86" s="12" t="str">
        <f>'Raw Data'!D85</f>
        <v>LRHLHFKNIVHCDLKPENVL</v>
      </c>
      <c r="E86" s="2">
        <f>'% D'!X85</f>
        <v>0.43666666666666654</v>
      </c>
      <c r="F86" s="2">
        <f>'% D'!Y85</f>
        <v>0.14541091201602885</v>
      </c>
      <c r="G86" s="2">
        <f>'% D'!Z85</f>
        <v>1.0233333333333334</v>
      </c>
      <c r="H86" s="2">
        <f>'% D'!AA85</f>
        <v>0.50289296409209294</v>
      </c>
      <c r="I86" s="2">
        <f>'% D'!AB85</f>
        <v>6.1213333333333342</v>
      </c>
      <c r="J86" s="2">
        <f>'% D'!AC85</f>
        <v>0.50802821443957835</v>
      </c>
      <c r="K86" s="2">
        <f>'% D'!AD85</f>
        <v>6.452</v>
      </c>
      <c r="L86" s="2">
        <f>'% D'!AE85</f>
        <v>0.79981997974544217</v>
      </c>
      <c r="N86" s="2">
        <f>'# D'!W85</f>
        <v>7.3999999999999996E-2</v>
      </c>
      <c r="O86" s="2">
        <f>'# D'!X85</f>
        <v>2.4535688292770631E-2</v>
      </c>
      <c r="P86" s="2">
        <f>'# D'!Y85</f>
        <v>0.17366666666666669</v>
      </c>
      <c r="Q86" s="2">
        <f>'# D'!Z85</f>
        <v>8.5701030721144836E-2</v>
      </c>
      <c r="R86" s="2">
        <f>'# D'!AA85</f>
        <v>1.0409999999999999</v>
      </c>
      <c r="S86" s="2">
        <f>'# D'!AB85</f>
        <v>8.6317244318077413E-2</v>
      </c>
      <c r="T86" s="2">
        <f>'# D'!AC85</f>
        <v>1.097</v>
      </c>
      <c r="U86" s="2">
        <f>'# D'!AD85</f>
        <v>0.13574976979722658</v>
      </c>
      <c r="W86" s="11">
        <f>'T-TEST'!S85</f>
        <v>7.1314702080760017E-3</v>
      </c>
      <c r="X86" s="11">
        <f>'T-TEST'!T85</f>
        <v>4.9452457871742884E-2</v>
      </c>
      <c r="Y86" s="11">
        <f>'T-TEST'!U85</f>
        <v>2.5266033139873609E-3</v>
      </c>
      <c r="Z86" s="11">
        <f>'T-TEST'!V85</f>
        <v>3.8835582795683872E-3</v>
      </c>
      <c r="AB86" s="6" t="str">
        <f t="shared" si="4"/>
        <v>N</v>
      </c>
      <c r="AC86" s="6" t="str">
        <f t="shared" si="5"/>
        <v>N</v>
      </c>
      <c r="AD86" s="6" t="str">
        <f t="shared" si="6"/>
        <v>S</v>
      </c>
      <c r="AE86" s="6" t="str">
        <f t="shared" si="7"/>
        <v>S</v>
      </c>
    </row>
    <row r="87" spans="1:31" x14ac:dyDescent="0.3">
      <c r="A87" s="12" t="str">
        <f>'Raw Data'!A86</f>
        <v>PKD1cat WT</v>
      </c>
      <c r="B87" s="12">
        <f>'Raw Data'!B86</f>
        <v>694</v>
      </c>
      <c r="C87" s="12">
        <f>'Raw Data'!C86</f>
        <v>714</v>
      </c>
      <c r="D87" s="12" t="str">
        <f>'Raw Data'!D86</f>
        <v>LRHLHFKNIVHCDLKPENVLL</v>
      </c>
      <c r="E87" s="2">
        <f>'% D'!X86</f>
        <v>0.25600000000000012</v>
      </c>
      <c r="F87" s="2">
        <f>'% D'!Y86</f>
        <v>0.17061555224148461</v>
      </c>
      <c r="G87" s="2">
        <f>'% D'!Z86</f>
        <v>0.83266666666666667</v>
      </c>
      <c r="H87" s="2">
        <f>'% D'!AA86</f>
        <v>0.58401483999410286</v>
      </c>
      <c r="I87" s="2">
        <f>'% D'!AB86</f>
        <v>5.6950000000000012</v>
      </c>
      <c r="J87" s="2">
        <f>'% D'!AC86</f>
        <v>0.32618501907148717</v>
      </c>
      <c r="K87" s="2">
        <f>'% D'!AD86</f>
        <v>6.1973333333333311</v>
      </c>
      <c r="L87" s="2">
        <f>'% D'!AE86</f>
        <v>0.87048530525602019</v>
      </c>
      <c r="N87" s="2">
        <f>'# D'!W86</f>
        <v>4.6333333333333324E-2</v>
      </c>
      <c r="O87" s="2">
        <f>'# D'!X86</f>
        <v>3.0501366089625125E-2</v>
      </c>
      <c r="P87" s="2">
        <f>'# D'!Y86</f>
        <v>0.14999999999999997</v>
      </c>
      <c r="Q87" s="2">
        <f>'# D'!Z86</f>
        <v>0.10510470969466605</v>
      </c>
      <c r="R87" s="2">
        <f>'# D'!AA86</f>
        <v>1.0246666666666671</v>
      </c>
      <c r="S87" s="2">
        <f>'# D'!AB86</f>
        <v>5.8671401324097643E-2</v>
      </c>
      <c r="T87" s="2">
        <f>'# D'!AC86</f>
        <v>1.1150000000000002</v>
      </c>
      <c r="U87" s="2">
        <f>'# D'!AD86</f>
        <v>0.15668014126450941</v>
      </c>
      <c r="W87" s="11">
        <f>'T-TEST'!S86</f>
        <v>0.10571481917852188</v>
      </c>
      <c r="X87" s="11">
        <f>'T-TEST'!T86</f>
        <v>7.6069321327003184E-2</v>
      </c>
      <c r="Y87" s="11">
        <f>'T-TEST'!U86</f>
        <v>1.0896925842211944E-3</v>
      </c>
      <c r="Z87" s="11">
        <f>'T-TEST'!V86</f>
        <v>5.737673238610056E-4</v>
      </c>
      <c r="AB87" s="6" t="str">
        <f t="shared" si="4"/>
        <v>N</v>
      </c>
      <c r="AC87" s="6" t="str">
        <f t="shared" si="5"/>
        <v>N</v>
      </c>
      <c r="AD87" s="6" t="str">
        <f t="shared" si="6"/>
        <v>S</v>
      </c>
      <c r="AE87" s="6" t="str">
        <f t="shared" si="7"/>
        <v>S</v>
      </c>
    </row>
    <row r="88" spans="1:31" x14ac:dyDescent="0.3">
      <c r="A88" s="12" t="str">
        <f>'Raw Data'!A87</f>
        <v>PKD1cat WT</v>
      </c>
      <c r="B88" s="12">
        <f>'Raw Data'!B87</f>
        <v>700</v>
      </c>
      <c r="C88" s="12">
        <f>'Raw Data'!C87</f>
        <v>711</v>
      </c>
      <c r="D88" s="12" t="str">
        <f>'Raw Data'!D87</f>
        <v>KNIVHCDLKPEN</v>
      </c>
      <c r="E88" s="2">
        <f>'% D'!X87</f>
        <v>0.51866666666666661</v>
      </c>
      <c r="F88" s="2">
        <f>'% D'!Y87</f>
        <v>0.19307079875872818</v>
      </c>
      <c r="G88" s="2">
        <f>'% D'!Z87</f>
        <v>1.1416666666666675</v>
      </c>
      <c r="H88" s="2">
        <f>'% D'!AA87</f>
        <v>0.86129514879240665</v>
      </c>
      <c r="I88" s="2">
        <f>'% D'!AB87</f>
        <v>12.350333333333333</v>
      </c>
      <c r="J88" s="2">
        <f>'% D'!AC87</f>
        <v>0.73491541463400167</v>
      </c>
      <c r="K88" s="2">
        <f>'% D'!AD87</f>
        <v>12.587999999999997</v>
      </c>
      <c r="L88" s="2">
        <f>'% D'!AE87</f>
        <v>0.77077493472478475</v>
      </c>
      <c r="N88" s="2">
        <f>'# D'!W87</f>
        <v>4.6666666666666676E-2</v>
      </c>
      <c r="O88" s="2">
        <f>'# D'!X87</f>
        <v>1.739731780093319E-2</v>
      </c>
      <c r="P88" s="2">
        <f>'# D'!Y87</f>
        <v>0.10233333333333339</v>
      </c>
      <c r="Q88" s="2">
        <f>'# D'!Z87</f>
        <v>7.7339080246233621E-2</v>
      </c>
      <c r="R88" s="2">
        <f>'# D'!AA87</f>
        <v>1.1113333333333331</v>
      </c>
      <c r="S88" s="2">
        <f>'# D'!AB87</f>
        <v>6.5701344481423354E-2</v>
      </c>
      <c r="T88" s="2">
        <f>'# D'!AC87</f>
        <v>1.1330000000000005</v>
      </c>
      <c r="U88" s="2">
        <f>'# D'!AD87</f>
        <v>6.9474215840602788E-2</v>
      </c>
      <c r="W88" s="11">
        <f>'T-TEST'!S87</f>
        <v>9.8894668370367693E-3</v>
      </c>
      <c r="X88" s="11">
        <f>'T-TEST'!T87</f>
        <v>0.10539938754643791</v>
      </c>
      <c r="Y88" s="11">
        <f>'T-TEST'!U87</f>
        <v>5.3156828019356765E-5</v>
      </c>
      <c r="Z88" s="11">
        <f>'T-TEST'!V87</f>
        <v>2.7084376901335836E-4</v>
      </c>
      <c r="AB88" s="6" t="str">
        <f t="shared" ref="AB88:AB151" si="8">IF(AND(ABS(E88)&gt;10,ABS(N88)&gt;=0.45,ABS(W88)&lt;=0.01),"B", IF(AND(ABS(E88)&gt;4.5, ABS(E88)&lt;10,ABS(N88)&gt;=0.45,ABS(W88)&lt;=0.01),"S","N"))</f>
        <v>N</v>
      </c>
      <c r="AC88" s="6" t="str">
        <f t="shared" si="5"/>
        <v>N</v>
      </c>
      <c r="AD88" s="6" t="str">
        <f t="shared" ref="AD88:AD151" si="9">IF(AND(ABS(I88)&gt;10,ABS(R88)&gt;=0.45,ABS(Y88)&lt;=0.01),"B", IF(AND(ABS(I88)&gt;4.5, ABS(I88)&lt;10,ABS(R88)&gt;=0.45,ABS(Y88)&lt;=0.01),"S","N"))</f>
        <v>B</v>
      </c>
      <c r="AE88" s="6" t="str">
        <f t="shared" ref="AE88:AE151" si="10">IF(AND(ABS(K88)&gt;10,ABS(T88)&gt;=0.45,ABS(Z88)&lt;=0.01),"B", IF(AND(ABS(K88)&gt;4.5, ABS(K88)&lt;10,ABS(T88)&gt;=0.45,ABS(Z88)&lt;=0.01),"S","N"))</f>
        <v>B</v>
      </c>
    </row>
    <row r="89" spans="1:31" x14ac:dyDescent="0.3">
      <c r="A89" s="12" t="str">
        <f>'Raw Data'!A88</f>
        <v>PKD1cat WT</v>
      </c>
      <c r="B89" s="12">
        <f>'Raw Data'!B88</f>
        <v>700</v>
      </c>
      <c r="C89" s="12">
        <f>'Raw Data'!C88</f>
        <v>714</v>
      </c>
      <c r="D89" s="12" t="str">
        <f>'Raw Data'!D88</f>
        <v>KNIVHCDLKPENVLL</v>
      </c>
      <c r="E89" s="2">
        <f>'% D'!X88</f>
        <v>0.3713333333333334</v>
      </c>
      <c r="F89" s="2">
        <f>'% D'!Y88</f>
        <v>0.13906952697601807</v>
      </c>
      <c r="G89" s="2">
        <f>'% D'!Z88</f>
        <v>1.1026666666666669</v>
      </c>
      <c r="H89" s="2">
        <f>'% D'!AA88</f>
        <v>0.64800411521326717</v>
      </c>
      <c r="I89" s="2">
        <f>'% D'!AB88</f>
        <v>8.3606666666666669</v>
      </c>
      <c r="J89" s="2">
        <f>'% D'!AC88</f>
        <v>0.6230684820574165</v>
      </c>
      <c r="K89" s="2">
        <f>'% D'!AD88</f>
        <v>7.8293333333333344</v>
      </c>
      <c r="L89" s="2">
        <f>'% D'!AE88</f>
        <v>0.95462174009744094</v>
      </c>
      <c r="N89" s="2">
        <f>'# D'!W88</f>
        <v>4.4333333333333363E-2</v>
      </c>
      <c r="O89" s="2">
        <f>'# D'!X88</f>
        <v>1.6723237326147958E-2</v>
      </c>
      <c r="P89" s="2">
        <f>'# D'!Y88</f>
        <v>0.13233333333333336</v>
      </c>
      <c r="Q89" s="2">
        <f>'# D'!Z88</f>
        <v>7.7416621815559306E-2</v>
      </c>
      <c r="R89" s="2">
        <f>'# D'!AA88</f>
        <v>1.0036666666666667</v>
      </c>
      <c r="S89" s="2">
        <f>'# D'!AB88</f>
        <v>7.4761844100672922E-2</v>
      </c>
      <c r="T89" s="2">
        <f>'# D'!AC88</f>
        <v>0.93966666666666665</v>
      </c>
      <c r="U89" s="2">
        <f>'# D'!AD88</f>
        <v>0.11493186387305021</v>
      </c>
      <c r="W89" s="11">
        <f>'T-TEST'!S88</f>
        <v>1.0900780970890086E-2</v>
      </c>
      <c r="X89" s="11">
        <f>'T-TEST'!T88</f>
        <v>6.7909945443648465E-2</v>
      </c>
      <c r="Y89" s="11">
        <f>'T-TEST'!U88</f>
        <v>2.0420306916294819E-5</v>
      </c>
      <c r="Z89" s="11">
        <f>'T-TEST'!V88</f>
        <v>4.375521972467487E-3</v>
      </c>
      <c r="AB89" s="6" t="str">
        <f t="shared" si="8"/>
        <v>N</v>
      </c>
      <c r="AC89" s="6" t="str">
        <f t="shared" si="5"/>
        <v>N</v>
      </c>
      <c r="AD89" s="6" t="str">
        <f t="shared" si="9"/>
        <v>S</v>
      </c>
      <c r="AE89" s="6" t="str">
        <f t="shared" si="10"/>
        <v>S</v>
      </c>
    </row>
    <row r="90" spans="1:31" x14ac:dyDescent="0.3">
      <c r="A90" s="12" t="str">
        <f>'Raw Data'!A89</f>
        <v>PKD1cat WT</v>
      </c>
      <c r="B90" s="12">
        <f>'Raw Data'!B89</f>
        <v>706</v>
      </c>
      <c r="C90" s="12">
        <f>'Raw Data'!C89</f>
        <v>713</v>
      </c>
      <c r="D90" s="12" t="str">
        <f>'Raw Data'!D89</f>
        <v>DLKPENVL</v>
      </c>
      <c r="E90" s="2">
        <f>'% D'!X89</f>
        <v>0.51333333333333342</v>
      </c>
      <c r="F90" s="2">
        <f>'% D'!Y89</f>
        <v>0.20103565189620795</v>
      </c>
      <c r="G90" s="2">
        <f>'% D'!Z89</f>
        <v>2.4236666666666666</v>
      </c>
      <c r="H90" s="2">
        <f>'% D'!AA89</f>
        <v>0.69562537810711567</v>
      </c>
      <c r="I90" s="2">
        <f>'% D'!AB89</f>
        <v>-0.13133333333333042</v>
      </c>
      <c r="J90" s="2">
        <f>'% D'!AC89</f>
        <v>0.44652920770463966</v>
      </c>
      <c r="K90" s="2">
        <f>'% D'!AD89</f>
        <v>0.24633333333332885</v>
      </c>
      <c r="L90" s="2">
        <f>'% D'!AE89</f>
        <v>0.59002768296637365</v>
      </c>
      <c r="N90" s="2">
        <f>'# D'!W89</f>
        <v>2.5666666666666643E-2</v>
      </c>
      <c r="O90" s="2">
        <f>'# D'!X89</f>
        <v>1.0016652800877815E-2</v>
      </c>
      <c r="P90" s="2">
        <f>'# D'!Y89</f>
        <v>0.12133333333333329</v>
      </c>
      <c r="Q90" s="2">
        <f>'# D'!Z89</f>
        <v>3.5023801430836554E-2</v>
      </c>
      <c r="R90" s="2">
        <f>'# D'!AA89</f>
        <v>-6.333333333333302E-3</v>
      </c>
      <c r="S90" s="2">
        <f>'# D'!AB89</f>
        <v>2.2597935008904356E-2</v>
      </c>
      <c r="T90" s="2">
        <f>'# D'!AC89</f>
        <v>1.2333333333333418E-2</v>
      </c>
      <c r="U90" s="2">
        <f>'# D'!AD89</f>
        <v>2.9439202887759516E-2</v>
      </c>
      <c r="W90" s="11">
        <f>'T-TEST'!S89</f>
        <v>4.2263655031192338E-2</v>
      </c>
      <c r="X90" s="11">
        <f>'T-TEST'!T89</f>
        <v>1.4172810441677459E-2</v>
      </c>
      <c r="Y90" s="11">
        <f>'T-TEST'!U89</f>
        <v>0.78214037273185766</v>
      </c>
      <c r="Z90" s="11">
        <f>'T-TEST'!V89</f>
        <v>0.53745376028939906</v>
      </c>
      <c r="AB90" s="6" t="str">
        <f t="shared" si="8"/>
        <v>N</v>
      </c>
      <c r="AC90" s="6" t="str">
        <f t="shared" si="5"/>
        <v>N</v>
      </c>
      <c r="AD90" s="6" t="str">
        <f t="shared" si="9"/>
        <v>N</v>
      </c>
      <c r="AE90" s="6" t="str">
        <f t="shared" si="10"/>
        <v>N</v>
      </c>
    </row>
    <row r="91" spans="1:31" x14ac:dyDescent="0.3">
      <c r="A91" s="12" t="str">
        <f>'Raw Data'!A90</f>
        <v>PKD1cat WT</v>
      </c>
      <c r="B91" s="12">
        <f>'Raw Data'!B90</f>
        <v>706</v>
      </c>
      <c r="C91" s="12">
        <f>'Raw Data'!C90</f>
        <v>714</v>
      </c>
      <c r="D91" s="12" t="str">
        <f>'Raw Data'!D90</f>
        <v>DLKPENVLL</v>
      </c>
      <c r="E91" s="2">
        <f>'% D'!X90</f>
        <v>0.57199999999999984</v>
      </c>
      <c r="F91" s="2">
        <f>'% D'!Y90</f>
        <v>0.45678952118745803</v>
      </c>
      <c r="G91" s="2">
        <f>'% D'!Z90</f>
        <v>1.8263333333333334</v>
      </c>
      <c r="H91" s="2">
        <f>'% D'!AA90</f>
        <v>0.71588779381501766</v>
      </c>
      <c r="I91" s="2">
        <f>'% D'!AB90</f>
        <v>0.41000000000000192</v>
      </c>
      <c r="J91" s="2">
        <f>'% D'!AC90</f>
        <v>0.60416940229265714</v>
      </c>
      <c r="K91" s="2">
        <f>'% D'!AD90</f>
        <v>1.1726666666666663</v>
      </c>
      <c r="L91" s="2">
        <f>'% D'!AE90</f>
        <v>0.44184537265126256</v>
      </c>
      <c r="N91" s="2">
        <f>'# D'!W90</f>
        <v>3.4333333333333327E-2</v>
      </c>
      <c r="O91" s="2">
        <f>'# D'!X90</f>
        <v>2.7264140062238065E-2</v>
      </c>
      <c r="P91" s="2">
        <f>'# D'!Y90</f>
        <v>0.10966666666666663</v>
      </c>
      <c r="Q91" s="2">
        <f>'# D'!Z90</f>
        <v>4.2794080587545434E-2</v>
      </c>
      <c r="R91" s="2">
        <f>'# D'!AA90</f>
        <v>2.4666666666666615E-2</v>
      </c>
      <c r="S91" s="2">
        <f>'# D'!AB90</f>
        <v>3.6432586146653602E-2</v>
      </c>
      <c r="T91" s="2">
        <f>'# D'!AC90</f>
        <v>6.9999999999999951E-2</v>
      </c>
      <c r="U91" s="2">
        <f>'# D'!AD90</f>
        <v>2.6419689627245793E-2</v>
      </c>
      <c r="W91" s="11">
        <f>'T-TEST'!S90</f>
        <v>0.1305687717162192</v>
      </c>
      <c r="X91" s="11">
        <f>'T-TEST'!T90</f>
        <v>1.1815431209561286E-2</v>
      </c>
      <c r="Y91" s="11">
        <f>'T-TEST'!U90</f>
        <v>0.67236089052661341</v>
      </c>
      <c r="Z91" s="11">
        <f>'T-TEST'!V90</f>
        <v>1.0141626364434208E-2</v>
      </c>
      <c r="AB91" s="6" t="str">
        <f t="shared" si="8"/>
        <v>N</v>
      </c>
      <c r="AC91" s="6" t="str">
        <f t="shared" si="5"/>
        <v>N</v>
      </c>
      <c r="AD91" s="6" t="str">
        <f t="shared" si="9"/>
        <v>N</v>
      </c>
      <c r="AE91" s="6" t="str">
        <f t="shared" si="10"/>
        <v>N</v>
      </c>
    </row>
    <row r="92" spans="1:31" x14ac:dyDescent="0.3">
      <c r="A92" s="12" t="str">
        <f>'Raw Data'!A91</f>
        <v>PKD1cat WT</v>
      </c>
      <c r="B92" s="12">
        <f>'Raw Data'!B91</f>
        <v>708</v>
      </c>
      <c r="C92" s="12">
        <f>'Raw Data'!C91</f>
        <v>713</v>
      </c>
      <c r="D92" s="12" t="str">
        <f>'Raw Data'!D91</f>
        <v>KPENVL</v>
      </c>
      <c r="E92" s="2">
        <f>'% D'!X91</f>
        <v>0.91933333333333311</v>
      </c>
      <c r="F92" s="2">
        <f>'% D'!Y91</f>
        <v>0.79531335543503467</v>
      </c>
      <c r="G92" s="2">
        <f>'% D'!Z91</f>
        <v>2.5739999999999998</v>
      </c>
      <c r="H92" s="2">
        <f>'% D'!AA91</f>
        <v>0.64283901561744017</v>
      </c>
      <c r="I92" s="2">
        <f>'% D'!AB91</f>
        <v>-0.62833333333333385</v>
      </c>
      <c r="J92" s="2">
        <f>'% D'!AC91</f>
        <v>0.5988399897579747</v>
      </c>
      <c r="K92" s="2">
        <f>'% D'!AD91</f>
        <v>-0.43866666666666632</v>
      </c>
      <c r="L92" s="2">
        <f>'% D'!AE91</f>
        <v>0.71394350850283139</v>
      </c>
      <c r="N92" s="2">
        <f>'# D'!W91</f>
        <v>3.7000000000000005E-2</v>
      </c>
      <c r="O92" s="2">
        <f>'# D'!X91</f>
        <v>3.2026031078899973E-2</v>
      </c>
      <c r="P92" s="2">
        <f>'# D'!Y91</f>
        <v>0.10299999999999998</v>
      </c>
      <c r="Q92" s="2">
        <f>'# D'!Z91</f>
        <v>2.5748786379167485E-2</v>
      </c>
      <c r="R92" s="2">
        <f>'# D'!AA91</f>
        <v>-2.5000000000000022E-2</v>
      </c>
      <c r="S92" s="2">
        <f>'# D'!AB91</f>
        <v>2.3909551787239088E-2</v>
      </c>
      <c r="T92" s="2">
        <f>'# D'!AC91</f>
        <v>-1.7666666666666608E-2</v>
      </c>
      <c r="U92" s="2">
        <f>'# D'!AD91</f>
        <v>2.8780780624113288E-2</v>
      </c>
      <c r="W92" s="11">
        <f>'T-TEST'!S91</f>
        <v>0.12575876034247338</v>
      </c>
      <c r="X92" s="11">
        <f>'T-TEST'!T91</f>
        <v>1.0000676919710391E-2</v>
      </c>
      <c r="Y92" s="11">
        <f>'T-TEST'!U91</f>
        <v>3.865681681004602E-2</v>
      </c>
      <c r="Z92" s="11">
        <f>'T-TEST'!V91</f>
        <v>0.34959546924274598</v>
      </c>
      <c r="AB92" s="6" t="str">
        <f t="shared" si="8"/>
        <v>N</v>
      </c>
      <c r="AC92" s="6" t="str">
        <f t="shared" si="5"/>
        <v>N</v>
      </c>
      <c r="AD92" s="6" t="str">
        <f t="shared" si="9"/>
        <v>N</v>
      </c>
      <c r="AE92" s="6" t="str">
        <f t="shared" si="10"/>
        <v>N</v>
      </c>
    </row>
    <row r="93" spans="1:31" x14ac:dyDescent="0.3">
      <c r="A93" s="12" t="str">
        <f>'Raw Data'!A92</f>
        <v>PKD1cat WT</v>
      </c>
      <c r="B93" s="12">
        <f>'Raw Data'!B92</f>
        <v>712</v>
      </c>
      <c r="C93" s="12">
        <f>'Raw Data'!C92</f>
        <v>725</v>
      </c>
      <c r="D93" s="12" t="str">
        <f>'Raw Data'!D92</f>
        <v>VLLASADPFPQVKL</v>
      </c>
      <c r="E93" s="2">
        <f>'% D'!X92</f>
        <v>-0.22166666666666757</v>
      </c>
      <c r="F93" s="2">
        <f>'% D'!Y92</f>
        <v>0.57410219763848136</v>
      </c>
      <c r="G93" s="2">
        <f>'% D'!Z92</f>
        <v>-0.55433333333333401</v>
      </c>
      <c r="H93" s="2">
        <f>'% D'!AA92</f>
        <v>0.54069831391143364</v>
      </c>
      <c r="I93" s="2">
        <f>'% D'!AB92</f>
        <v>0.58166666666667055</v>
      </c>
      <c r="J93" s="2">
        <f>'% D'!AC92</f>
        <v>1.2902260783805808</v>
      </c>
      <c r="K93" s="2">
        <f>'% D'!AD92</f>
        <v>0.14333333333333798</v>
      </c>
      <c r="L93" s="2">
        <f>'% D'!AE92</f>
        <v>1.054216928973033</v>
      </c>
      <c r="N93" s="2">
        <f>'# D'!W92</f>
        <v>-2.1999999999999909E-2</v>
      </c>
      <c r="O93" s="2">
        <f>'# D'!X92</f>
        <v>5.7671483421184826E-2</v>
      </c>
      <c r="P93" s="2">
        <f>'# D'!Y92</f>
        <v>-5.5666666666666309E-2</v>
      </c>
      <c r="Q93" s="2">
        <f>'# D'!Z92</f>
        <v>5.434457961318067E-2</v>
      </c>
      <c r="R93" s="2">
        <f>'# D'!AA92</f>
        <v>5.833333333333357E-2</v>
      </c>
      <c r="S93" s="2">
        <f>'# D'!AB92</f>
        <v>0.12908653428353134</v>
      </c>
      <c r="T93" s="2">
        <f>'# D'!AC92</f>
        <v>1.399999999999979E-2</v>
      </c>
      <c r="U93" s="2">
        <f>'# D'!AD92</f>
        <v>0.10531223417374959</v>
      </c>
      <c r="W93" s="11">
        <f>'T-TEST'!S92</f>
        <v>0.54494469726343642</v>
      </c>
      <c r="X93" s="11">
        <f>'T-TEST'!T92</f>
        <v>0.15577575130381119</v>
      </c>
      <c r="Y93" s="11">
        <f>'T-TEST'!U92</f>
        <v>0.96576681362218775</v>
      </c>
      <c r="Z93" s="11">
        <f>'T-TEST'!V92</f>
        <v>0.83308531503655581</v>
      </c>
      <c r="AB93" s="6" t="str">
        <f t="shared" si="8"/>
        <v>N</v>
      </c>
      <c r="AC93" s="6" t="str">
        <f t="shared" si="5"/>
        <v>N</v>
      </c>
      <c r="AD93" s="6" t="str">
        <f t="shared" si="9"/>
        <v>N</v>
      </c>
      <c r="AE93" s="6" t="str">
        <f t="shared" si="10"/>
        <v>N</v>
      </c>
    </row>
    <row r="94" spans="1:31" x14ac:dyDescent="0.3">
      <c r="A94" s="12" t="str">
        <f>'Raw Data'!A93</f>
        <v>PKD1cat WT</v>
      </c>
      <c r="B94" s="12">
        <f>'Raw Data'!B93</f>
        <v>712</v>
      </c>
      <c r="C94" s="12">
        <f>'Raw Data'!C93</f>
        <v>725</v>
      </c>
      <c r="D94" s="12" t="str">
        <f>'Raw Data'!D93</f>
        <v>VLLASADPFPQVKL</v>
      </c>
      <c r="E94" s="2">
        <f>'% D'!X93</f>
        <v>0.16533333333333289</v>
      </c>
      <c r="F94" s="2">
        <f>'% D'!Y93</f>
        <v>0.60991420161636922</v>
      </c>
      <c r="G94" s="2">
        <f>'% D'!Z93</f>
        <v>-0.7266666666666648</v>
      </c>
      <c r="H94" s="2">
        <f>'% D'!AA93</f>
        <v>0.67610896557680245</v>
      </c>
      <c r="I94" s="2">
        <f>'% D'!AB93</f>
        <v>0.77299999999999969</v>
      </c>
      <c r="J94" s="2">
        <f>'% D'!AC93</f>
        <v>1.2369287233574409</v>
      </c>
      <c r="K94" s="2">
        <f>'% D'!AD93</f>
        <v>5.1000000000001933E-2</v>
      </c>
      <c r="L94" s="2">
        <f>'% D'!AE93</f>
        <v>0.74653778649621338</v>
      </c>
      <c r="N94" s="2">
        <f>'# D'!W93</f>
        <v>1.6666666666666607E-2</v>
      </c>
      <c r="O94" s="2">
        <f>'# D'!X93</f>
        <v>6.0805701487059043E-2</v>
      </c>
      <c r="P94" s="2">
        <f>'# D'!Y93</f>
        <v>-7.2666666666666657E-2</v>
      </c>
      <c r="Q94" s="2">
        <f>'# D'!Z93</f>
        <v>6.7769216217001313E-2</v>
      </c>
      <c r="R94" s="2">
        <f>'# D'!AA93</f>
        <v>7.7333333333333254E-2</v>
      </c>
      <c r="S94" s="2">
        <f>'# D'!AB93</f>
        <v>0.12381168496282315</v>
      </c>
      <c r="T94" s="2">
        <f>'# D'!AC93</f>
        <v>5.33333333333319E-3</v>
      </c>
      <c r="U94" s="2">
        <f>'# D'!AD93</f>
        <v>7.4917732658341132E-2</v>
      </c>
      <c r="W94" s="11">
        <f>'T-TEST'!S93</f>
        <v>0.66089849142932955</v>
      </c>
      <c r="X94" s="11">
        <f>'T-TEST'!T93</f>
        <v>0.14008927024422449</v>
      </c>
      <c r="Y94" s="11">
        <f>'T-TEST'!U93</f>
        <v>0.63985298112806288</v>
      </c>
      <c r="Z94" s="11">
        <f>'T-TEST'!V93</f>
        <v>0.90782174456142806</v>
      </c>
      <c r="AB94" s="6" t="str">
        <f t="shared" si="8"/>
        <v>N</v>
      </c>
      <c r="AC94" s="6" t="str">
        <f t="shared" si="5"/>
        <v>N</v>
      </c>
      <c r="AD94" s="6" t="str">
        <f t="shared" si="9"/>
        <v>N</v>
      </c>
      <c r="AE94" s="6" t="str">
        <f t="shared" si="10"/>
        <v>N</v>
      </c>
    </row>
    <row r="95" spans="1:31" x14ac:dyDescent="0.3">
      <c r="A95" s="12" t="str">
        <f>'Raw Data'!A94</f>
        <v>PKD1cat WT</v>
      </c>
      <c r="B95" s="12">
        <f>'Raw Data'!B94</f>
        <v>714</v>
      </c>
      <c r="C95" s="12">
        <f>'Raw Data'!C94</f>
        <v>725</v>
      </c>
      <c r="D95" s="12" t="str">
        <f>'Raw Data'!D94</f>
        <v>LASADPFPQVKL</v>
      </c>
      <c r="E95" s="2">
        <f>'% D'!X94</f>
        <v>-0.11100000000000065</v>
      </c>
      <c r="F95" s="2">
        <f>'% D'!Y94</f>
        <v>0.43950729990145404</v>
      </c>
      <c r="G95" s="2">
        <f>'% D'!Z94</f>
        <v>-0.9443333333333328</v>
      </c>
      <c r="H95" s="2">
        <f>'% D'!AA94</f>
        <v>0.63853791325704956</v>
      </c>
      <c r="I95" s="2">
        <f>'% D'!AB94</f>
        <v>0.72033333333333616</v>
      </c>
      <c r="J95" s="2">
        <f>'% D'!AC94</f>
        <v>1.531476847142436</v>
      </c>
      <c r="K95" s="2">
        <f>'% D'!AD94</f>
        <v>-0.23066666666667146</v>
      </c>
      <c r="L95" s="2">
        <f>'% D'!AE94</f>
        <v>1.6242297661763667</v>
      </c>
      <c r="N95" s="2">
        <f>'# D'!W94</f>
        <v>-8.6666666666666003E-3</v>
      </c>
      <c r="O95" s="2">
        <f>'# D'!X94</f>
        <v>3.5289280714309444E-2</v>
      </c>
      <c r="P95" s="2">
        <f>'# D'!Y94</f>
        <v>-7.566666666666666E-2</v>
      </c>
      <c r="Q95" s="2">
        <f>'# D'!Z94</f>
        <v>5.1316014394468812E-2</v>
      </c>
      <c r="R95" s="2">
        <f>'# D'!AA94</f>
        <v>5.7666666666666977E-2</v>
      </c>
      <c r="S95" s="2">
        <f>'# D'!AB94</f>
        <v>0.12246087810671084</v>
      </c>
      <c r="T95" s="2">
        <f>'# D'!AC94</f>
        <v>-1.8333333333333091E-2</v>
      </c>
      <c r="U95" s="2">
        <f>'# D'!AD94</f>
        <v>0.12974333637352378</v>
      </c>
      <c r="W95" s="11">
        <f>'T-TEST'!S94</f>
        <v>0.69995959859197721</v>
      </c>
      <c r="X95" s="11">
        <f>'T-TEST'!T94</f>
        <v>9.4430222557541243E-2</v>
      </c>
      <c r="Y95" s="11">
        <f>'T-TEST'!U94</f>
        <v>0.89062027790762577</v>
      </c>
      <c r="Z95" s="11">
        <f>'T-TEST'!V94</f>
        <v>0.82599709045386227</v>
      </c>
      <c r="AB95" s="6" t="str">
        <f t="shared" si="8"/>
        <v>N</v>
      </c>
      <c r="AC95" s="6" t="str">
        <f t="shared" si="5"/>
        <v>N</v>
      </c>
      <c r="AD95" s="6" t="str">
        <f t="shared" si="9"/>
        <v>N</v>
      </c>
      <c r="AE95" s="6" t="str">
        <f t="shared" si="10"/>
        <v>N</v>
      </c>
    </row>
    <row r="96" spans="1:31" x14ac:dyDescent="0.3">
      <c r="A96" s="12" t="str">
        <f>'Raw Data'!A95</f>
        <v>PKD1cat WT</v>
      </c>
      <c r="B96" s="12">
        <f>'Raw Data'!B95</f>
        <v>714</v>
      </c>
      <c r="C96" s="12">
        <f>'Raw Data'!C95</f>
        <v>725</v>
      </c>
      <c r="D96" s="12" t="str">
        <f>'Raw Data'!D95</f>
        <v>LASADPFPQVKL</v>
      </c>
      <c r="E96" s="2">
        <f>'% D'!X95</f>
        <v>-0.45199999999999818</v>
      </c>
      <c r="F96" s="2">
        <f>'% D'!Y95</f>
        <v>0.85362560099066154</v>
      </c>
      <c r="G96" s="2">
        <f>'% D'!Z95</f>
        <v>-0.5903333333333336</v>
      </c>
      <c r="H96" s="2">
        <f>'% D'!AA95</f>
        <v>0.63863865630991457</v>
      </c>
      <c r="I96" s="2">
        <f>'% D'!AB95</f>
        <v>0.55499999999999616</v>
      </c>
      <c r="J96" s="2">
        <f>'% D'!AC95</f>
        <v>1.4238436243726584</v>
      </c>
      <c r="K96" s="2">
        <f>'% D'!AD95</f>
        <v>-0.32066666666666777</v>
      </c>
      <c r="L96" s="2">
        <f>'% D'!AE95</f>
        <v>1.160409697764831</v>
      </c>
      <c r="N96" s="2">
        <f>'# D'!W95</f>
        <v>-3.6666666666666514E-2</v>
      </c>
      <c r="O96" s="2">
        <f>'# D'!X95</f>
        <v>6.8119992170678725E-2</v>
      </c>
      <c r="P96" s="2">
        <f>'# D'!Y95</f>
        <v>-4.7666666666666635E-2</v>
      </c>
      <c r="Q96" s="2">
        <f>'# D'!Z95</f>
        <v>5.0957498630394518E-2</v>
      </c>
      <c r="R96" s="2">
        <f>'# D'!AA95</f>
        <v>4.4333333333332892E-2</v>
      </c>
      <c r="S96" s="2">
        <f>'# D'!AB95</f>
        <v>0.11421325083661124</v>
      </c>
      <c r="T96" s="2">
        <f>'# D'!AC95</f>
        <v>-2.5999999999999801E-2</v>
      </c>
      <c r="U96" s="2">
        <f>'# D'!AD95</f>
        <v>9.2876261768010615E-2</v>
      </c>
      <c r="W96" s="11">
        <f>'T-TEST'!S95</f>
        <v>0.43234819631849086</v>
      </c>
      <c r="X96" s="11">
        <f>'T-TEST'!T95</f>
        <v>0.22294180828418075</v>
      </c>
      <c r="Y96" s="11">
        <f>'T-TEST'!U95</f>
        <v>0.82877600235202453</v>
      </c>
      <c r="Z96" s="11">
        <f>'T-TEST'!V95</f>
        <v>0.67190798433662557</v>
      </c>
      <c r="AB96" s="6" t="str">
        <f t="shared" si="8"/>
        <v>N</v>
      </c>
      <c r="AC96" s="6" t="str">
        <f t="shared" si="5"/>
        <v>N</v>
      </c>
      <c r="AD96" s="6" t="str">
        <f t="shared" si="9"/>
        <v>N</v>
      </c>
      <c r="AE96" s="6" t="str">
        <f t="shared" si="10"/>
        <v>N</v>
      </c>
    </row>
    <row r="97" spans="1:31" x14ac:dyDescent="0.3">
      <c r="A97" s="12" t="str">
        <f>'Raw Data'!A96</f>
        <v>PKD1cat WT</v>
      </c>
      <c r="B97" s="12">
        <f>'Raw Data'!B96</f>
        <v>714</v>
      </c>
      <c r="C97" s="12">
        <f>'Raw Data'!C96</f>
        <v>727</v>
      </c>
      <c r="D97" s="12" t="str">
        <f>'Raw Data'!D96</f>
        <v>LASADPFPQVKLCD</v>
      </c>
      <c r="E97" s="2">
        <f>'% D'!X96</f>
        <v>-0.12300000000000022</v>
      </c>
      <c r="F97" s="2">
        <f>'% D'!Y96</f>
        <v>0.45199889380395619</v>
      </c>
      <c r="G97" s="2">
        <f>'% D'!Z96</f>
        <v>-0.51133333333333297</v>
      </c>
      <c r="H97" s="2">
        <f>'% D'!AA96</f>
        <v>0.71746103262360705</v>
      </c>
      <c r="I97" s="2">
        <f>'% D'!AB96</f>
        <v>1.7256666666666618</v>
      </c>
      <c r="J97" s="2">
        <f>'% D'!AC96</f>
        <v>1.5791895600803174</v>
      </c>
      <c r="K97" s="2">
        <f>'% D'!AD96</f>
        <v>0.27266666666667305</v>
      </c>
      <c r="L97" s="2">
        <f>'% D'!AE96</f>
        <v>0.92061627909424659</v>
      </c>
      <c r="N97" s="2">
        <f>'# D'!W96</f>
        <v>-1.2333333333333085E-2</v>
      </c>
      <c r="O97" s="2">
        <f>'# D'!X96</f>
        <v>4.5092497528228935E-2</v>
      </c>
      <c r="P97" s="2">
        <f>'# D'!Y96</f>
        <v>-5.0999999999999934E-2</v>
      </c>
      <c r="Q97" s="2">
        <f>'# D'!Z96</f>
        <v>7.1470273540822582E-2</v>
      </c>
      <c r="R97" s="2">
        <f>'# D'!AA96</f>
        <v>0.1726666666666663</v>
      </c>
      <c r="S97" s="2">
        <f>'# D'!AB96</f>
        <v>0.15787758971219859</v>
      </c>
      <c r="T97" s="2">
        <f>'# D'!AC96</f>
        <v>2.7333333333333432E-2</v>
      </c>
      <c r="U97" s="2">
        <f>'# D'!AD96</f>
        <v>9.171877306927588E-2</v>
      </c>
      <c r="W97" s="11">
        <f>'T-TEST'!S96</f>
        <v>0.66173371408988935</v>
      </c>
      <c r="X97" s="11">
        <f>'T-TEST'!T96</f>
        <v>0.28600665412253368</v>
      </c>
      <c r="Y97" s="11">
        <f>'T-TEST'!U96</f>
        <v>0.45440852291586165</v>
      </c>
      <c r="Z97" s="11">
        <f>'T-TEST'!V96</f>
        <v>0.65027693107063445</v>
      </c>
      <c r="AB97" s="6" t="str">
        <f t="shared" si="8"/>
        <v>N</v>
      </c>
      <c r="AC97" s="6" t="str">
        <f t="shared" si="5"/>
        <v>N</v>
      </c>
      <c r="AD97" s="6" t="str">
        <f t="shared" si="9"/>
        <v>N</v>
      </c>
      <c r="AE97" s="6" t="str">
        <f t="shared" si="10"/>
        <v>N</v>
      </c>
    </row>
    <row r="98" spans="1:31" x14ac:dyDescent="0.3">
      <c r="A98" s="12" t="str">
        <f>'Raw Data'!A97</f>
        <v>PKD1cat WT</v>
      </c>
      <c r="B98" s="12">
        <f>'Raw Data'!B97</f>
        <v>715</v>
      </c>
      <c r="C98" s="12">
        <f>'Raw Data'!C97</f>
        <v>725</v>
      </c>
      <c r="D98" s="12" t="str">
        <f>'Raw Data'!D97</f>
        <v>ASADPFPQVKL</v>
      </c>
      <c r="E98" s="2">
        <f>'% D'!X97</f>
        <v>-2.2333333333333982E-2</v>
      </c>
      <c r="F98" s="2">
        <f>'% D'!Y97</f>
        <v>0.96229846374881089</v>
      </c>
      <c r="G98" s="2">
        <f>'% D'!Z97</f>
        <v>-0.62100000000000222</v>
      </c>
      <c r="H98" s="2">
        <f>'% D'!AA97</f>
        <v>1.0536140976024697</v>
      </c>
      <c r="I98" s="2">
        <f>'% D'!AB97</f>
        <v>0.88166666666666416</v>
      </c>
      <c r="J98" s="2">
        <f>'% D'!AC97</f>
        <v>1.3313952581158361</v>
      </c>
      <c r="K98" s="2">
        <f>'% D'!AD97</f>
        <v>0.4583333333333286</v>
      </c>
      <c r="L98" s="2">
        <f>'% D'!AE97</f>
        <v>1.1920346751108646</v>
      </c>
      <c r="N98" s="2">
        <f>'# D'!W97</f>
        <v>-2.0000000000000018E-3</v>
      </c>
      <c r="O98" s="2">
        <f>'# D'!X97</f>
        <v>6.7228466193023972E-2</v>
      </c>
      <c r="P98" s="2">
        <f>'# D'!Y97</f>
        <v>-4.3666666666666631E-2</v>
      </c>
      <c r="Q98" s="2">
        <f>'# D'!Z97</f>
        <v>7.3792501877449151E-2</v>
      </c>
      <c r="R98" s="2">
        <f>'# D'!AA97</f>
        <v>6.1999999999999833E-2</v>
      </c>
      <c r="S98" s="2">
        <f>'# D'!AB97</f>
        <v>9.3234471450567416E-2</v>
      </c>
      <c r="T98" s="2">
        <f>'# D'!AC97</f>
        <v>3.2000000000000473E-2</v>
      </c>
      <c r="U98" s="2">
        <f>'# D'!AD97</f>
        <v>8.3204567182336889E-2</v>
      </c>
      <c r="W98" s="11">
        <f>'T-TEST'!S97</f>
        <v>0.96353344966494081</v>
      </c>
      <c r="X98" s="11">
        <f>'T-TEST'!T97</f>
        <v>0.36627322794338169</v>
      </c>
      <c r="Y98" s="11">
        <f>'T-TEST'!U97</f>
        <v>0.79760841207063704</v>
      </c>
      <c r="Z98" s="11">
        <f>'T-TEST'!V97</f>
        <v>0.54887909106107113</v>
      </c>
      <c r="AB98" s="6" t="str">
        <f t="shared" si="8"/>
        <v>N</v>
      </c>
      <c r="AC98" s="6" t="str">
        <f t="shared" si="5"/>
        <v>N</v>
      </c>
      <c r="AD98" s="6" t="str">
        <f t="shared" si="9"/>
        <v>N</v>
      </c>
      <c r="AE98" s="6" t="str">
        <f t="shared" si="10"/>
        <v>N</v>
      </c>
    </row>
    <row r="99" spans="1:31" x14ac:dyDescent="0.3">
      <c r="A99" s="12" t="str">
        <f>'Raw Data'!A98</f>
        <v>PKD1cat WT</v>
      </c>
      <c r="B99" s="12">
        <f>'Raw Data'!B98</f>
        <v>715</v>
      </c>
      <c r="C99" s="12">
        <f>'Raw Data'!C98</f>
        <v>725</v>
      </c>
      <c r="D99" s="12" t="str">
        <f>'Raw Data'!D98</f>
        <v>ASADPFPQVKL</v>
      </c>
      <c r="E99" s="2">
        <f>'% D'!X98</f>
        <v>0.14033333333333431</v>
      </c>
      <c r="F99" s="2">
        <f>'% D'!Y98</f>
        <v>0.53192136010253754</v>
      </c>
      <c r="G99" s="2">
        <f>'% D'!Z98</f>
        <v>-0.2759999999999998</v>
      </c>
      <c r="H99" s="2">
        <f>'% D'!AA98</f>
        <v>0.94302279930020805</v>
      </c>
      <c r="I99" s="2">
        <f>'% D'!AB98</f>
        <v>0.30900000000000105</v>
      </c>
      <c r="J99" s="2">
        <f>'% D'!AC98</f>
        <v>2.029209369844982</v>
      </c>
      <c r="K99" s="2">
        <f>'% D'!AD98</f>
        <v>-0.44599999999999795</v>
      </c>
      <c r="L99" s="2">
        <f>'% D'!AE98</f>
        <v>1.0924818839077695</v>
      </c>
      <c r="N99" s="2">
        <f>'# D'!W98</f>
        <v>9.9999999999998979E-3</v>
      </c>
      <c r="O99" s="2">
        <f>'# D'!X98</f>
        <v>3.753220839048331E-2</v>
      </c>
      <c r="P99" s="2">
        <f>'# D'!Y98</f>
        <v>-1.9666666666666721E-2</v>
      </c>
      <c r="Q99" s="2">
        <f>'# D'!Z98</f>
        <v>6.5866025637906306E-2</v>
      </c>
      <c r="R99" s="2">
        <f>'# D'!AA98</f>
        <v>2.1333333333333426E-2</v>
      </c>
      <c r="S99" s="2">
        <f>'# D'!AB98</f>
        <v>0.14208682791401411</v>
      </c>
      <c r="T99" s="2">
        <f>'# D'!AC98</f>
        <v>-3.0999999999999694E-2</v>
      </c>
      <c r="U99" s="2">
        <f>'# D'!AD98</f>
        <v>7.6635500911783672E-2</v>
      </c>
      <c r="W99" s="11">
        <f>'T-TEST'!S98</f>
        <v>0.67044089113670535</v>
      </c>
      <c r="X99" s="11">
        <f>'T-TEST'!T98</f>
        <v>0.64474088209560731</v>
      </c>
      <c r="Y99" s="11">
        <f>'T-TEST'!U98</f>
        <v>0.47201059724098171</v>
      </c>
      <c r="Z99" s="11">
        <f>'T-TEST'!V98</f>
        <v>0.54984104721061422</v>
      </c>
      <c r="AB99" s="6" t="str">
        <f t="shared" si="8"/>
        <v>N</v>
      </c>
      <c r="AC99" s="6" t="str">
        <f t="shared" si="5"/>
        <v>N</v>
      </c>
      <c r="AD99" s="6" t="str">
        <f t="shared" si="9"/>
        <v>N</v>
      </c>
      <c r="AE99" s="6" t="str">
        <f t="shared" si="10"/>
        <v>N</v>
      </c>
    </row>
    <row r="100" spans="1:31" x14ac:dyDescent="0.3">
      <c r="A100" s="12" t="str">
        <f>'Raw Data'!A99</f>
        <v>PKD1cat WT</v>
      </c>
      <c r="B100" s="12">
        <f>'Raw Data'!B99</f>
        <v>715</v>
      </c>
      <c r="C100" s="12">
        <f>'Raw Data'!C99</f>
        <v>727</v>
      </c>
      <c r="D100" s="12" t="str">
        <f>'Raw Data'!D99</f>
        <v>ASADPFPQVKLCD</v>
      </c>
      <c r="E100" s="2">
        <f>'% D'!X99</f>
        <v>-1.2333333333334195E-2</v>
      </c>
      <c r="F100" s="2">
        <f>'% D'!Y99</f>
        <v>0.33053693691729313</v>
      </c>
      <c r="G100" s="2">
        <f>'% D'!Z99</f>
        <v>-0.35566666666666702</v>
      </c>
      <c r="H100" s="2">
        <f>'% D'!AA99</f>
        <v>0.81794641226264531</v>
      </c>
      <c r="I100" s="2">
        <f>'% D'!AB99</f>
        <v>2.0856666666666683</v>
      </c>
      <c r="J100" s="2">
        <f>'% D'!AC99</f>
        <v>1.1269495700045009</v>
      </c>
      <c r="K100" s="2">
        <f>'% D'!AD99</f>
        <v>0.67599999999999483</v>
      </c>
      <c r="L100" s="2">
        <f>'% D'!AE99</f>
        <v>1.1044057225494615</v>
      </c>
      <c r="N100" s="2">
        <f>'# D'!W99</f>
        <v>-1.3333333333334085E-3</v>
      </c>
      <c r="O100" s="2">
        <f>'# D'!X99</f>
        <v>2.9804921293862443E-2</v>
      </c>
      <c r="P100" s="2">
        <f>'# D'!Y99</f>
        <v>-3.1999999999999917E-2</v>
      </c>
      <c r="Q100" s="2">
        <f>'# D'!Z99</f>
        <v>7.3334848469196412E-2</v>
      </c>
      <c r="R100" s="2">
        <f>'# D'!AA99</f>
        <v>0.18766666666666665</v>
      </c>
      <c r="S100" s="2">
        <f>'# D'!AB99</f>
        <v>0.10121594077350983</v>
      </c>
      <c r="T100" s="2">
        <f>'# D'!AC99</f>
        <v>6.0999999999999943E-2</v>
      </c>
      <c r="U100" s="2">
        <f>'# D'!AD99</f>
        <v>9.938812806366755E-2</v>
      </c>
      <c r="W100" s="11">
        <f>'T-TEST'!S99</f>
        <v>0.94264936918243647</v>
      </c>
      <c r="X100" s="11">
        <f>'T-TEST'!T99</f>
        <v>0.49343026122752165</v>
      </c>
      <c r="Y100" s="11">
        <f>'T-TEST'!U99</f>
        <v>0.12650153861097033</v>
      </c>
      <c r="Z100" s="11">
        <f>'T-TEST'!V99</f>
        <v>0.3879794149405057</v>
      </c>
      <c r="AB100" s="6" t="str">
        <f t="shared" si="8"/>
        <v>N</v>
      </c>
      <c r="AC100" s="6" t="str">
        <f t="shared" si="5"/>
        <v>N</v>
      </c>
      <c r="AD100" s="6" t="str">
        <f t="shared" si="9"/>
        <v>N</v>
      </c>
      <c r="AE100" s="6" t="str">
        <f t="shared" si="10"/>
        <v>N</v>
      </c>
    </row>
    <row r="101" spans="1:31" x14ac:dyDescent="0.3">
      <c r="A101" s="12" t="str">
        <f>'Raw Data'!A100</f>
        <v>PKD1cat WT</v>
      </c>
      <c r="B101" s="12">
        <f>'Raw Data'!B100</f>
        <v>716</v>
      </c>
      <c r="C101" s="12">
        <f>'Raw Data'!C100</f>
        <v>725</v>
      </c>
      <c r="D101" s="12" t="str">
        <f>'Raw Data'!D100</f>
        <v>SADPFPQVKL</v>
      </c>
      <c r="E101" s="2">
        <f>'% D'!X100</f>
        <v>0.13933333333333331</v>
      </c>
      <c r="F101" s="2">
        <f>'% D'!Y100</f>
        <v>1.3268705036036239</v>
      </c>
      <c r="G101" s="2">
        <f>'% D'!Z100</f>
        <v>-1.0096666666666656</v>
      </c>
      <c r="H101" s="2">
        <f>'% D'!AA100</f>
        <v>0.69965086531307097</v>
      </c>
      <c r="I101" s="2">
        <f>'% D'!AB100</f>
        <v>0.36166666666666458</v>
      </c>
      <c r="J101" s="2">
        <f>'% D'!AC100</f>
        <v>1.6960673139157343</v>
      </c>
      <c r="K101" s="2">
        <f>'% D'!AD100</f>
        <v>0.45866666666666944</v>
      </c>
      <c r="L101" s="2">
        <f>'% D'!AE100</f>
        <v>1.1680799059425102</v>
      </c>
      <c r="N101" s="2">
        <f>'# D'!W100</f>
        <v>8.3333333333333454E-3</v>
      </c>
      <c r="O101" s="2">
        <f>'# D'!X100</f>
        <v>7.9490041304975223E-2</v>
      </c>
      <c r="P101" s="2">
        <f>'# D'!Y100</f>
        <v>-6.0666666666666702E-2</v>
      </c>
      <c r="Q101" s="2">
        <f>'# D'!Z100</f>
        <v>4.201587001757006E-2</v>
      </c>
      <c r="R101" s="2">
        <f>'# D'!AA100</f>
        <v>2.1333333333333204E-2</v>
      </c>
      <c r="S101" s="2">
        <f>'# D'!AB100</f>
        <v>0.10165956259332756</v>
      </c>
      <c r="T101" s="2">
        <f>'# D'!AC100</f>
        <v>2.733333333333321E-2</v>
      </c>
      <c r="U101" s="2">
        <f>'# D'!AD100</f>
        <v>7.0161717956922012E-2</v>
      </c>
      <c r="W101" s="11">
        <f>'T-TEST'!S100</f>
        <v>0.87030725911294837</v>
      </c>
      <c r="X101" s="11">
        <f>'T-TEST'!T100</f>
        <v>9.296055445507613E-2</v>
      </c>
      <c r="Y101" s="11">
        <f>'T-TEST'!U100</f>
        <v>0.93960451669299394</v>
      </c>
      <c r="Z101" s="11">
        <f>'T-TEST'!V100</f>
        <v>0.53689763976177174</v>
      </c>
      <c r="AB101" s="6" t="str">
        <f t="shared" si="8"/>
        <v>N</v>
      </c>
      <c r="AC101" s="6" t="str">
        <f t="shared" si="5"/>
        <v>N</v>
      </c>
      <c r="AD101" s="6" t="str">
        <f t="shared" si="9"/>
        <v>N</v>
      </c>
      <c r="AE101" s="6" t="str">
        <f t="shared" si="10"/>
        <v>N</v>
      </c>
    </row>
    <row r="102" spans="1:31" x14ac:dyDescent="0.3">
      <c r="A102" s="12" t="str">
        <f>'Raw Data'!A101</f>
        <v>PKD1cat WT</v>
      </c>
      <c r="B102" s="12">
        <f>'Raw Data'!B101</f>
        <v>721</v>
      </c>
      <c r="C102" s="12">
        <f>'Raw Data'!C101</f>
        <v>725</v>
      </c>
      <c r="D102" s="12" t="str">
        <f>'Raw Data'!D101</f>
        <v>PQVKL</v>
      </c>
      <c r="E102" s="2">
        <f>'% D'!X101</f>
        <v>0.42433333333333323</v>
      </c>
      <c r="F102" s="2">
        <f>'% D'!Y101</f>
        <v>0.77056494426708333</v>
      </c>
      <c r="G102" s="2">
        <f>'% D'!Z101</f>
        <v>-0.87433333333333429</v>
      </c>
      <c r="H102" s="2">
        <f>'% D'!AA101</f>
        <v>0.83577110103983199</v>
      </c>
      <c r="I102" s="2">
        <f>'% D'!AB101</f>
        <v>0.81633333333333269</v>
      </c>
      <c r="J102" s="2">
        <f>'% D'!AC101</f>
        <v>1.860280265623077</v>
      </c>
      <c r="K102" s="2">
        <f>'% D'!AD101</f>
        <v>0.33533333333332394</v>
      </c>
      <c r="L102" s="2">
        <f>'% D'!AE101</f>
        <v>1.7543641773208507</v>
      </c>
      <c r="N102" s="2">
        <f>'# D'!W101</f>
        <v>1.2666666666666659E-2</v>
      </c>
      <c r="O102" s="2">
        <f>'# D'!X101</f>
        <v>2.2898325994127468E-2</v>
      </c>
      <c r="P102" s="2">
        <f>'# D'!Y101</f>
        <v>-2.5999999999999968E-2</v>
      </c>
      <c r="Q102" s="2">
        <f>'# D'!Z101</f>
        <v>2.5192591503588244E-2</v>
      </c>
      <c r="R102" s="2">
        <f>'# D'!AA101</f>
        <v>2.4000000000000021E-2</v>
      </c>
      <c r="S102" s="2">
        <f>'# D'!AB101</f>
        <v>5.6026779311325804E-2</v>
      </c>
      <c r="T102" s="2">
        <f>'# D'!AC101</f>
        <v>9.9999999999997868E-3</v>
      </c>
      <c r="U102" s="2">
        <f>'# D'!AD101</f>
        <v>5.240865068542274E-2</v>
      </c>
      <c r="W102" s="11">
        <f>'T-TEST'!S101</f>
        <v>0.43299452089145829</v>
      </c>
      <c r="X102" s="11">
        <f>'T-TEST'!T101</f>
        <v>0.18960579033911601</v>
      </c>
      <c r="Y102" s="11">
        <f>'T-TEST'!U101</f>
        <v>0.7654894255369421</v>
      </c>
      <c r="Z102" s="11">
        <f>'T-TEST'!V101</f>
        <v>0.77159334300711468</v>
      </c>
      <c r="AB102" s="6" t="str">
        <f t="shared" si="8"/>
        <v>N</v>
      </c>
      <c r="AC102" s="6" t="str">
        <f t="shared" si="5"/>
        <v>N</v>
      </c>
      <c r="AD102" s="6" t="str">
        <f t="shared" si="9"/>
        <v>N</v>
      </c>
      <c r="AE102" s="6" t="str">
        <f t="shared" si="10"/>
        <v>N</v>
      </c>
    </row>
    <row r="103" spans="1:31" x14ac:dyDescent="0.3">
      <c r="A103" s="12" t="str">
        <f>'Raw Data'!A102</f>
        <v>PKD1cat WT</v>
      </c>
      <c r="B103" s="12">
        <f>'Raw Data'!B102</f>
        <v>726</v>
      </c>
      <c r="C103" s="12">
        <f>'Raw Data'!C102</f>
        <v>730</v>
      </c>
      <c r="D103" s="12" t="str">
        <f>'Raw Data'!D102</f>
        <v>CDFGF</v>
      </c>
      <c r="E103" s="2">
        <f>'% D'!X102</f>
        <v>0.59833333333333338</v>
      </c>
      <c r="F103" s="2">
        <f>'% D'!Y102</f>
        <v>0.16780842251408806</v>
      </c>
      <c r="G103" s="2">
        <f>'% D'!Z102</f>
        <v>4.2980000000000009</v>
      </c>
      <c r="H103" s="2">
        <f>'% D'!AA102</f>
        <v>0.50961423318689469</v>
      </c>
      <c r="I103" s="2">
        <f>'% D'!AB102</f>
        <v>28.872666666666664</v>
      </c>
      <c r="J103" s="2">
        <f>'% D'!AC102</f>
        <v>1.871009442342108</v>
      </c>
      <c r="K103" s="2">
        <f>'% D'!AD102</f>
        <v>6.0819999999999936</v>
      </c>
      <c r="L103" s="2">
        <f>'% D'!AE102</f>
        <v>1.4244022137959016</v>
      </c>
      <c r="N103" s="2">
        <f>'# D'!W102</f>
        <v>1.8000000000000002E-2</v>
      </c>
      <c r="O103" s="2">
        <f>'# D'!X102</f>
        <v>5.5377492419453819E-3</v>
      </c>
      <c r="P103" s="2">
        <f>'# D'!Y102</f>
        <v>0.129</v>
      </c>
      <c r="Q103" s="2">
        <f>'# D'!Z102</f>
        <v>1.4988884770611405E-2</v>
      </c>
      <c r="R103" s="2">
        <f>'# D'!AA102</f>
        <v>0.86599999999999977</v>
      </c>
      <c r="S103" s="2">
        <f>'# D'!AB102</f>
        <v>5.5973207876626116E-2</v>
      </c>
      <c r="T103" s="2">
        <f>'# D'!AC102</f>
        <v>0.18233333333333324</v>
      </c>
      <c r="U103" s="2">
        <f>'# D'!AD102</f>
        <v>4.2618462352991299E-2</v>
      </c>
      <c r="W103" s="11">
        <f>'T-TEST'!S102</f>
        <v>4.9593104727635555E-3</v>
      </c>
      <c r="X103" s="11">
        <f>'T-TEST'!T102</f>
        <v>1.7276376641539603E-3</v>
      </c>
      <c r="Y103" s="11">
        <f>'T-TEST'!U102</f>
        <v>5.5989425314137427E-5</v>
      </c>
      <c r="Z103" s="11">
        <f>'T-TEST'!V102</f>
        <v>1.5727552427689667E-2</v>
      </c>
      <c r="AB103" s="6" t="str">
        <f t="shared" si="8"/>
        <v>N</v>
      </c>
      <c r="AC103" s="6" t="str">
        <f t="shared" si="5"/>
        <v>N</v>
      </c>
      <c r="AD103" s="6" t="str">
        <f t="shared" si="9"/>
        <v>B</v>
      </c>
      <c r="AE103" s="6" t="str">
        <f t="shared" si="10"/>
        <v>N</v>
      </c>
    </row>
    <row r="104" spans="1:31" x14ac:dyDescent="0.3">
      <c r="A104" s="12" t="str">
        <f>'Raw Data'!A103</f>
        <v>PKD1cat WT</v>
      </c>
      <c r="B104" s="12">
        <f>'Raw Data'!B103</f>
        <v>756</v>
      </c>
      <c r="C104" s="12">
        <f>'Raw Data'!C103</f>
        <v>766</v>
      </c>
      <c r="D104" s="12" t="str">
        <f>'Raw Data'!D103</f>
        <v>RNKGYNRSLDM</v>
      </c>
      <c r="E104" s="2">
        <f>'% D'!X103</f>
        <v>6.9803333333333342</v>
      </c>
      <c r="F104" s="2">
        <f>'% D'!Y103</f>
        <v>1.7846028503096505</v>
      </c>
      <c r="G104" s="2">
        <f>'% D'!Z103</f>
        <v>3.961666666666666</v>
      </c>
      <c r="H104" s="2">
        <f>'% D'!AA103</f>
        <v>1.3813310006415291</v>
      </c>
      <c r="I104" s="2">
        <f>'% D'!AB103</f>
        <v>4.2349999999999994</v>
      </c>
      <c r="J104" s="2">
        <f>'% D'!AC103</f>
        <v>1.7882253772944858</v>
      </c>
      <c r="K104" s="2">
        <f>'% D'!AD103</f>
        <v>0.67566666666666464</v>
      </c>
      <c r="L104" s="2">
        <f>'% D'!AE103</f>
        <v>1.6541687741380369</v>
      </c>
      <c r="N104" s="2">
        <f>'# D'!W103</f>
        <v>0.62833333333333385</v>
      </c>
      <c r="O104" s="2">
        <f>'# D'!X103</f>
        <v>0.16078453491137354</v>
      </c>
      <c r="P104" s="2">
        <f>'# D'!Y103</f>
        <v>0.35666666666666691</v>
      </c>
      <c r="Q104" s="2">
        <f>'# D'!Z103</f>
        <v>0.12433154601038836</v>
      </c>
      <c r="R104" s="2">
        <f>'# D'!AA103</f>
        <v>0.38133333333333397</v>
      </c>
      <c r="S104" s="2">
        <f>'# D'!AB103</f>
        <v>0.16088919582536734</v>
      </c>
      <c r="T104" s="2">
        <f>'# D'!AC103</f>
        <v>6.033333333333335E-2</v>
      </c>
      <c r="U104" s="2">
        <f>'# D'!AD103</f>
        <v>0.14901230374256597</v>
      </c>
      <c r="W104" s="11">
        <f>'T-TEST'!S103</f>
        <v>8.1958227883914998E-3</v>
      </c>
      <c r="X104" s="11">
        <f>'T-TEST'!T103</f>
        <v>2.5187673184291593E-2</v>
      </c>
      <c r="Y104" s="11">
        <f>'T-TEST'!U103</f>
        <v>6.1871802623356724E-2</v>
      </c>
      <c r="Z104" s="11">
        <f>'T-TEST'!V103</f>
        <v>0.52202264211894978</v>
      </c>
      <c r="AB104" s="6" t="str">
        <f t="shared" si="8"/>
        <v>S</v>
      </c>
      <c r="AC104" s="6" t="str">
        <f t="shared" si="5"/>
        <v>N</v>
      </c>
      <c r="AD104" s="6" t="str">
        <f t="shared" si="9"/>
        <v>N</v>
      </c>
      <c r="AE104" s="6" t="str">
        <f t="shared" si="10"/>
        <v>N</v>
      </c>
    </row>
    <row r="105" spans="1:31" x14ac:dyDescent="0.3">
      <c r="A105" s="12" t="str">
        <f>'Raw Data'!A104</f>
        <v>PKD1cat WT</v>
      </c>
      <c r="B105" s="12">
        <f>'Raw Data'!B104</f>
        <v>756</v>
      </c>
      <c r="C105" s="12">
        <f>'Raw Data'!C104</f>
        <v>766</v>
      </c>
      <c r="D105" s="12" t="str">
        <f>'Raw Data'!D104</f>
        <v>RNKGYNRSLDM</v>
      </c>
      <c r="E105" s="2">
        <f>'% D'!X104</f>
        <v>7.2420000000000009</v>
      </c>
      <c r="F105" s="2">
        <f>'% D'!Y104</f>
        <v>1.8333875749551698</v>
      </c>
      <c r="G105" s="2">
        <f>'% D'!Z104</f>
        <v>3.8173333333333304</v>
      </c>
      <c r="H105" s="2">
        <f>'% D'!AA104</f>
        <v>1.554984994568541</v>
      </c>
      <c r="I105" s="2">
        <f>'% D'!AB104</f>
        <v>4.4359999999999999</v>
      </c>
      <c r="J105" s="2">
        <f>'% D'!AC104</f>
        <v>1.6864293640707284</v>
      </c>
      <c r="K105" s="2">
        <f>'% D'!AD104</f>
        <v>0.86100000000000421</v>
      </c>
      <c r="L105" s="2">
        <f>'% D'!AE104</f>
        <v>1.5988860705712169</v>
      </c>
      <c r="N105" s="2">
        <f>'# D'!W104</f>
        <v>0.65166666666666684</v>
      </c>
      <c r="O105" s="2">
        <f>'# D'!X104</f>
        <v>0.1648443710493829</v>
      </c>
      <c r="P105" s="2">
        <f>'# D'!Y104</f>
        <v>0.34333333333333327</v>
      </c>
      <c r="Q105" s="2">
        <f>'# D'!Z104</f>
        <v>0.14003332936602375</v>
      </c>
      <c r="R105" s="2">
        <f>'# D'!AA104</f>
        <v>0.39933333333333376</v>
      </c>
      <c r="S105" s="2">
        <f>'# D'!AB104</f>
        <v>0.15193200233437765</v>
      </c>
      <c r="T105" s="2">
        <f>'# D'!AC104</f>
        <v>7.733333333333281E-2</v>
      </c>
      <c r="U105" s="2">
        <f>'# D'!AD104</f>
        <v>0.14379731105506358</v>
      </c>
      <c r="W105" s="11">
        <f>'T-TEST'!S104</f>
        <v>4.9962956239836733E-3</v>
      </c>
      <c r="X105" s="11">
        <f>'T-TEST'!T104</f>
        <v>3.9451736310466834E-2</v>
      </c>
      <c r="Y105" s="11">
        <f>'T-TEST'!U104</f>
        <v>5.0741606613224854E-2</v>
      </c>
      <c r="Z105" s="11">
        <f>'T-TEST'!V104</f>
        <v>0.40538318069526041</v>
      </c>
      <c r="AB105" s="6" t="str">
        <f t="shared" si="8"/>
        <v>S</v>
      </c>
      <c r="AC105" s="6" t="str">
        <f t="shared" si="5"/>
        <v>N</v>
      </c>
      <c r="AD105" s="6" t="str">
        <f t="shared" si="9"/>
        <v>N</v>
      </c>
      <c r="AE105" s="6" t="str">
        <f t="shared" si="10"/>
        <v>N</v>
      </c>
    </row>
    <row r="106" spans="1:31" x14ac:dyDescent="0.3">
      <c r="A106" s="12" t="str">
        <f>'Raw Data'!A105</f>
        <v>PKD1cat WT</v>
      </c>
      <c r="B106" s="12">
        <f>'Raw Data'!B105</f>
        <v>767</v>
      </c>
      <c r="C106" s="12">
        <f>'Raw Data'!C105</f>
        <v>771</v>
      </c>
      <c r="D106" s="12" t="str">
        <f>'Raw Data'!D105</f>
        <v>WSVGV</v>
      </c>
      <c r="E106" s="2">
        <f>'% D'!X105</f>
        <v>-0.31133333333333346</v>
      </c>
      <c r="F106" s="2">
        <f>'% D'!Y105</f>
        <v>0.71970850580865908</v>
      </c>
      <c r="G106" s="2">
        <f>'% D'!Z105</f>
        <v>-3.0000000000000027E-2</v>
      </c>
      <c r="H106" s="2">
        <f>'% D'!AA105</f>
        <v>0.78696802137486344</v>
      </c>
      <c r="I106" s="2">
        <f>'% D'!AB105</f>
        <v>0.11833333333333318</v>
      </c>
      <c r="J106" s="2">
        <f>'% D'!AC105</f>
        <v>0.55096793615115802</v>
      </c>
      <c r="K106" s="2">
        <f>'% D'!AD105</f>
        <v>4.9980000000000002</v>
      </c>
      <c r="L106" s="2">
        <f>'% D'!AE105</f>
        <v>1.405844467452446</v>
      </c>
      <c r="N106" s="2">
        <f>'# D'!W105</f>
        <v>-9.6666666666666672E-3</v>
      </c>
      <c r="O106" s="2">
        <f>'# D'!X105</f>
        <v>2.1756225162774291E-2</v>
      </c>
      <c r="P106" s="2">
        <f>'# D'!Y105</f>
        <v>-1.0000000000000009E-3</v>
      </c>
      <c r="Q106" s="2">
        <f>'# D'!Z105</f>
        <v>2.3558437978779493E-2</v>
      </c>
      <c r="R106" s="2">
        <f>'# D'!AA105</f>
        <v>3.333333333333334E-3</v>
      </c>
      <c r="S106" s="2">
        <f>'# D'!AB105</f>
        <v>1.6441816606851348E-2</v>
      </c>
      <c r="T106" s="2">
        <f>'# D'!AC105</f>
        <v>0.15000000000000002</v>
      </c>
      <c r="U106" s="2">
        <f>'# D'!AD105</f>
        <v>4.2174241743825898E-2</v>
      </c>
      <c r="W106" s="11">
        <f>'T-TEST'!S105</f>
        <v>0.49058423109237559</v>
      </c>
      <c r="X106" s="11">
        <f>'T-TEST'!T105</f>
        <v>0.94650775265164611</v>
      </c>
      <c r="Y106" s="11">
        <f>'T-TEST'!U105</f>
        <v>0.6668194600803683</v>
      </c>
      <c r="Z106" s="11">
        <f>'T-TEST'!V105</f>
        <v>3.5400631266646419E-3</v>
      </c>
      <c r="AB106" s="6" t="str">
        <f t="shared" si="8"/>
        <v>N</v>
      </c>
      <c r="AC106" s="6" t="str">
        <f t="shared" si="5"/>
        <v>N</v>
      </c>
      <c r="AD106" s="6" t="str">
        <f t="shared" si="9"/>
        <v>N</v>
      </c>
      <c r="AE106" s="6" t="str">
        <f t="shared" si="10"/>
        <v>N</v>
      </c>
    </row>
    <row r="107" spans="1:31" x14ac:dyDescent="0.3">
      <c r="A107" s="12" t="str">
        <f>'Raw Data'!A106</f>
        <v>PKD1cat WT</v>
      </c>
      <c r="B107" s="12">
        <f>'Raw Data'!B106</f>
        <v>767</v>
      </c>
      <c r="C107" s="12">
        <f>'Raw Data'!C106</f>
        <v>773</v>
      </c>
      <c r="D107" s="12" t="str">
        <f>'Raw Data'!D106</f>
        <v>WSVGVII</v>
      </c>
      <c r="E107" s="2">
        <f>'% D'!X106</f>
        <v>-2.7000000000000024E-2</v>
      </c>
      <c r="F107" s="2">
        <f>'% D'!Y106</f>
        <v>0.69768187592913711</v>
      </c>
      <c r="G107" s="2">
        <f>'% D'!Z106</f>
        <v>0.56733333333333336</v>
      </c>
      <c r="H107" s="2">
        <f>'% D'!AA106</f>
        <v>0.76747790413361949</v>
      </c>
      <c r="I107" s="2">
        <f>'% D'!AB106</f>
        <v>0.55966666666666665</v>
      </c>
      <c r="J107" s="2">
        <f>'% D'!AC106</f>
        <v>0.46310186064550979</v>
      </c>
      <c r="K107" s="2">
        <f>'% D'!AD106</f>
        <v>2.2273333333333332</v>
      </c>
      <c r="L107" s="2">
        <f>'% D'!AE106</f>
        <v>0.19113694915775267</v>
      </c>
      <c r="N107" s="2">
        <f>'# D'!W106</f>
        <v>-1.3333333333333287E-3</v>
      </c>
      <c r="O107" s="2">
        <f>'# D'!X106</f>
        <v>3.4837719022155662E-2</v>
      </c>
      <c r="P107" s="2">
        <f>'# D'!Y106</f>
        <v>2.8333333333333339E-2</v>
      </c>
      <c r="Q107" s="2">
        <f>'# D'!Z106</f>
        <v>3.8557316642456672E-2</v>
      </c>
      <c r="R107" s="2">
        <f>'# D'!AA106</f>
        <v>2.7999999999999997E-2</v>
      </c>
      <c r="S107" s="2">
        <f>'# D'!AB106</f>
        <v>2.2883764259113201E-2</v>
      </c>
      <c r="T107" s="2">
        <f>'# D'!AC106</f>
        <v>0.11133333333333333</v>
      </c>
      <c r="U107" s="2">
        <f>'# D'!AD106</f>
        <v>9.0921211313239048E-3</v>
      </c>
      <c r="W107" s="11">
        <f>'T-TEST'!S106</f>
        <v>0.95033354787605273</v>
      </c>
      <c r="X107" s="11">
        <f>'T-TEST'!T106</f>
        <v>0.28831124894477428</v>
      </c>
      <c r="Y107" s="11">
        <f>'T-TEST'!U106</f>
        <v>0.21113502259215072</v>
      </c>
      <c r="Z107" s="11">
        <f>'T-TEST'!V106</f>
        <v>2.3358453154748873E-4</v>
      </c>
      <c r="AB107" s="6" t="str">
        <f t="shared" si="8"/>
        <v>N</v>
      </c>
      <c r="AC107" s="6" t="str">
        <f t="shared" si="5"/>
        <v>N</v>
      </c>
      <c r="AD107" s="6" t="str">
        <f t="shared" si="9"/>
        <v>N</v>
      </c>
      <c r="AE107" s="6" t="str">
        <f t="shared" si="10"/>
        <v>N</v>
      </c>
    </row>
    <row r="108" spans="1:31" x14ac:dyDescent="0.3">
      <c r="A108" s="12" t="str">
        <f>'Raw Data'!A107</f>
        <v>PKD1cat WT</v>
      </c>
      <c r="B108" s="12">
        <f>'Raw Data'!B107</f>
        <v>767</v>
      </c>
      <c r="C108" s="12">
        <f>'Raw Data'!C107</f>
        <v>774</v>
      </c>
      <c r="D108" s="12" t="str">
        <f>'Raw Data'!D107</f>
        <v>WSVGVIIY</v>
      </c>
      <c r="E108" s="2">
        <f>'% D'!X107</f>
        <v>0.19466666666666677</v>
      </c>
      <c r="F108" s="2">
        <f>'% D'!Y107</f>
        <v>0.15177175846206242</v>
      </c>
      <c r="G108" s="2">
        <f>'% D'!Z107</f>
        <v>-0.92033333333333345</v>
      </c>
      <c r="H108" s="2">
        <f>'% D'!AA107</f>
        <v>1.4518153004658227</v>
      </c>
      <c r="I108" s="2">
        <f>'% D'!AB107</f>
        <v>-0.15233333333333321</v>
      </c>
      <c r="J108" s="2">
        <f>'% D'!AC107</f>
        <v>0.22151222690105984</v>
      </c>
      <c r="K108" s="2">
        <f>'% D'!AD107</f>
        <v>1.9370000000000003</v>
      </c>
      <c r="L108" s="2">
        <f>'% D'!AE107</f>
        <v>0.34147718322995857</v>
      </c>
      <c r="N108" s="2">
        <f>'# D'!W107</f>
        <v>1.1666666666666665E-2</v>
      </c>
      <c r="O108" s="2">
        <f>'# D'!X107</f>
        <v>9.1287092917527735E-3</v>
      </c>
      <c r="P108" s="2">
        <f>'# D'!Y107</f>
        <v>-5.5000000000000007E-2</v>
      </c>
      <c r="Q108" s="2">
        <f>'# D'!Z107</f>
        <v>8.7338422243592187E-2</v>
      </c>
      <c r="R108" s="2">
        <f>'# D'!AA107</f>
        <v>-9.0000000000000011E-3</v>
      </c>
      <c r="S108" s="2">
        <f>'# D'!AB107</f>
        <v>1.2987173159185435E-2</v>
      </c>
      <c r="T108" s="2">
        <f>'# D'!AC107</f>
        <v>0.11633333333333334</v>
      </c>
      <c r="U108" s="2">
        <f>'# D'!AD107</f>
        <v>2.0461345670963745E-2</v>
      </c>
      <c r="W108" s="11">
        <f>'T-TEST'!S107</f>
        <v>0.14466505536285293</v>
      </c>
      <c r="X108" s="11">
        <f>'T-TEST'!T107</f>
        <v>0.38766054873776945</v>
      </c>
      <c r="Y108" s="11">
        <f>'T-TEST'!U107</f>
        <v>0.10119150721829549</v>
      </c>
      <c r="Z108" s="11">
        <f>'T-TEST'!V107</f>
        <v>8.6072130382317934E-3</v>
      </c>
      <c r="AB108" s="6" t="str">
        <f t="shared" si="8"/>
        <v>N</v>
      </c>
      <c r="AC108" s="6" t="str">
        <f t="shared" si="5"/>
        <v>N</v>
      </c>
      <c r="AD108" s="6" t="str">
        <f t="shared" si="9"/>
        <v>N</v>
      </c>
      <c r="AE108" s="6" t="str">
        <f t="shared" si="10"/>
        <v>N</v>
      </c>
    </row>
    <row r="109" spans="1:31" x14ac:dyDescent="0.3">
      <c r="A109" s="12" t="str">
        <f>'Raw Data'!A108</f>
        <v>PKD1cat WT</v>
      </c>
      <c r="B109" s="12">
        <f>'Raw Data'!B108</f>
        <v>775</v>
      </c>
      <c r="C109" s="12">
        <f>'Raw Data'!C108</f>
        <v>785</v>
      </c>
      <c r="D109" s="12" t="str">
        <f>'Raw Data'!D108</f>
        <v>VSLSGTFPFNE</v>
      </c>
      <c r="E109" s="2">
        <f>'% D'!X108</f>
        <v>0.64500000000000135</v>
      </c>
      <c r="F109" s="2">
        <f>'% D'!Y108</f>
        <v>1.0550270138721567</v>
      </c>
      <c r="G109" s="2">
        <f>'% D'!Z108</f>
        <v>1.3270000000000017</v>
      </c>
      <c r="H109" s="2">
        <f>'% D'!AA108</f>
        <v>1.6489001384761495</v>
      </c>
      <c r="I109" s="2">
        <f>'% D'!AB108</f>
        <v>0.98166666666666202</v>
      </c>
      <c r="J109" s="2">
        <f>'% D'!AC108</f>
        <v>1.6685015233236482</v>
      </c>
      <c r="K109" s="2">
        <f>'% D'!AD108</f>
        <v>1.9703333333333362</v>
      </c>
      <c r="L109" s="2">
        <f>'% D'!AE108</f>
        <v>1.2023636443827346</v>
      </c>
      <c r="N109" s="2">
        <f>'# D'!W108</f>
        <v>5.1666666666666528E-2</v>
      </c>
      <c r="O109" s="2">
        <f>'# D'!X108</f>
        <v>8.4399842021969082E-2</v>
      </c>
      <c r="P109" s="2">
        <f>'# D'!Y108</f>
        <v>0.10566666666666658</v>
      </c>
      <c r="Q109" s="2">
        <f>'# D'!Z108</f>
        <v>0.13185471802960494</v>
      </c>
      <c r="R109" s="2">
        <f>'# D'!AA108</f>
        <v>7.8666666666666885E-2</v>
      </c>
      <c r="S109" s="2">
        <f>'# D'!AB108</f>
        <v>0.13309896067713417</v>
      </c>
      <c r="T109" s="2">
        <f>'# D'!AC108</f>
        <v>0.15766666666666618</v>
      </c>
      <c r="U109" s="2">
        <f>'# D'!AD108</f>
        <v>9.5977427901911674E-2</v>
      </c>
      <c r="W109" s="11">
        <f>'T-TEST'!S108</f>
        <v>0.35264118341677847</v>
      </c>
      <c r="X109" s="11">
        <f>'T-TEST'!T108</f>
        <v>0.27418879915198185</v>
      </c>
      <c r="Y109" s="11">
        <f>'T-TEST'!U108</f>
        <v>0.96656075582050671</v>
      </c>
      <c r="Z109" s="11">
        <f>'T-TEST'!V108</f>
        <v>7.2033264865252175E-2</v>
      </c>
      <c r="AB109" s="6" t="str">
        <f t="shared" si="8"/>
        <v>N</v>
      </c>
      <c r="AC109" s="6" t="str">
        <f t="shared" si="5"/>
        <v>N</v>
      </c>
      <c r="AD109" s="6" t="str">
        <f t="shared" si="9"/>
        <v>N</v>
      </c>
      <c r="AE109" s="6" t="str">
        <f t="shared" si="10"/>
        <v>N</v>
      </c>
    </row>
    <row r="110" spans="1:31" x14ac:dyDescent="0.3">
      <c r="A110" s="12" t="str">
        <f>'Raw Data'!A109</f>
        <v>PKD1cat WT</v>
      </c>
      <c r="B110" s="12">
        <f>'Raw Data'!B109</f>
        <v>775</v>
      </c>
      <c r="C110" s="12">
        <f>'Raw Data'!C109</f>
        <v>786</v>
      </c>
      <c r="D110" s="12" t="str">
        <f>'Raw Data'!D109</f>
        <v>VSLSGTFPFNED</v>
      </c>
      <c r="E110" s="2">
        <f>'% D'!X109</f>
        <v>0.50300000000000011</v>
      </c>
      <c r="F110" s="2">
        <f>'% D'!Y109</f>
        <v>1.4679767255194027</v>
      </c>
      <c r="G110" s="2">
        <f>'% D'!Z109</f>
        <v>0.90033333333333587</v>
      </c>
      <c r="H110" s="2">
        <f>'% D'!AA109</f>
        <v>1.4284909286843006</v>
      </c>
      <c r="I110" s="2">
        <f>'% D'!AB109</f>
        <v>0.79366666666667385</v>
      </c>
      <c r="J110" s="2">
        <f>'% D'!AC109</f>
        <v>1.3866273231598074</v>
      </c>
      <c r="K110" s="2">
        <f>'% D'!AD109</f>
        <v>1.4870000000000019</v>
      </c>
      <c r="L110" s="2">
        <f>'% D'!AE109</f>
        <v>1.5617650271407688</v>
      </c>
      <c r="N110" s="2">
        <f>'# D'!W109</f>
        <v>4.5000000000000373E-2</v>
      </c>
      <c r="O110" s="2">
        <f>'# D'!X109</f>
        <v>0.13186230191630458</v>
      </c>
      <c r="P110" s="2">
        <f>'# D'!Y109</f>
        <v>8.0999999999999961E-2</v>
      </c>
      <c r="Q110" s="2">
        <f>'# D'!Z109</f>
        <v>0.1286105231568033</v>
      </c>
      <c r="R110" s="2">
        <f>'# D'!AA109</f>
        <v>7.1666666666666323E-2</v>
      </c>
      <c r="S110" s="2">
        <f>'# D'!AB109</f>
        <v>0.12471701300677988</v>
      </c>
      <c r="T110" s="2">
        <f>'# D'!AC109</f>
        <v>0.1333333333333333</v>
      </c>
      <c r="U110" s="2">
        <f>'# D'!AD109</f>
        <v>0.14050385522587383</v>
      </c>
      <c r="W110" s="11">
        <f>'T-TEST'!S109</f>
        <v>0.58638337199423096</v>
      </c>
      <c r="X110" s="11">
        <f>'T-TEST'!T109</f>
        <v>0.33908124334220296</v>
      </c>
      <c r="Y110" s="11">
        <f>'T-TEST'!U109</f>
        <v>0.72819378525631584</v>
      </c>
      <c r="Z110" s="11">
        <f>'T-TEST'!V109</f>
        <v>0.19550114820242742</v>
      </c>
      <c r="AB110" s="6" t="str">
        <f t="shared" si="8"/>
        <v>N</v>
      </c>
      <c r="AC110" s="6" t="str">
        <f t="shared" si="5"/>
        <v>N</v>
      </c>
      <c r="AD110" s="6" t="str">
        <f t="shared" si="9"/>
        <v>N</v>
      </c>
      <c r="AE110" s="6" t="str">
        <f t="shared" si="10"/>
        <v>N</v>
      </c>
    </row>
    <row r="111" spans="1:31" x14ac:dyDescent="0.3">
      <c r="A111" s="12" t="str">
        <f>'Raw Data'!A110</f>
        <v>PKD1cat WT</v>
      </c>
      <c r="B111" s="12">
        <f>'Raw Data'!B110</f>
        <v>775</v>
      </c>
      <c r="C111" s="12">
        <f>'Raw Data'!C110</f>
        <v>786</v>
      </c>
      <c r="D111" s="12" t="str">
        <f>'Raw Data'!D110</f>
        <v>VSLSGTFPFNED</v>
      </c>
      <c r="E111" s="2">
        <f>'% D'!X110</f>
        <v>0.75433333333333152</v>
      </c>
      <c r="F111" s="2">
        <f>'% D'!Y110</f>
        <v>1.4497238817558789</v>
      </c>
      <c r="G111" s="2">
        <f>'% D'!Z110</f>
        <v>1.158333333333335</v>
      </c>
      <c r="H111" s="2">
        <f>'% D'!AA110</f>
        <v>1.4195609649935199</v>
      </c>
      <c r="I111" s="2">
        <f>'% D'!AB110</f>
        <v>0.40866666666666873</v>
      </c>
      <c r="J111" s="2">
        <f>'% D'!AC110</f>
        <v>1.4581280236431009</v>
      </c>
      <c r="K111" s="2">
        <f>'% D'!AD110</f>
        <v>1.9273333333333298</v>
      </c>
      <c r="L111" s="2">
        <f>'% D'!AE110</f>
        <v>0.92929076899178087</v>
      </c>
      <c r="N111" s="2">
        <f>'# D'!W110</f>
        <v>6.7999999999999616E-2</v>
      </c>
      <c r="O111" s="2">
        <f>'# D'!X110</f>
        <v>0.13037126472757204</v>
      </c>
      <c r="P111" s="2">
        <f>'# D'!Y110</f>
        <v>0.10400000000000009</v>
      </c>
      <c r="Q111" s="2">
        <f>'# D'!Z110</f>
        <v>0.12805727885078078</v>
      </c>
      <c r="R111" s="2">
        <f>'# D'!AA110</f>
        <v>3.6999999999999922E-2</v>
      </c>
      <c r="S111" s="2">
        <f>'# D'!AB110</f>
        <v>0.13150158427436034</v>
      </c>
      <c r="T111" s="2">
        <f>'# D'!AC110</f>
        <v>0.17333333333333334</v>
      </c>
      <c r="U111" s="2">
        <f>'# D'!AD110</f>
        <v>8.3562351969452664E-2</v>
      </c>
      <c r="W111" s="11">
        <f>'T-TEST'!S110</f>
        <v>0.42193936069247656</v>
      </c>
      <c r="X111" s="11">
        <f>'T-TEST'!T110</f>
        <v>0.28141328204582594</v>
      </c>
      <c r="Y111" s="11">
        <f>'T-TEST'!U110</f>
        <v>0.78691906436149217</v>
      </c>
      <c r="Z111" s="11">
        <f>'T-TEST'!V110</f>
        <v>2.3220801783267426E-2</v>
      </c>
      <c r="AB111" s="6" t="str">
        <f t="shared" si="8"/>
        <v>N</v>
      </c>
      <c r="AC111" s="6" t="str">
        <f t="shared" si="5"/>
        <v>N</v>
      </c>
      <c r="AD111" s="6" t="str">
        <f t="shared" si="9"/>
        <v>N</v>
      </c>
      <c r="AE111" s="6" t="str">
        <f t="shared" si="10"/>
        <v>N</v>
      </c>
    </row>
    <row r="112" spans="1:31" x14ac:dyDescent="0.3">
      <c r="A112" s="12" t="str">
        <f>'Raw Data'!A111</f>
        <v>PKD1cat WT</v>
      </c>
      <c r="B112" s="12">
        <f>'Raw Data'!B111</f>
        <v>775</v>
      </c>
      <c r="C112" s="12">
        <f>'Raw Data'!C111</f>
        <v>787</v>
      </c>
      <c r="D112" s="12" t="str">
        <f>'Raw Data'!D111</f>
        <v>VSLSGTFPFNEDE</v>
      </c>
      <c r="E112" s="2">
        <f>'% D'!X111</f>
        <v>0.42266666666666808</v>
      </c>
      <c r="F112" s="2">
        <f>'% D'!Y111</f>
        <v>1.3165486444994476</v>
      </c>
      <c r="G112" s="2">
        <f>'% D'!Z111</f>
        <v>0.26600000000000179</v>
      </c>
      <c r="H112" s="2">
        <f>'% D'!AA111</f>
        <v>1.5610137731615314</v>
      </c>
      <c r="I112" s="2">
        <f>'% D'!AB111</f>
        <v>0.56866666666666887</v>
      </c>
      <c r="J112" s="2">
        <f>'% D'!AC111</f>
        <v>1.6735406578070746</v>
      </c>
      <c r="K112" s="2">
        <f>'% D'!AD111</f>
        <v>1.1849999999999952</v>
      </c>
      <c r="L112" s="2">
        <f>'% D'!AE111</f>
        <v>1.315936042012176</v>
      </c>
      <c r="N112" s="2">
        <f>'# D'!W111</f>
        <v>4.2000000000000259E-2</v>
      </c>
      <c r="O112" s="2">
        <f>'# D'!X111</f>
        <v>0.13168396510838615</v>
      </c>
      <c r="P112" s="2">
        <f>'# D'!Y111</f>
        <v>2.7000000000000135E-2</v>
      </c>
      <c r="Q112" s="2">
        <f>'# D'!Z111</f>
        <v>0.15604166110369383</v>
      </c>
      <c r="R112" s="2">
        <f>'# D'!AA111</f>
        <v>5.6666666666666643E-2</v>
      </c>
      <c r="S112" s="2">
        <f>'# D'!AB111</f>
        <v>0.16749129330605023</v>
      </c>
      <c r="T112" s="2">
        <f>'# D'!AC111</f>
        <v>0.11866666666666603</v>
      </c>
      <c r="U112" s="2">
        <f>'# D'!AD111</f>
        <v>0.13197979643364599</v>
      </c>
      <c r="W112" s="11">
        <f>'T-TEST'!S111</f>
        <v>0.61772091270546814</v>
      </c>
      <c r="X112" s="11">
        <f>'T-TEST'!T111</f>
        <v>0.78161352033319909</v>
      </c>
      <c r="Y112" s="11">
        <f>'T-TEST'!U111</f>
        <v>0.83949379913242794</v>
      </c>
      <c r="Z112" s="11">
        <f>'T-TEST'!V111</f>
        <v>0.19963808208198849</v>
      </c>
      <c r="AB112" s="6" t="str">
        <f t="shared" si="8"/>
        <v>N</v>
      </c>
      <c r="AC112" s="6" t="str">
        <f t="shared" si="5"/>
        <v>N</v>
      </c>
      <c r="AD112" s="6" t="str">
        <f t="shared" si="9"/>
        <v>N</v>
      </c>
      <c r="AE112" s="6" t="str">
        <f t="shared" si="10"/>
        <v>N</v>
      </c>
    </row>
    <row r="113" spans="1:31" x14ac:dyDescent="0.3">
      <c r="A113" s="12" t="str">
        <f>'Raw Data'!A112</f>
        <v>PKD1cat WT</v>
      </c>
      <c r="B113" s="12">
        <f>'Raw Data'!B112</f>
        <v>775</v>
      </c>
      <c r="C113" s="12">
        <f>'Raw Data'!C112</f>
        <v>787</v>
      </c>
      <c r="D113" s="12" t="str">
        <f>'Raw Data'!D112</f>
        <v>VSLSGTFPFNEDE</v>
      </c>
      <c r="E113" s="2">
        <f>'% D'!X112</f>
        <v>-9.933333333333394E-2</v>
      </c>
      <c r="F113" s="2">
        <f>'% D'!Y112</f>
        <v>1.3164916761352248</v>
      </c>
      <c r="G113" s="2">
        <f>'% D'!Z112</f>
        <v>0.43799999999999883</v>
      </c>
      <c r="H113" s="2">
        <f>'% D'!AA112</f>
        <v>1.4495743053278316</v>
      </c>
      <c r="I113" s="2">
        <f>'% D'!AB112</f>
        <v>0.46366666666666845</v>
      </c>
      <c r="J113" s="2">
        <f>'% D'!AC112</f>
        <v>1.659497614741682</v>
      </c>
      <c r="K113" s="2">
        <f>'% D'!AD112</f>
        <v>1.3329999999999984</v>
      </c>
      <c r="L113" s="2">
        <f>'% D'!AE112</f>
        <v>1.2759583326530188</v>
      </c>
      <c r="N113" s="2">
        <f>'# D'!W112</f>
        <v>-9.9999999999997868E-3</v>
      </c>
      <c r="O113" s="2">
        <f>'# D'!X112</f>
        <v>0.13142932194402684</v>
      </c>
      <c r="P113" s="2">
        <f>'# D'!Y112</f>
        <v>4.3666666666666742E-2</v>
      </c>
      <c r="Q113" s="2">
        <f>'# D'!Z112</f>
        <v>0.14510456000185984</v>
      </c>
      <c r="R113" s="2">
        <f>'# D'!AA112</f>
        <v>4.633333333333356E-2</v>
      </c>
      <c r="S113" s="2">
        <f>'# D'!AB112</f>
        <v>0.16585937818927601</v>
      </c>
      <c r="T113" s="2">
        <f>'# D'!AC112</f>
        <v>0.13299999999999956</v>
      </c>
      <c r="U113" s="2">
        <f>'# D'!AD112</f>
        <v>0.12775236462260353</v>
      </c>
      <c r="W113" s="11">
        <f>'T-TEST'!S112</f>
        <v>0.90211735818948868</v>
      </c>
      <c r="X113" s="11">
        <f>'T-TEST'!T112</f>
        <v>0.63246916052503688</v>
      </c>
      <c r="Y113" s="11">
        <f>'T-TEST'!U112</f>
        <v>0.8298577883160928</v>
      </c>
      <c r="Z113" s="11">
        <f>'T-TEST'!V112</f>
        <v>0.15413799116271168</v>
      </c>
      <c r="AB113" s="6" t="str">
        <f t="shared" si="8"/>
        <v>N</v>
      </c>
      <c r="AC113" s="6" t="str">
        <f t="shared" si="5"/>
        <v>N</v>
      </c>
      <c r="AD113" s="6" t="str">
        <f t="shared" si="9"/>
        <v>N</v>
      </c>
      <c r="AE113" s="6" t="str">
        <f t="shared" si="10"/>
        <v>N</v>
      </c>
    </row>
    <row r="114" spans="1:31" x14ac:dyDescent="0.3">
      <c r="A114" s="12" t="str">
        <f>'Raw Data'!A113</f>
        <v>PKD1cat WT</v>
      </c>
      <c r="B114" s="12">
        <f>'Raw Data'!B113</f>
        <v>775</v>
      </c>
      <c r="C114" s="12">
        <f>'Raw Data'!C113</f>
        <v>791</v>
      </c>
      <c r="D114" s="12" t="str">
        <f>'Raw Data'!D113</f>
        <v>VSLSGTFPFNEDEDIHD</v>
      </c>
      <c r="E114" s="2">
        <f>'% D'!X113</f>
        <v>0.74533333333333474</v>
      </c>
      <c r="F114" s="2">
        <f>'% D'!Y113</f>
        <v>1.3148544913158005</v>
      </c>
      <c r="G114" s="2">
        <f>'% D'!Z113</f>
        <v>-0.24433333333333707</v>
      </c>
      <c r="H114" s="2">
        <f>'% D'!AA113</f>
        <v>1.4170992672827598</v>
      </c>
      <c r="I114" s="2">
        <f>'% D'!AB113</f>
        <v>0.38033333333332564</v>
      </c>
      <c r="J114" s="2">
        <f>'% D'!AC113</f>
        <v>1.3542413620424778</v>
      </c>
      <c r="K114" s="2">
        <f>'% D'!AD113</f>
        <v>0.59333333333333371</v>
      </c>
      <c r="L114" s="2">
        <f>'% D'!AE113</f>
        <v>1.0778981089756738</v>
      </c>
      <c r="N114" s="2">
        <f>'# D'!W113</f>
        <v>0.10433333333333294</v>
      </c>
      <c r="O114" s="2">
        <f>'# D'!X113</f>
        <v>0.1843601547695887</v>
      </c>
      <c r="P114" s="2">
        <f>'# D'!Y113</f>
        <v>-3.4333333333333549E-2</v>
      </c>
      <c r="Q114" s="2">
        <f>'# D'!Z113</f>
        <v>0.19824647958202615</v>
      </c>
      <c r="R114" s="2">
        <f>'# D'!AA113</f>
        <v>5.3333333333332789E-2</v>
      </c>
      <c r="S114" s="2">
        <f>'# D'!AB113</f>
        <v>0.18977267102158468</v>
      </c>
      <c r="T114" s="2">
        <f>'# D'!AC113</f>
        <v>8.3000000000000185E-2</v>
      </c>
      <c r="U114" s="2">
        <f>'# D'!AD113</f>
        <v>0.15058220346375623</v>
      </c>
      <c r="W114" s="11">
        <f>'T-TEST'!S113</f>
        <v>0.39206434358364933</v>
      </c>
      <c r="X114" s="11">
        <f>'T-TEST'!T113</f>
        <v>0.78654058063968946</v>
      </c>
      <c r="Y114" s="11">
        <f>'T-TEST'!U113</f>
        <v>0.72920460017878641</v>
      </c>
      <c r="Z114" s="11">
        <f>'T-TEST'!V113</f>
        <v>0.40208504001589207</v>
      </c>
      <c r="AB114" s="6" t="str">
        <f t="shared" si="8"/>
        <v>N</v>
      </c>
      <c r="AC114" s="6" t="str">
        <f t="shared" si="5"/>
        <v>N</v>
      </c>
      <c r="AD114" s="6" t="str">
        <f t="shared" si="9"/>
        <v>N</v>
      </c>
      <c r="AE114" s="6" t="str">
        <f t="shared" si="10"/>
        <v>N</v>
      </c>
    </row>
    <row r="115" spans="1:31" x14ac:dyDescent="0.3">
      <c r="A115" s="12" t="str">
        <f>'Raw Data'!A114</f>
        <v>PKD1cat WT</v>
      </c>
      <c r="B115" s="12">
        <f>'Raw Data'!B114</f>
        <v>775</v>
      </c>
      <c r="C115" s="12">
        <f>'Raw Data'!C114</f>
        <v>798</v>
      </c>
      <c r="D115" s="12" t="str">
        <f>'Raw Data'!D114</f>
        <v>VSLSGTFPFNEDEDIHDQIQNAAF</v>
      </c>
      <c r="E115" s="2">
        <f>'% D'!X114</f>
        <v>-0.25500000000000256</v>
      </c>
      <c r="F115" s="2">
        <f>'% D'!Y114</f>
        <v>2.2266340067465058</v>
      </c>
      <c r="G115" s="2">
        <f>'% D'!Z114</f>
        <v>-0.91866666666666674</v>
      </c>
      <c r="H115" s="2">
        <f>'% D'!AA114</f>
        <v>1.3550175890617322</v>
      </c>
      <c r="I115" s="2">
        <f>'% D'!AB114</f>
        <v>0.78199999999998937</v>
      </c>
      <c r="J115" s="2">
        <f>'% D'!AC114</f>
        <v>1.8812665060183973</v>
      </c>
      <c r="K115" s="2">
        <f>'% D'!AD114</f>
        <v>-5.5666666666667197E-2</v>
      </c>
      <c r="L115" s="2">
        <f>'% D'!AE114</f>
        <v>1.3131410180682552</v>
      </c>
      <c r="N115" s="2">
        <f>'# D'!W114</f>
        <v>-5.3666666666667417E-2</v>
      </c>
      <c r="O115" s="2">
        <f>'# D'!X114</f>
        <v>0.46779518310189272</v>
      </c>
      <c r="P115" s="2">
        <f>'# D'!Y114</f>
        <v>-0.19300000000000139</v>
      </c>
      <c r="Q115" s="2">
        <f>'# D'!Z114</f>
        <v>0.28445854999747633</v>
      </c>
      <c r="R115" s="2">
        <f>'# D'!AA114</f>
        <v>0.16399999999999793</v>
      </c>
      <c r="S115" s="2">
        <f>'# D'!AB114</f>
        <v>0.39511348580713751</v>
      </c>
      <c r="T115" s="2">
        <f>'# D'!AC114</f>
        <v>-1.2000000000000455E-2</v>
      </c>
      <c r="U115" s="2">
        <f>'# D'!AD114</f>
        <v>0.27551950929108382</v>
      </c>
      <c r="W115" s="11">
        <f>'T-TEST'!S114</f>
        <v>0.85277709084141951</v>
      </c>
      <c r="X115" s="11">
        <f>'T-TEST'!T114</f>
        <v>0.31173645740187134</v>
      </c>
      <c r="Y115" s="11">
        <f>'T-TEST'!U114</f>
        <v>0.80402192723090959</v>
      </c>
      <c r="Z115" s="11">
        <f>'T-TEST'!V114</f>
        <v>0.94505321449250546</v>
      </c>
      <c r="AB115" s="6" t="str">
        <f t="shared" si="8"/>
        <v>N</v>
      </c>
      <c r="AC115" s="6" t="str">
        <f t="shared" si="5"/>
        <v>N</v>
      </c>
      <c r="AD115" s="6" t="str">
        <f t="shared" si="9"/>
        <v>N</v>
      </c>
      <c r="AE115" s="6" t="str">
        <f t="shared" si="10"/>
        <v>N</v>
      </c>
    </row>
    <row r="116" spans="1:31" x14ac:dyDescent="0.3">
      <c r="A116" s="12" t="str">
        <f>'Raw Data'!A115</f>
        <v>PKD1cat WT</v>
      </c>
      <c r="B116" s="12">
        <f>'Raw Data'!B115</f>
        <v>786</v>
      </c>
      <c r="C116" s="12">
        <f>'Raw Data'!C115</f>
        <v>797</v>
      </c>
      <c r="D116" s="12" t="str">
        <f>'Raw Data'!D115</f>
        <v>DEDIHDQIQNAA</v>
      </c>
      <c r="E116" s="2">
        <f>'% D'!X115</f>
        <v>-2.1996666666666727</v>
      </c>
      <c r="F116" s="2">
        <f>'% D'!Y115</f>
        <v>3.8773745412757501</v>
      </c>
      <c r="G116" s="2">
        <f>'% D'!Z115</f>
        <v>-2.9893333333333203</v>
      </c>
      <c r="H116" s="2">
        <f>'% D'!AA115</f>
        <v>1.5046512331212596</v>
      </c>
      <c r="I116" s="2">
        <f>'% D'!AB115</f>
        <v>-0.20600000000000307</v>
      </c>
      <c r="J116" s="2">
        <f>'% D'!AC115</f>
        <v>3.0152724586677087</v>
      </c>
      <c r="K116" s="2">
        <f>'% D'!AD115</f>
        <v>-0.83766666666666367</v>
      </c>
      <c r="L116" s="2">
        <f>'% D'!AE115</f>
        <v>1.9783525132459772</v>
      </c>
      <c r="N116" s="2">
        <f>'# D'!W115</f>
        <v>-0.21966666666666601</v>
      </c>
      <c r="O116" s="2">
        <f>'# D'!X115</f>
        <v>0.38804037590608187</v>
      </c>
      <c r="P116" s="2">
        <f>'# D'!Y115</f>
        <v>-0.29866666666666575</v>
      </c>
      <c r="Q116" s="2">
        <f>'# D'!Z115</f>
        <v>0.15039725174794003</v>
      </c>
      <c r="R116" s="2">
        <f>'# D'!AA115</f>
        <v>-2.0333333333334203E-2</v>
      </c>
      <c r="S116" s="2">
        <f>'# D'!AB115</f>
        <v>0.30172393563211575</v>
      </c>
      <c r="T116" s="2">
        <f>'# D'!AC115</f>
        <v>-8.4333333333332483E-2</v>
      </c>
      <c r="U116" s="2">
        <f>'# D'!AD115</f>
        <v>0.19784674203365923</v>
      </c>
      <c r="W116" s="11">
        <f>'T-TEST'!S115</f>
        <v>0.38782699863051595</v>
      </c>
      <c r="X116" s="11">
        <f>'T-TEST'!T115</f>
        <v>4.3155354583455374E-2</v>
      </c>
      <c r="Y116" s="11">
        <f>'T-TEST'!U115</f>
        <v>0.29550613655837404</v>
      </c>
      <c r="Z116" s="11">
        <f>'T-TEST'!V115</f>
        <v>0.51088191701192709</v>
      </c>
      <c r="AB116" s="6" t="str">
        <f t="shared" si="8"/>
        <v>N</v>
      </c>
      <c r="AC116" s="6" t="str">
        <f t="shared" si="5"/>
        <v>N</v>
      </c>
      <c r="AD116" s="6" t="str">
        <f t="shared" si="9"/>
        <v>N</v>
      </c>
      <c r="AE116" s="6" t="str">
        <f t="shared" si="10"/>
        <v>N</v>
      </c>
    </row>
    <row r="117" spans="1:31" x14ac:dyDescent="0.3">
      <c r="A117" s="12" t="str">
        <f>'Raw Data'!A116</f>
        <v>PKD1cat WT</v>
      </c>
      <c r="B117" s="12">
        <f>'Raw Data'!B116</f>
        <v>787</v>
      </c>
      <c r="C117" s="12">
        <f>'Raw Data'!C116</f>
        <v>797</v>
      </c>
      <c r="D117" s="12" t="str">
        <f>'Raw Data'!D116</f>
        <v>EDIHDQIQNAA</v>
      </c>
      <c r="E117" s="2">
        <f>'% D'!X116</f>
        <v>-2.4780000000000015</v>
      </c>
      <c r="F117" s="2">
        <f>'% D'!Y116</f>
        <v>4.1873115479983092</v>
      </c>
      <c r="G117" s="2">
        <f>'% D'!Z116</f>
        <v>-3.2090000000000032</v>
      </c>
      <c r="H117" s="2">
        <f>'% D'!AA116</f>
        <v>1.9459806439599174</v>
      </c>
      <c r="I117" s="2">
        <f>'% D'!AB116</f>
        <v>-0.50599999999998602</v>
      </c>
      <c r="J117" s="2">
        <f>'% D'!AC116</f>
        <v>2.9433558511784921</v>
      </c>
      <c r="K117" s="2">
        <f>'% D'!AD116</f>
        <v>-1.1526666666666756</v>
      </c>
      <c r="L117" s="2">
        <f>'% D'!AE116</f>
        <v>2.4042405592341787</v>
      </c>
      <c r="N117" s="2">
        <f>'# D'!W116</f>
        <v>-0.22266666666666612</v>
      </c>
      <c r="O117" s="2">
        <f>'# D'!X116</f>
        <v>0.37648328869508463</v>
      </c>
      <c r="P117" s="2">
        <f>'# D'!Y116</f>
        <v>-0.28866666666666596</v>
      </c>
      <c r="Q117" s="2">
        <f>'# D'!Z116</f>
        <v>0.17522937348895931</v>
      </c>
      <c r="R117" s="2">
        <f>'# D'!AA116</f>
        <v>-4.5333333333332781E-2</v>
      </c>
      <c r="S117" s="2">
        <f>'# D'!AB116</f>
        <v>0.26479677742248553</v>
      </c>
      <c r="T117" s="2">
        <f>'# D'!AC116</f>
        <v>-0.1039999999999992</v>
      </c>
      <c r="U117" s="2">
        <f>'# D'!AD116</f>
        <v>0.21624754333864654</v>
      </c>
      <c r="W117" s="11">
        <f>'T-TEST'!S116</f>
        <v>0.37127993110613228</v>
      </c>
      <c r="X117" s="11">
        <f>'T-TEST'!T116</f>
        <v>6.3807799589167422E-2</v>
      </c>
      <c r="Y117" s="11">
        <f>'T-TEST'!U116</f>
        <v>0.23042042036576943</v>
      </c>
      <c r="Z117" s="11">
        <f>'T-TEST'!V116</f>
        <v>0.46265296950484941</v>
      </c>
      <c r="AB117" s="6" t="str">
        <f t="shared" si="8"/>
        <v>N</v>
      </c>
      <c r="AC117" s="6" t="str">
        <f t="shared" si="5"/>
        <v>N</v>
      </c>
      <c r="AD117" s="6" t="str">
        <f t="shared" si="9"/>
        <v>N</v>
      </c>
      <c r="AE117" s="6" t="str">
        <f t="shared" si="10"/>
        <v>N</v>
      </c>
    </row>
    <row r="118" spans="1:31" x14ac:dyDescent="0.3">
      <c r="A118" s="12" t="str">
        <f>'Raw Data'!A117</f>
        <v>PKD1cat WT</v>
      </c>
      <c r="B118" s="12">
        <f>'Raw Data'!B117</f>
        <v>792</v>
      </c>
      <c r="C118" s="12">
        <f>'Raw Data'!C117</f>
        <v>797</v>
      </c>
      <c r="D118" s="12" t="str">
        <f>'Raw Data'!D117</f>
        <v>QIQNAA</v>
      </c>
      <c r="E118" s="2">
        <f>'% D'!X117</f>
        <v>-2.9856666666666598</v>
      </c>
      <c r="F118" s="2">
        <f>'% D'!Y117</f>
        <v>3.8255142573689773</v>
      </c>
      <c r="G118" s="2">
        <f>'% D'!Z117</f>
        <v>-2.3116666666666674</v>
      </c>
      <c r="H118" s="2">
        <f>'% D'!AA117</f>
        <v>2.4138141325849096</v>
      </c>
      <c r="I118" s="2">
        <f>'% D'!AB117</f>
        <v>-0.67766666666668129</v>
      </c>
      <c r="J118" s="2">
        <f>'% D'!AC117</f>
        <v>2.122350897786073</v>
      </c>
      <c r="K118" s="2">
        <f>'% D'!AD117</f>
        <v>-2.3359999999999985</v>
      </c>
      <c r="L118" s="2">
        <f>'% D'!AE117</f>
        <v>2.1509376250060495</v>
      </c>
      <c r="N118" s="2">
        <f>'# D'!W117</f>
        <v>-0.11966666666666681</v>
      </c>
      <c r="O118" s="2">
        <f>'# D'!X117</f>
        <v>0.15287685676168691</v>
      </c>
      <c r="P118" s="2">
        <f>'# D'!Y117</f>
        <v>-9.2666666666667119E-2</v>
      </c>
      <c r="Q118" s="2">
        <f>'# D'!Z117</f>
        <v>9.6346596549471766E-2</v>
      </c>
      <c r="R118" s="2">
        <f>'# D'!AA117</f>
        <v>-2.7000000000000135E-2</v>
      </c>
      <c r="S118" s="2">
        <f>'# D'!AB117</f>
        <v>8.4774209914729781E-2</v>
      </c>
      <c r="T118" s="2">
        <f>'# D'!AC117</f>
        <v>-9.3666666666666121E-2</v>
      </c>
      <c r="U118" s="2">
        <f>'# D'!AD117</f>
        <v>8.5576476518569936E-2</v>
      </c>
      <c r="W118" s="11">
        <f>'T-TEST'!S117</f>
        <v>0.27318893738804512</v>
      </c>
      <c r="X118" s="11">
        <f>'T-TEST'!T117</f>
        <v>0.22396926888917662</v>
      </c>
      <c r="Y118" s="11">
        <f>'T-TEST'!U117</f>
        <v>0.30320193990997646</v>
      </c>
      <c r="Z118" s="11">
        <f>'T-TEST'!V117</f>
        <v>0.15061537183273957</v>
      </c>
      <c r="AB118" s="6" t="str">
        <f t="shared" si="8"/>
        <v>N</v>
      </c>
      <c r="AC118" s="6" t="str">
        <f t="shared" si="5"/>
        <v>N</v>
      </c>
      <c r="AD118" s="6" t="str">
        <f t="shared" si="9"/>
        <v>N</v>
      </c>
      <c r="AE118" s="6" t="str">
        <f t="shared" si="10"/>
        <v>N</v>
      </c>
    </row>
    <row r="119" spans="1:31" x14ac:dyDescent="0.3">
      <c r="A119" s="12" t="str">
        <f>'Raw Data'!A118</f>
        <v>PKD1cat WT</v>
      </c>
      <c r="B119" s="12">
        <f>'Raw Data'!B118</f>
        <v>792</v>
      </c>
      <c r="C119" s="12">
        <f>'Raw Data'!C118</f>
        <v>798</v>
      </c>
      <c r="D119" s="12" t="str">
        <f>'Raw Data'!D118</f>
        <v>QIQNAAF</v>
      </c>
      <c r="E119" s="2">
        <f>'% D'!X118</f>
        <v>-2.2453333333333205</v>
      </c>
      <c r="F119" s="2">
        <f>'% D'!Y118</f>
        <v>6.3315854517911534</v>
      </c>
      <c r="G119" s="2">
        <f>'% D'!Z118</f>
        <v>-1.1110000000000042</v>
      </c>
      <c r="H119" s="2">
        <f>'% D'!AA118</f>
        <v>2.6956341863588738</v>
      </c>
      <c r="I119" s="2">
        <f>'% D'!AB118</f>
        <v>-1.4159999999999968</v>
      </c>
      <c r="J119" s="2">
        <f>'% D'!AC118</f>
        <v>3.6523905413669402</v>
      </c>
      <c r="K119" s="2">
        <f>'% D'!AD118</f>
        <v>-1.8150000000000119</v>
      </c>
      <c r="L119" s="2">
        <f>'% D'!AE118</f>
        <v>2.1083632672446857</v>
      </c>
      <c r="N119" s="2">
        <f>'# D'!W118</f>
        <v>-0.11233333333333384</v>
      </c>
      <c r="O119" s="2">
        <f>'# D'!X118</f>
        <v>0.31664859597562317</v>
      </c>
      <c r="P119" s="2">
        <f>'# D'!Y118</f>
        <v>-5.5333333333333456E-2</v>
      </c>
      <c r="Q119" s="2">
        <f>'# D'!Z118</f>
        <v>0.13470090323874342</v>
      </c>
      <c r="R119" s="2">
        <f>'# D'!AA118</f>
        <v>-7.1000000000000618E-2</v>
      </c>
      <c r="S119" s="2">
        <f>'# D'!AB118</f>
        <v>0.18233394271683681</v>
      </c>
      <c r="T119" s="2">
        <f>'# D'!AC118</f>
        <v>-9.1000000000000192E-2</v>
      </c>
      <c r="U119" s="2">
        <f>'# D'!AD118</f>
        <v>0.10522673931404809</v>
      </c>
      <c r="W119" s="11">
        <f>'T-TEST'!S118</f>
        <v>0.57232117654738079</v>
      </c>
      <c r="X119" s="11">
        <f>'T-TEST'!T118</f>
        <v>0.54251568127011374</v>
      </c>
      <c r="Y119" s="11">
        <f>'T-TEST'!U118</f>
        <v>0.17301671245715472</v>
      </c>
      <c r="Z119" s="11">
        <f>'T-TEST'!V118</f>
        <v>0.2439724923458968</v>
      </c>
      <c r="AB119" s="6" t="str">
        <f t="shared" si="8"/>
        <v>N</v>
      </c>
      <c r="AC119" s="6" t="str">
        <f t="shared" si="5"/>
        <v>N</v>
      </c>
      <c r="AD119" s="6" t="str">
        <f t="shared" si="9"/>
        <v>N</v>
      </c>
      <c r="AE119" s="6" t="str">
        <f t="shared" si="10"/>
        <v>N</v>
      </c>
    </row>
    <row r="120" spans="1:31" x14ac:dyDescent="0.3">
      <c r="A120" s="12" t="str">
        <f>'Raw Data'!A119</f>
        <v>PKD1cat WT</v>
      </c>
      <c r="B120" s="12">
        <f>'Raw Data'!B119</f>
        <v>797</v>
      </c>
      <c r="C120" s="12">
        <f>'Raw Data'!C119</f>
        <v>811</v>
      </c>
      <c r="D120" s="12" t="str">
        <f>'Raw Data'!D119</f>
        <v>AFMYPPNPWKEISHE</v>
      </c>
      <c r="E120" s="2">
        <f>'% D'!X119</f>
        <v>-0.10866666666666447</v>
      </c>
      <c r="F120" s="2">
        <f>'% D'!Y119</f>
        <v>2.3890498808801226</v>
      </c>
      <c r="G120" s="2">
        <f>'% D'!Z119</f>
        <v>-1.4969999999999999</v>
      </c>
      <c r="H120" s="2">
        <f>'% D'!AA119</f>
        <v>1.7505364891940984</v>
      </c>
      <c r="I120" s="2">
        <f>'% D'!AB119</f>
        <v>1.4593333333333405</v>
      </c>
      <c r="J120" s="2">
        <f>'% D'!AC119</f>
        <v>2.0303815733337749</v>
      </c>
      <c r="K120" s="2">
        <f>'% D'!AD119</f>
        <v>-5.6000000000004491E-2</v>
      </c>
      <c r="L120" s="2">
        <f>'% D'!AE119</f>
        <v>1.5775468297327999</v>
      </c>
      <c r="N120" s="2">
        <f>'# D'!W119</f>
        <v>-1.1000000000000121E-2</v>
      </c>
      <c r="O120" s="2">
        <f>'# D'!X119</f>
        <v>0.23890374630800565</v>
      </c>
      <c r="P120" s="2">
        <f>'# D'!Y119</f>
        <v>-0.14999999999999947</v>
      </c>
      <c r="Q120" s="2">
        <f>'# D'!Z119</f>
        <v>0.17534727447743978</v>
      </c>
      <c r="R120" s="2">
        <f>'# D'!AA119</f>
        <v>0.14566666666666617</v>
      </c>
      <c r="S120" s="2">
        <f>'# D'!AB119</f>
        <v>0.20299589486818048</v>
      </c>
      <c r="T120" s="2">
        <f>'# D'!AC119</f>
        <v>-5.333333333332746E-3</v>
      </c>
      <c r="U120" s="2">
        <f>'# D'!AD119</f>
        <v>0.15756480148391816</v>
      </c>
      <c r="W120" s="11">
        <f>'T-TEST'!S119</f>
        <v>0.94066717296125046</v>
      </c>
      <c r="X120" s="11">
        <f>'T-TEST'!T119</f>
        <v>0.27045328855945744</v>
      </c>
      <c r="Y120" s="11">
        <f>'T-TEST'!U119</f>
        <v>0.78611696549874777</v>
      </c>
      <c r="Z120" s="11">
        <f>'T-TEST'!V119</f>
        <v>0.95774804039494144</v>
      </c>
      <c r="AB120" s="6" t="str">
        <f t="shared" si="8"/>
        <v>N</v>
      </c>
      <c r="AC120" s="6" t="str">
        <f t="shared" si="5"/>
        <v>N</v>
      </c>
      <c r="AD120" s="6" t="str">
        <f t="shared" si="9"/>
        <v>N</v>
      </c>
      <c r="AE120" s="6" t="str">
        <f t="shared" si="10"/>
        <v>N</v>
      </c>
    </row>
    <row r="121" spans="1:31" x14ac:dyDescent="0.3">
      <c r="A121" s="12" t="str">
        <f>'Raw Data'!A120</f>
        <v>PKD1cat WT</v>
      </c>
      <c r="B121" s="12">
        <f>'Raw Data'!B120</f>
        <v>797</v>
      </c>
      <c r="C121" s="12">
        <f>'Raw Data'!C120</f>
        <v>811</v>
      </c>
      <c r="D121" s="12" t="str">
        <f>'Raw Data'!D120</f>
        <v>AFMYPPNPWKEISHE</v>
      </c>
      <c r="E121" s="2">
        <f>'% D'!X120</f>
        <v>0.22066666666666634</v>
      </c>
      <c r="F121" s="2">
        <f>'% D'!Y120</f>
        <v>2.4558579627766206</v>
      </c>
      <c r="G121" s="2">
        <f>'% D'!Z120</f>
        <v>-1.3856666666666726</v>
      </c>
      <c r="H121" s="2">
        <f>'% D'!AA120</f>
        <v>1.2512575008100186</v>
      </c>
      <c r="I121" s="2">
        <f>'% D'!AB120</f>
        <v>1.7536666666666605</v>
      </c>
      <c r="J121" s="2">
        <f>'% D'!AC120</f>
        <v>1.7170894948526498</v>
      </c>
      <c r="K121" s="2">
        <f>'% D'!AD120</f>
        <v>-0.1663333333333199</v>
      </c>
      <c r="L121" s="2">
        <f>'% D'!AE120</f>
        <v>1.5740710487988345</v>
      </c>
      <c r="N121" s="2">
        <f>'# D'!W120</f>
        <v>2.2000000000000242E-2</v>
      </c>
      <c r="O121" s="2">
        <f>'# D'!X120</f>
        <v>0.2453813358835589</v>
      </c>
      <c r="P121" s="2">
        <f>'# D'!Y120</f>
        <v>-0.1383333333333332</v>
      </c>
      <c r="Q121" s="2">
        <f>'# D'!Z120</f>
        <v>0.1253501761732575</v>
      </c>
      <c r="R121" s="2">
        <f>'# D'!AA120</f>
        <v>0.1756666666666673</v>
      </c>
      <c r="S121" s="2">
        <f>'# D'!AB120</f>
        <v>0.17144484049785053</v>
      </c>
      <c r="T121" s="2">
        <f>'# D'!AC120</f>
        <v>-1.6666666666665719E-2</v>
      </c>
      <c r="U121" s="2">
        <f>'# D'!AD120</f>
        <v>0.15748756564673089</v>
      </c>
      <c r="W121" s="11">
        <f>'T-TEST'!S120</f>
        <v>0.88494988644650707</v>
      </c>
      <c r="X121" s="11">
        <f>'T-TEST'!T120</f>
        <v>0.17101029680719182</v>
      </c>
      <c r="Y121" s="11">
        <f>'T-TEST'!U120</f>
        <v>0.48457834708763675</v>
      </c>
      <c r="Z121" s="11">
        <f>'T-TEST'!V120</f>
        <v>0.86631746822007671</v>
      </c>
      <c r="AB121" s="6" t="str">
        <f t="shared" si="8"/>
        <v>N</v>
      </c>
      <c r="AC121" s="6" t="str">
        <f t="shared" si="5"/>
        <v>N</v>
      </c>
      <c r="AD121" s="6" t="str">
        <f t="shared" si="9"/>
        <v>N</v>
      </c>
      <c r="AE121" s="6" t="str">
        <f t="shared" si="10"/>
        <v>N</v>
      </c>
    </row>
    <row r="122" spans="1:31" x14ac:dyDescent="0.3">
      <c r="A122" s="12" t="str">
        <f>'Raw Data'!A121</f>
        <v>PKD1cat WT</v>
      </c>
      <c r="B122" s="12">
        <f>'Raw Data'!B121</f>
        <v>797</v>
      </c>
      <c r="C122" s="12">
        <f>'Raw Data'!C121</f>
        <v>815</v>
      </c>
      <c r="D122" s="12" t="str">
        <f>'Raw Data'!D121</f>
        <v>AFMYPPNPWKEISHEAIDL</v>
      </c>
      <c r="E122" s="2">
        <f>'% D'!X121</f>
        <v>0.45900000000000141</v>
      </c>
      <c r="F122" s="2">
        <f>'% D'!Y121</f>
        <v>1.6217595382793342</v>
      </c>
      <c r="G122" s="2">
        <f>'% D'!Z121</f>
        <v>-1.1599999999999966</v>
      </c>
      <c r="H122" s="2">
        <f>'% D'!AA121</f>
        <v>0.93542860051778665</v>
      </c>
      <c r="I122" s="2">
        <f>'% D'!AB121</f>
        <v>1.6009999999999955</v>
      </c>
      <c r="J122" s="2">
        <f>'% D'!AC121</f>
        <v>1.3056441577499864</v>
      </c>
      <c r="K122" s="2">
        <f>'% D'!AD121</f>
        <v>-0.53133333333332189</v>
      </c>
      <c r="L122" s="2">
        <f>'% D'!AE121</f>
        <v>1.1779093060729811</v>
      </c>
      <c r="N122" s="2">
        <f>'# D'!W121</f>
        <v>6.4000000000000057E-2</v>
      </c>
      <c r="O122" s="2">
        <f>'# D'!X121</f>
        <v>0.22691554963612931</v>
      </c>
      <c r="P122" s="2">
        <f>'# D'!Y121</f>
        <v>-0.16233333333333322</v>
      </c>
      <c r="Q122" s="2">
        <f>'# D'!Z121</f>
        <v>0.13089817925904615</v>
      </c>
      <c r="R122" s="2">
        <f>'# D'!AA121</f>
        <v>0.2240000000000002</v>
      </c>
      <c r="S122" s="2">
        <f>'# D'!AB121</f>
        <v>0.18293168123646575</v>
      </c>
      <c r="T122" s="2">
        <f>'# D'!AC121</f>
        <v>-7.4333333333332696E-2</v>
      </c>
      <c r="U122" s="2">
        <f>'# D'!AD121</f>
        <v>0.16456508337635498</v>
      </c>
      <c r="W122" s="11">
        <f>'T-TEST'!S121</f>
        <v>0.65477571718228034</v>
      </c>
      <c r="X122" s="11">
        <f>'T-TEST'!T121</f>
        <v>0.11398989739040895</v>
      </c>
      <c r="Y122" s="11">
        <f>'T-TEST'!U121</f>
        <v>0.39475391649098612</v>
      </c>
      <c r="Z122" s="11">
        <f>'T-TEST'!V121</f>
        <v>0.50208708176712513</v>
      </c>
      <c r="AB122" s="6" t="str">
        <f t="shared" si="8"/>
        <v>N</v>
      </c>
      <c r="AC122" s="6" t="str">
        <f t="shared" si="5"/>
        <v>N</v>
      </c>
      <c r="AD122" s="6" t="str">
        <f t="shared" si="9"/>
        <v>N</v>
      </c>
      <c r="AE122" s="6" t="str">
        <f t="shared" si="10"/>
        <v>N</v>
      </c>
    </row>
    <row r="123" spans="1:31" x14ac:dyDescent="0.3">
      <c r="A123" s="12" t="str">
        <f>'Raw Data'!A122</f>
        <v>PKD1cat WT</v>
      </c>
      <c r="B123" s="12">
        <f>'Raw Data'!B122</f>
        <v>798</v>
      </c>
      <c r="C123" s="12">
        <f>'Raw Data'!C122</f>
        <v>811</v>
      </c>
      <c r="D123" s="12" t="str">
        <f>'Raw Data'!D122</f>
        <v>FMYPPNPWKEISHE</v>
      </c>
      <c r="E123" s="2">
        <f>'% D'!X122</f>
        <v>2.2333333333332206E-2</v>
      </c>
      <c r="F123" s="2">
        <f>'% D'!Y122</f>
        <v>2.5801957936043034</v>
      </c>
      <c r="G123" s="2">
        <f>'% D'!Z122</f>
        <v>-1.4146666666666654</v>
      </c>
      <c r="H123" s="2">
        <f>'% D'!AA122</f>
        <v>1.2251737291774851</v>
      </c>
      <c r="I123" s="2">
        <f>'% D'!AB122</f>
        <v>2.009999999999998</v>
      </c>
      <c r="J123" s="2">
        <f>'% D'!AC122</f>
        <v>1.351039229630288</v>
      </c>
      <c r="K123" s="2">
        <f>'% D'!AD122</f>
        <v>-0.10666666666666202</v>
      </c>
      <c r="L123" s="2">
        <f>'% D'!AE122</f>
        <v>1.4636069599907391</v>
      </c>
      <c r="N123" s="2">
        <f>'# D'!W122</f>
        <v>2.0000000000000018E-3</v>
      </c>
      <c r="O123" s="2">
        <f>'# D'!X122</f>
        <v>0.23243493713295357</v>
      </c>
      <c r="P123" s="2">
        <f>'# D'!Y122</f>
        <v>-0.12799999999999967</v>
      </c>
      <c r="Q123" s="2">
        <f>'# D'!Z122</f>
        <v>0.11003938688790782</v>
      </c>
      <c r="R123" s="2">
        <f>'# D'!AA122</f>
        <v>0.18100000000000005</v>
      </c>
      <c r="S123" s="2">
        <f>'# D'!AB122</f>
        <v>0.12180175149260646</v>
      </c>
      <c r="T123" s="2">
        <f>'# D'!AC122</f>
        <v>-9.3333333333331936E-3</v>
      </c>
      <c r="U123" s="2">
        <f>'# D'!AD122</f>
        <v>0.1317750608676265</v>
      </c>
      <c r="W123" s="11">
        <f>'T-TEST'!S122</f>
        <v>0.98904098702331122</v>
      </c>
      <c r="X123" s="11">
        <f>'T-TEST'!T122</f>
        <v>0.16415318960274569</v>
      </c>
      <c r="Y123" s="11">
        <f>'T-TEST'!U122</f>
        <v>0.23647433928778103</v>
      </c>
      <c r="Z123" s="11">
        <f>'T-TEST'!V122</f>
        <v>0.91078242901603912</v>
      </c>
      <c r="AB123" s="6" t="str">
        <f t="shared" si="8"/>
        <v>N</v>
      </c>
      <c r="AC123" s="6" t="str">
        <f t="shared" si="5"/>
        <v>N</v>
      </c>
      <c r="AD123" s="6" t="str">
        <f t="shared" si="9"/>
        <v>N</v>
      </c>
      <c r="AE123" s="6" t="str">
        <f t="shared" si="10"/>
        <v>N</v>
      </c>
    </row>
    <row r="124" spans="1:31" x14ac:dyDescent="0.3">
      <c r="A124" s="12" t="str">
        <f>'Raw Data'!A123</f>
        <v>PKD1cat WT</v>
      </c>
      <c r="B124" s="12">
        <f>'Raw Data'!B123</f>
        <v>798</v>
      </c>
      <c r="C124" s="12">
        <f>'Raw Data'!C123</f>
        <v>811</v>
      </c>
      <c r="D124" s="12" t="str">
        <f>'Raw Data'!D123</f>
        <v>FMYPPNPWKEISHE</v>
      </c>
      <c r="E124" s="2">
        <f>'% D'!X123</f>
        <v>0.30400000000000027</v>
      </c>
      <c r="F124" s="2">
        <f>'% D'!Y123</f>
        <v>2.204942327288101</v>
      </c>
      <c r="G124" s="2">
        <f>'% D'!Z123</f>
        <v>-1.6843333333333348</v>
      </c>
      <c r="H124" s="2">
        <f>'% D'!AA123</f>
        <v>1.5847780075876043</v>
      </c>
      <c r="I124" s="2">
        <f>'% D'!AB123</f>
        <v>1.7746666666666613</v>
      </c>
      <c r="J124" s="2">
        <f>'% D'!AC123</f>
        <v>1.2580817408525806</v>
      </c>
      <c r="K124" s="2">
        <f>'% D'!AD123</f>
        <v>0.84633333333333383</v>
      </c>
      <c r="L124" s="2">
        <f>'% D'!AE123</f>
        <v>1.076965335251479</v>
      </c>
      <c r="N124" s="2">
        <f>'# D'!W123</f>
        <v>2.7666666666666728E-2</v>
      </c>
      <c r="O124" s="2">
        <f>'# D'!X123</f>
        <v>0.19840446903568812</v>
      </c>
      <c r="P124" s="2">
        <f>'# D'!Y123</f>
        <v>-0.1509999999999998</v>
      </c>
      <c r="Q124" s="2">
        <f>'# D'!Z123</f>
        <v>0.14278538674061381</v>
      </c>
      <c r="R124" s="2">
        <f>'# D'!AA123</f>
        <v>0.15966666666666818</v>
      </c>
      <c r="S124" s="2">
        <f>'# D'!AB123</f>
        <v>0.11341222744190031</v>
      </c>
      <c r="T124" s="2">
        <f>'# D'!AC123</f>
        <v>7.6333333333332476E-2</v>
      </c>
      <c r="U124" s="2">
        <f>'# D'!AD123</f>
        <v>9.687276879150987E-2</v>
      </c>
      <c r="W124" s="11">
        <f>'T-TEST'!S123</f>
        <v>0.82141668664885237</v>
      </c>
      <c r="X124" s="11">
        <f>'T-TEST'!T123</f>
        <v>0.15854933801519705</v>
      </c>
      <c r="Y124" s="11">
        <f>'T-TEST'!U123</f>
        <v>0.31999278754339672</v>
      </c>
      <c r="Z124" s="11">
        <f>'T-TEST'!V123</f>
        <v>0.25330757454277725</v>
      </c>
      <c r="AB124" s="6" t="str">
        <f t="shared" si="8"/>
        <v>N</v>
      </c>
      <c r="AC124" s="6" t="str">
        <f t="shared" si="5"/>
        <v>N</v>
      </c>
      <c r="AD124" s="6" t="str">
        <f t="shared" si="9"/>
        <v>N</v>
      </c>
      <c r="AE124" s="6" t="str">
        <f t="shared" si="10"/>
        <v>N</v>
      </c>
    </row>
    <row r="125" spans="1:31" x14ac:dyDescent="0.3">
      <c r="A125" s="12" t="str">
        <f>'Raw Data'!A124</f>
        <v>PKD1cat WT</v>
      </c>
      <c r="B125" s="12">
        <f>'Raw Data'!B124</f>
        <v>798</v>
      </c>
      <c r="C125" s="12">
        <f>'Raw Data'!C124</f>
        <v>814</v>
      </c>
      <c r="D125" s="12" t="str">
        <f>'Raw Data'!D124</f>
        <v>FMYPPNPWKEISHEAID</v>
      </c>
      <c r="E125" s="2">
        <f>'% D'!X124</f>
        <v>0.4523333333333337</v>
      </c>
      <c r="F125" s="2">
        <f>'% D'!Y124</f>
        <v>1.5131521183718883</v>
      </c>
      <c r="G125" s="2">
        <f>'% D'!Z124</f>
        <v>-0.8853333333333353</v>
      </c>
      <c r="H125" s="2">
        <f>'% D'!AA124</f>
        <v>0.96491104944100126</v>
      </c>
      <c r="I125" s="2">
        <f>'% D'!AB124</f>
        <v>1.5886666666666684</v>
      </c>
      <c r="J125" s="2">
        <f>'% D'!AC124</f>
        <v>1.2669898710460687</v>
      </c>
      <c r="K125" s="2">
        <f>'% D'!AD124</f>
        <v>6.0333333333339567E-2</v>
      </c>
      <c r="L125" s="2">
        <f>'% D'!AE124</f>
        <v>1.108585886012744</v>
      </c>
      <c r="N125" s="2">
        <f>'# D'!W124</f>
        <v>5.4333333333333123E-2</v>
      </c>
      <c r="O125" s="2">
        <f>'# D'!X124</f>
        <v>0.18172598419965519</v>
      </c>
      <c r="P125" s="2">
        <f>'# D'!Y124</f>
        <v>-0.10633333333333317</v>
      </c>
      <c r="Q125" s="2">
        <f>'# D'!Z124</f>
        <v>0.11587780920722757</v>
      </c>
      <c r="R125" s="2">
        <f>'# D'!AA124</f>
        <v>0.19066666666666654</v>
      </c>
      <c r="S125" s="2">
        <f>'# D'!AB124</f>
        <v>0.15230451952147289</v>
      </c>
      <c r="T125" s="2">
        <f>'# D'!AC124</f>
        <v>7.3333333333325257E-3</v>
      </c>
      <c r="U125" s="2">
        <f>'# D'!AD124</f>
        <v>0.13303884144614822</v>
      </c>
      <c r="W125" s="11">
        <f>'T-TEST'!S124</f>
        <v>0.63258258945637724</v>
      </c>
      <c r="X125" s="11">
        <f>'T-TEST'!T124</f>
        <v>0.21574212362339118</v>
      </c>
      <c r="Y125" s="11">
        <f>'T-TEST'!U124</f>
        <v>0.32044039470194757</v>
      </c>
      <c r="Z125" s="11">
        <f>'T-TEST'!V124</f>
        <v>0.92938933144035218</v>
      </c>
      <c r="AB125" s="6" t="str">
        <f t="shared" si="8"/>
        <v>N</v>
      </c>
      <c r="AC125" s="6" t="str">
        <f t="shared" si="5"/>
        <v>N</v>
      </c>
      <c r="AD125" s="6" t="str">
        <f t="shared" si="9"/>
        <v>N</v>
      </c>
      <c r="AE125" s="6" t="str">
        <f t="shared" si="10"/>
        <v>N</v>
      </c>
    </row>
    <row r="126" spans="1:31" x14ac:dyDescent="0.3">
      <c r="A126" s="12" t="str">
        <f>'Raw Data'!A125</f>
        <v>PKD1cat WT</v>
      </c>
      <c r="B126" s="12">
        <f>'Raw Data'!B125</f>
        <v>798</v>
      </c>
      <c r="C126" s="12">
        <f>'Raw Data'!C125</f>
        <v>814</v>
      </c>
      <c r="D126" s="12" t="str">
        <f>'Raw Data'!D125</f>
        <v>FMYPPNPWKEISHEAID</v>
      </c>
      <c r="E126" s="2">
        <f>'% D'!X125</f>
        <v>0.46000000000000085</v>
      </c>
      <c r="F126" s="2">
        <f>'% D'!Y125</f>
        <v>1.6934351675416059</v>
      </c>
      <c r="G126" s="2">
        <f>'% D'!Z125</f>
        <v>-0.94200000000000372</v>
      </c>
      <c r="H126" s="2">
        <f>'% D'!AA125</f>
        <v>1.0370784284067764</v>
      </c>
      <c r="I126" s="2">
        <f>'% D'!AB125</f>
        <v>1.7056666666666587</v>
      </c>
      <c r="J126" s="2">
        <f>'% D'!AC125</f>
        <v>1.2651085592417231</v>
      </c>
      <c r="K126" s="2">
        <f>'% D'!AD125</f>
        <v>0.28966666666665475</v>
      </c>
      <c r="L126" s="2">
        <f>'% D'!AE125</f>
        <v>1.1742160505347123</v>
      </c>
      <c r="N126" s="2">
        <f>'# D'!W125</f>
        <v>5.5333333333333234E-2</v>
      </c>
      <c r="O126" s="2">
        <f>'# D'!X125</f>
        <v>0.20319530834478769</v>
      </c>
      <c r="P126" s="2">
        <f>'# D'!Y125</f>
        <v>-0.11299999999999999</v>
      </c>
      <c r="Q126" s="2">
        <f>'# D'!Z125</f>
        <v>0.12446284586172694</v>
      </c>
      <c r="R126" s="2">
        <f>'# D'!AA125</f>
        <v>0.20466666666666677</v>
      </c>
      <c r="S126" s="2">
        <f>'# D'!AB125</f>
        <v>0.15185958426564092</v>
      </c>
      <c r="T126" s="2">
        <f>'# D'!AC125</f>
        <v>3.5000000000000142E-2</v>
      </c>
      <c r="U126" s="2">
        <f>'# D'!AD125</f>
        <v>0.14082139988889011</v>
      </c>
      <c r="W126" s="11">
        <f>'T-TEST'!S125</f>
        <v>0.661809476620004</v>
      </c>
      <c r="X126" s="11">
        <f>'T-TEST'!T125</f>
        <v>0.24200009220173971</v>
      </c>
      <c r="Y126" s="11">
        <f>'T-TEST'!U125</f>
        <v>0.2299335328592654</v>
      </c>
      <c r="Z126" s="11">
        <f>'T-TEST'!V125</f>
        <v>0.69246482418613253</v>
      </c>
      <c r="AB126" s="6" t="str">
        <f t="shared" si="8"/>
        <v>N</v>
      </c>
      <c r="AC126" s="6" t="str">
        <f t="shared" si="5"/>
        <v>N</v>
      </c>
      <c r="AD126" s="6" t="str">
        <f t="shared" si="9"/>
        <v>N</v>
      </c>
      <c r="AE126" s="6" t="str">
        <f t="shared" si="10"/>
        <v>N</v>
      </c>
    </row>
    <row r="127" spans="1:31" x14ac:dyDescent="0.3">
      <c r="A127" s="12" t="str">
        <f>'Raw Data'!A126</f>
        <v>PKD1cat WT</v>
      </c>
      <c r="B127" s="12">
        <f>'Raw Data'!B126</f>
        <v>798</v>
      </c>
      <c r="C127" s="12">
        <f>'Raw Data'!C126</f>
        <v>815</v>
      </c>
      <c r="D127" s="12" t="str">
        <f>'Raw Data'!D126</f>
        <v>FMYPPNPWKEISHEAIDL</v>
      </c>
      <c r="E127" s="2">
        <f>'% D'!X126</f>
        <v>4.666666666666508E-2</v>
      </c>
      <c r="F127" s="2">
        <f>'% D'!Y126</f>
        <v>1.2906369228666388</v>
      </c>
      <c r="G127" s="2">
        <f>'% D'!Z126</f>
        <v>-0.70000000000000284</v>
      </c>
      <c r="H127" s="2">
        <f>'% D'!AA126</f>
        <v>0.52310101000348497</v>
      </c>
      <c r="I127" s="2">
        <f>'% D'!AB126</f>
        <v>1.3756666666666639</v>
      </c>
      <c r="J127" s="2">
        <f>'% D'!AC126</f>
        <v>0.99561371357905148</v>
      </c>
      <c r="K127" s="2">
        <f>'% D'!AD126</f>
        <v>-0.37899999999999778</v>
      </c>
      <c r="L127" s="2">
        <f>'% D'!AE126</f>
        <v>0.96148669604247028</v>
      </c>
      <c r="N127" s="2">
        <f>'# D'!W126</f>
        <v>5.6666666666664867E-3</v>
      </c>
      <c r="O127" s="2">
        <f>'# D'!X126</f>
        <v>0.16786998937669989</v>
      </c>
      <c r="P127" s="2">
        <f>'# D'!Y126</f>
        <v>-9.1333333333333488E-2</v>
      </c>
      <c r="Q127" s="2">
        <f>'# D'!Z126</f>
        <v>6.7973033868831731E-2</v>
      </c>
      <c r="R127" s="2">
        <f>'# D'!AA126</f>
        <v>0.17900000000000027</v>
      </c>
      <c r="S127" s="2">
        <f>'# D'!AB126</f>
        <v>0.12906070922890001</v>
      </c>
      <c r="T127" s="2">
        <f>'# D'!AC126</f>
        <v>-4.9000000000000377E-2</v>
      </c>
      <c r="U127" s="2">
        <f>'# D'!AD126</f>
        <v>0.12505465471811358</v>
      </c>
      <c r="W127" s="11">
        <f>'T-TEST'!S126</f>
        <v>0.95618070575902925</v>
      </c>
      <c r="X127" s="11">
        <f>'T-TEST'!T126</f>
        <v>8.0515246326120532E-2</v>
      </c>
      <c r="Y127" s="11">
        <f>'T-TEST'!U126</f>
        <v>0.23204126879893561</v>
      </c>
      <c r="Z127" s="11">
        <f>'T-TEST'!V126</f>
        <v>0.55899255955843408</v>
      </c>
      <c r="AB127" s="6" t="str">
        <f t="shared" si="8"/>
        <v>N</v>
      </c>
      <c r="AC127" s="6" t="str">
        <f t="shared" si="5"/>
        <v>N</v>
      </c>
      <c r="AD127" s="6" t="str">
        <f t="shared" si="9"/>
        <v>N</v>
      </c>
      <c r="AE127" s="6" t="str">
        <f t="shared" si="10"/>
        <v>N</v>
      </c>
    </row>
    <row r="128" spans="1:31" x14ac:dyDescent="0.3">
      <c r="A128" s="12" t="str">
        <f>'Raw Data'!A127</f>
        <v>PKD1cat WT</v>
      </c>
      <c r="B128" s="12">
        <f>'Raw Data'!B127</f>
        <v>798</v>
      </c>
      <c r="C128" s="12">
        <f>'Raw Data'!C127</f>
        <v>815</v>
      </c>
      <c r="D128" s="12" t="str">
        <f>'Raw Data'!D127</f>
        <v>FMYPPNPWKEISHEAIDL</v>
      </c>
      <c r="E128" s="2">
        <f>'% D'!X127</f>
        <v>0.38100000000000023</v>
      </c>
      <c r="F128" s="2">
        <f>'% D'!Y127</f>
        <v>1.5039065795454178</v>
      </c>
      <c r="G128" s="2">
        <f>'% D'!Z127</f>
        <v>-0.60266666666666779</v>
      </c>
      <c r="H128" s="2">
        <f>'% D'!AA127</f>
        <v>0.70282880798479896</v>
      </c>
      <c r="I128" s="2">
        <f>'% D'!AB127</f>
        <v>1.5279999999999951</v>
      </c>
      <c r="J128" s="2">
        <f>'% D'!AC127</f>
        <v>0.99410043087540567</v>
      </c>
      <c r="K128" s="2">
        <f>'% D'!AD127</f>
        <v>-0.3819999999999979</v>
      </c>
      <c r="L128" s="2">
        <f>'% D'!AE127</f>
        <v>1.0600446531475296</v>
      </c>
      <c r="N128" s="2">
        <f>'# D'!W127</f>
        <v>4.9666666666666526E-2</v>
      </c>
      <c r="O128" s="2">
        <f>'# D'!X127</f>
        <v>0.19547804650821188</v>
      </c>
      <c r="P128" s="2">
        <f>'# D'!Y127</f>
        <v>-7.8666666666666885E-2</v>
      </c>
      <c r="Q128" s="2">
        <f>'# D'!Z127</f>
        <v>9.1162857933846431E-2</v>
      </c>
      <c r="R128" s="2">
        <f>'# D'!AA127</f>
        <v>0.19866666666666655</v>
      </c>
      <c r="S128" s="2">
        <f>'# D'!AB127</f>
        <v>0.12912913433200662</v>
      </c>
      <c r="T128" s="2">
        <f>'# D'!AC127</f>
        <v>-4.9666666666665193E-2</v>
      </c>
      <c r="U128" s="2">
        <f>'# D'!AD127</f>
        <v>0.13774009341267829</v>
      </c>
      <c r="W128" s="11">
        <f>'T-TEST'!S127</f>
        <v>0.68329148006295126</v>
      </c>
      <c r="X128" s="11">
        <f>'T-TEST'!T127</f>
        <v>0.20956529123356518</v>
      </c>
      <c r="Y128" s="11">
        <f>'T-TEST'!U127</f>
        <v>0.20107263465667272</v>
      </c>
      <c r="Z128" s="11">
        <f>'T-TEST'!V127</f>
        <v>0.58510106857318445</v>
      </c>
      <c r="AB128" s="6" t="str">
        <f t="shared" si="8"/>
        <v>N</v>
      </c>
      <c r="AC128" s="6" t="str">
        <f t="shared" si="5"/>
        <v>N</v>
      </c>
      <c r="AD128" s="6" t="str">
        <f t="shared" si="9"/>
        <v>N</v>
      </c>
      <c r="AE128" s="6" t="str">
        <f t="shared" si="10"/>
        <v>N</v>
      </c>
    </row>
    <row r="129" spans="1:31" x14ac:dyDescent="0.3">
      <c r="A129" s="12" t="str">
        <f>'Raw Data'!A128</f>
        <v>PKD1cat WT</v>
      </c>
      <c r="B129" s="12">
        <f>'Raw Data'!B128</f>
        <v>799</v>
      </c>
      <c r="C129" s="12">
        <f>'Raw Data'!C128</f>
        <v>811</v>
      </c>
      <c r="D129" s="12" t="str">
        <f>'Raw Data'!D128</f>
        <v>MYPPNPWKEISHE</v>
      </c>
      <c r="E129" s="2">
        <f>'% D'!X128</f>
        <v>0.43533333333333246</v>
      </c>
      <c r="F129" s="2">
        <f>'% D'!Y128</f>
        <v>1.7320183794251913</v>
      </c>
      <c r="G129" s="2">
        <f>'% D'!Z128</f>
        <v>-0.57333333333333414</v>
      </c>
      <c r="H129" s="2">
        <f>'% D'!AA128</f>
        <v>1.2063669977802494</v>
      </c>
      <c r="I129" s="2">
        <f>'% D'!AB128</f>
        <v>2.0603333333333325</v>
      </c>
      <c r="J129" s="2">
        <f>'% D'!AC128</f>
        <v>1.6134476543518046</v>
      </c>
      <c r="K129" s="2">
        <f>'% D'!AD128</f>
        <v>0.20700000000000074</v>
      </c>
      <c r="L129" s="2">
        <f>'% D'!AE128</f>
        <v>1.6725452659544586</v>
      </c>
      <c r="N129" s="2">
        <f>'# D'!W128</f>
        <v>3.5000000000000142E-2</v>
      </c>
      <c r="O129" s="2">
        <f>'# D'!X128</f>
        <v>0.13842567199283037</v>
      </c>
      <c r="P129" s="2">
        <f>'# D'!Y128</f>
        <v>-4.6000000000000263E-2</v>
      </c>
      <c r="Q129" s="2">
        <f>'# D'!Z128</f>
        <v>9.6695398029068597E-2</v>
      </c>
      <c r="R129" s="2">
        <f>'# D'!AA128</f>
        <v>0.16499999999999959</v>
      </c>
      <c r="S129" s="2">
        <f>'# D'!AB128</f>
        <v>0.12891082188862196</v>
      </c>
      <c r="T129" s="2">
        <f>'# D'!AC128</f>
        <v>1.6666666666666607E-2</v>
      </c>
      <c r="U129" s="2">
        <f>'# D'!AD128</f>
        <v>0.13341414217890585</v>
      </c>
      <c r="W129" s="11">
        <f>'T-TEST'!S128</f>
        <v>0.69150971867700894</v>
      </c>
      <c r="X129" s="11">
        <f>'T-TEST'!T128</f>
        <v>0.49437729295352167</v>
      </c>
      <c r="Y129" s="11">
        <f>'T-TEST'!U128</f>
        <v>0.21840255128875463</v>
      </c>
      <c r="Z129" s="11">
        <f>'T-TEST'!V128</f>
        <v>0.84804597470726162</v>
      </c>
      <c r="AB129" s="6" t="str">
        <f t="shared" si="8"/>
        <v>N</v>
      </c>
      <c r="AC129" s="6" t="str">
        <f t="shared" si="5"/>
        <v>N</v>
      </c>
      <c r="AD129" s="6" t="str">
        <f t="shared" si="9"/>
        <v>N</v>
      </c>
      <c r="AE129" s="6" t="str">
        <f t="shared" si="10"/>
        <v>N</v>
      </c>
    </row>
    <row r="130" spans="1:31" x14ac:dyDescent="0.3">
      <c r="A130" s="12" t="str">
        <f>'Raw Data'!A129</f>
        <v>PKD1cat WT</v>
      </c>
      <c r="B130" s="12">
        <f>'Raw Data'!B129</f>
        <v>799</v>
      </c>
      <c r="C130" s="12">
        <f>'Raw Data'!C129</f>
        <v>815</v>
      </c>
      <c r="D130" s="12" t="str">
        <f>'Raw Data'!D129</f>
        <v>MYPPNPWKEISHEAIDL</v>
      </c>
      <c r="E130" s="2">
        <f>'% D'!X129</f>
        <v>0.26833333333333265</v>
      </c>
      <c r="F130" s="2">
        <f>'% D'!Y129</f>
        <v>0.58521562977532759</v>
      </c>
      <c r="G130" s="2">
        <f>'% D'!Z129</f>
        <v>-0.32133333333333169</v>
      </c>
      <c r="H130" s="2">
        <f>'% D'!AA129</f>
        <v>0.58707949490110234</v>
      </c>
      <c r="I130" s="2">
        <f>'% D'!AB129</f>
        <v>2.2206666666666699</v>
      </c>
      <c r="J130" s="2">
        <f>'% D'!AC129</f>
        <v>0.75522469062745334</v>
      </c>
      <c r="K130" s="2">
        <f>'% D'!AD129</f>
        <v>-0.58800000000000097</v>
      </c>
      <c r="L130" s="2">
        <f>'% D'!AE129</f>
        <v>1.2731145536308424</v>
      </c>
      <c r="N130" s="2">
        <f>'# D'!W129</f>
        <v>3.2333333333333325E-2</v>
      </c>
      <c r="O130" s="2">
        <f>'# D'!X129</f>
        <v>7.0166468724978157E-2</v>
      </c>
      <c r="P130" s="2">
        <f>'# D'!Y129</f>
        <v>-3.8999999999999924E-2</v>
      </c>
      <c r="Q130" s="2">
        <f>'# D'!Z129</f>
        <v>7.0175969296238913E-2</v>
      </c>
      <c r="R130" s="2">
        <f>'# D'!AA129</f>
        <v>0.26633333333333331</v>
      </c>
      <c r="S130" s="2">
        <f>'# D'!AB129</f>
        <v>9.0563053540981334E-2</v>
      </c>
      <c r="T130" s="2">
        <f>'# D'!AC129</f>
        <v>-7.099999999999973E-2</v>
      </c>
      <c r="U130" s="2">
        <f>'# D'!AD129</f>
        <v>0.15300217863372625</v>
      </c>
      <c r="W130" s="11">
        <f>'T-TEST'!S129</f>
        <v>0.47431776517358132</v>
      </c>
      <c r="X130" s="11">
        <f>'T-TEST'!T129</f>
        <v>0.39036961370565348</v>
      </c>
      <c r="Y130" s="11">
        <f>'T-TEST'!U129</f>
        <v>5.4946704414549454E-4</v>
      </c>
      <c r="Z130" s="11">
        <f>'T-TEST'!V129</f>
        <v>0.47100294840536588</v>
      </c>
      <c r="AB130" s="6" t="str">
        <f t="shared" si="8"/>
        <v>N</v>
      </c>
      <c r="AC130" s="6" t="str">
        <f t="shared" si="5"/>
        <v>N</v>
      </c>
      <c r="AD130" s="6" t="str">
        <f t="shared" si="9"/>
        <v>N</v>
      </c>
      <c r="AE130" s="6" t="str">
        <f t="shared" si="10"/>
        <v>N</v>
      </c>
    </row>
    <row r="131" spans="1:31" x14ac:dyDescent="0.3">
      <c r="A131" s="12" t="str">
        <f>'Raw Data'!A130</f>
        <v>PKD1cat WT</v>
      </c>
      <c r="B131" s="12">
        <f>'Raw Data'!B130</f>
        <v>799</v>
      </c>
      <c r="C131" s="12">
        <f>'Raw Data'!C130</f>
        <v>815</v>
      </c>
      <c r="D131" s="12" t="str">
        <f>'Raw Data'!D130</f>
        <v>MYPPNPWKEISHEAIDL</v>
      </c>
      <c r="E131" s="2">
        <f>'% D'!X130</f>
        <v>0.26199999999999957</v>
      </c>
      <c r="F131" s="2">
        <f>'% D'!Y130</f>
        <v>0.75357791015041453</v>
      </c>
      <c r="G131" s="2">
        <f>'% D'!Z130</f>
        <v>-0.4313333333333329</v>
      </c>
      <c r="H131" s="2">
        <f>'% D'!AA130</f>
        <v>0.42129403825198708</v>
      </c>
      <c r="I131" s="2">
        <f>'% D'!AB130</f>
        <v>2.2683333333333309</v>
      </c>
      <c r="J131" s="2">
        <f>'% D'!AC130</f>
        <v>1.6121753419939577</v>
      </c>
      <c r="K131" s="2">
        <f>'% D'!AD130</f>
        <v>-8.5999999999998522E-2</v>
      </c>
      <c r="L131" s="2">
        <f>'% D'!AE130</f>
        <v>1.088049018503608</v>
      </c>
      <c r="N131" s="2">
        <f>'# D'!W130</f>
        <v>3.0999999999999917E-2</v>
      </c>
      <c r="O131" s="2">
        <f>'# D'!X130</f>
        <v>9.0111042608550518E-2</v>
      </c>
      <c r="P131" s="2">
        <f>'# D'!Y130</f>
        <v>-5.1999999999999824E-2</v>
      </c>
      <c r="Q131" s="2">
        <f>'# D'!Z130</f>
        <v>5.0859282994028449E-2</v>
      </c>
      <c r="R131" s="2">
        <f>'# D'!AA130</f>
        <v>0.2719999999999998</v>
      </c>
      <c r="S131" s="2">
        <f>'# D'!AB130</f>
        <v>0.1935561933909635</v>
      </c>
      <c r="T131" s="2">
        <f>'# D'!AC130</f>
        <v>-1.0333333333333528E-2</v>
      </c>
      <c r="U131" s="2">
        <f>'# D'!AD130</f>
        <v>0.13055011809007797</v>
      </c>
      <c r="W131" s="11">
        <f>'T-TEST'!S130</f>
        <v>0.58835163361330389</v>
      </c>
      <c r="X131" s="11">
        <f>'T-TEST'!T130</f>
        <v>0.15128367721732566</v>
      </c>
      <c r="Y131" s="11">
        <f>'T-TEST'!U130</f>
        <v>0.15985126062568747</v>
      </c>
      <c r="Z131" s="11">
        <f>'T-TEST'!V130</f>
        <v>0.89968226679942076</v>
      </c>
      <c r="AB131" s="6" t="str">
        <f t="shared" si="8"/>
        <v>N</v>
      </c>
      <c r="AC131" s="6" t="str">
        <f t="shared" si="5"/>
        <v>N</v>
      </c>
      <c r="AD131" s="6" t="str">
        <f t="shared" si="9"/>
        <v>N</v>
      </c>
      <c r="AE131" s="6" t="str">
        <f t="shared" si="10"/>
        <v>N</v>
      </c>
    </row>
    <row r="132" spans="1:31" x14ac:dyDescent="0.3">
      <c r="A132" s="12" t="str">
        <f>'Raw Data'!A131</f>
        <v>PKD1cat WT</v>
      </c>
      <c r="B132" s="12">
        <f>'Raw Data'!B131</f>
        <v>812</v>
      </c>
      <c r="C132" s="12">
        <f>'Raw Data'!C131</f>
        <v>819</v>
      </c>
      <c r="D132" s="12" t="str">
        <f>'Raw Data'!D131</f>
        <v>AIDLINNL</v>
      </c>
      <c r="E132" s="2">
        <f>'% D'!X131</f>
        <v>0.10033333333333339</v>
      </c>
      <c r="F132" s="2">
        <f>'% D'!Y131</f>
        <v>0.33819865956761774</v>
      </c>
      <c r="G132" s="2">
        <f>'% D'!Z131</f>
        <v>0.15800000000000003</v>
      </c>
      <c r="H132" s="2">
        <f>'% D'!AA131</f>
        <v>0.52805018700877271</v>
      </c>
      <c r="I132" s="2">
        <f>'% D'!AB131</f>
        <v>-0.20333333333333337</v>
      </c>
      <c r="J132" s="2">
        <f>'% D'!AC131</f>
        <v>0.25422299922181163</v>
      </c>
      <c r="K132" s="2">
        <f>'% D'!AD131</f>
        <v>-0.2436666666666667</v>
      </c>
      <c r="L132" s="2">
        <f>'% D'!AE131</f>
        <v>0.14758500375489822</v>
      </c>
      <c r="N132" s="2">
        <f>'# D'!W131</f>
        <v>5.9999999999999984E-3</v>
      </c>
      <c r="O132" s="2">
        <f>'# D'!X131</f>
        <v>2.0631690833925034E-2</v>
      </c>
      <c r="P132" s="2">
        <f>'# D'!Y131</f>
        <v>9.6666666666666706E-3</v>
      </c>
      <c r="Q132" s="2">
        <f>'# D'!Z131</f>
        <v>3.1675437381878932E-2</v>
      </c>
      <c r="R132" s="2">
        <f>'# D'!AA131</f>
        <v>-1.2333333333333342E-2</v>
      </c>
      <c r="S132" s="2">
        <f>'# D'!AB131</f>
        <v>1.4977761292440652E-2</v>
      </c>
      <c r="T132" s="2">
        <f>'# D'!AC131</f>
        <v>-1.4333333333333323E-2</v>
      </c>
      <c r="U132" s="2">
        <f>'# D'!AD131</f>
        <v>9.12870929175277E-3</v>
      </c>
      <c r="W132" s="11">
        <f>'T-TEST'!S131</f>
        <v>0.66419828167419626</v>
      </c>
      <c r="X132" s="11">
        <f>'T-TEST'!T131</f>
        <v>0.6411223355629001</v>
      </c>
      <c r="Y132" s="11">
        <f>'T-TEST'!U131</f>
        <v>0.42264973081037405</v>
      </c>
      <c r="Z132" s="11">
        <f>'T-TEST'!V131</f>
        <v>7.4749710023915727E-2</v>
      </c>
      <c r="AB132" s="6" t="str">
        <f t="shared" si="8"/>
        <v>N</v>
      </c>
      <c r="AC132" s="6" t="str">
        <f t="shared" si="5"/>
        <v>N</v>
      </c>
      <c r="AD132" s="6" t="str">
        <f t="shared" si="9"/>
        <v>N</v>
      </c>
      <c r="AE132" s="6" t="str">
        <f t="shared" si="10"/>
        <v>N</v>
      </c>
    </row>
    <row r="133" spans="1:31" x14ac:dyDescent="0.3">
      <c r="A133" s="12" t="str">
        <f>'Raw Data'!A132</f>
        <v>PKD1cat WT</v>
      </c>
      <c r="B133" s="12">
        <f>'Raw Data'!B132</f>
        <v>812</v>
      </c>
      <c r="C133" s="12">
        <f>'Raw Data'!C132</f>
        <v>820</v>
      </c>
      <c r="D133" s="12" t="str">
        <f>'Raw Data'!D132</f>
        <v>AIDLINNLL</v>
      </c>
      <c r="E133" s="2">
        <f>'% D'!X132</f>
        <v>3.7333333333333441E-2</v>
      </c>
      <c r="F133" s="2">
        <f>'% D'!Y132</f>
        <v>0.23354942374866466</v>
      </c>
      <c r="G133" s="2">
        <f>'% D'!Z132</f>
        <v>-4.4666666666666688E-2</v>
      </c>
      <c r="H133" s="2">
        <f>'% D'!AA132</f>
        <v>0.13469347917896163</v>
      </c>
      <c r="I133" s="2">
        <f>'% D'!AB132</f>
        <v>-0.13400000000000001</v>
      </c>
      <c r="J133" s="2">
        <f>'% D'!AC132</f>
        <v>0.29401360512738156</v>
      </c>
      <c r="K133" s="2">
        <f>'% D'!AD132</f>
        <v>-0.46533333333333315</v>
      </c>
      <c r="L133" s="2">
        <f>'% D'!AE132</f>
        <v>0.23867621023749594</v>
      </c>
      <c r="N133" s="2">
        <f>'# D'!W132</f>
        <v>2.3333333333333331E-3</v>
      </c>
      <c r="O133" s="2">
        <f>'# D'!X132</f>
        <v>1.6145174717749799E-2</v>
      </c>
      <c r="P133" s="2">
        <f>'# D'!Y132</f>
        <v>-3.0000000000000096E-3</v>
      </c>
      <c r="Q133" s="2">
        <f>'# D'!Z132</f>
        <v>9.4339811320566149E-3</v>
      </c>
      <c r="R133" s="2">
        <f>'# D'!AA132</f>
        <v>-9.3333333333333324E-3</v>
      </c>
      <c r="S133" s="2">
        <f>'# D'!AB132</f>
        <v>2.0984120980716239E-2</v>
      </c>
      <c r="T133" s="2">
        <f>'# D'!AC132</f>
        <v>-3.3000000000000002E-2</v>
      </c>
      <c r="U133" s="2">
        <f>'# D'!AD132</f>
        <v>1.6360521589077363E-2</v>
      </c>
      <c r="W133" s="11">
        <f>'T-TEST'!S132</f>
        <v>0.99122455312009605</v>
      </c>
      <c r="X133" s="11">
        <f>'T-TEST'!T132</f>
        <v>0.61187818802093008</v>
      </c>
      <c r="Y133" s="11">
        <f>'T-TEST'!U132</f>
        <v>5.6527083648393525E-3</v>
      </c>
      <c r="Z133" s="11">
        <f>'T-TEST'!V132</f>
        <v>2.8121506498168081E-2</v>
      </c>
      <c r="AB133" s="6" t="str">
        <f t="shared" si="8"/>
        <v>N</v>
      </c>
      <c r="AC133" s="6" t="str">
        <f t="shared" ref="AC133:AC185" si="11">IF(AND(ABS(G133)&gt;10,ABS(P133)&gt;=0.45,ABS(X133)&lt;=0.01),"B", IF(AND(ABS(G133)&gt;4.5, ABS(G133)&lt;10,ABS(P133)&gt;=0.45,ABS(X133)&lt;=0.01),"S","N"))</f>
        <v>N</v>
      </c>
      <c r="AD133" s="6" t="str">
        <f t="shared" si="9"/>
        <v>N</v>
      </c>
      <c r="AE133" s="6" t="str">
        <f t="shared" si="10"/>
        <v>N</v>
      </c>
    </row>
    <row r="134" spans="1:31" x14ac:dyDescent="0.3">
      <c r="A134" s="12" t="str">
        <f>'Raw Data'!A133</f>
        <v>PKD1cat WT</v>
      </c>
      <c r="B134" s="12">
        <f>'Raw Data'!B133</f>
        <v>813</v>
      </c>
      <c r="C134" s="12">
        <f>'Raw Data'!C133</f>
        <v>819</v>
      </c>
      <c r="D134" s="12" t="str">
        <f>'Raw Data'!D133</f>
        <v>IDLINNL</v>
      </c>
      <c r="E134" s="2">
        <f>'% D'!X133</f>
        <v>2.1866666666666665</v>
      </c>
      <c r="F134" s="2">
        <f>'% D'!Y133</f>
        <v>2.3829220157892985</v>
      </c>
      <c r="G134" s="2">
        <f>'% D'!Z133</f>
        <v>-0.3926666666666665</v>
      </c>
      <c r="H134" s="2">
        <f>'% D'!AA133</f>
        <v>0.75341268018707175</v>
      </c>
      <c r="I134" s="2">
        <f>'% D'!AB133</f>
        <v>1.4546666666666668</v>
      </c>
      <c r="J134" s="2">
        <f>'% D'!AC133</f>
        <v>1.7769722376371928</v>
      </c>
      <c r="K134" s="2">
        <f>'% D'!AD133</f>
        <v>-0.875</v>
      </c>
      <c r="L134" s="2">
        <f>'% D'!AE133</f>
        <v>1.0034849276396727</v>
      </c>
      <c r="N134" s="2">
        <f>'# D'!W133</f>
        <v>0.10933333333333332</v>
      </c>
      <c r="O134" s="2">
        <f>'# D'!X133</f>
        <v>0.11882199571908682</v>
      </c>
      <c r="P134" s="2">
        <f>'# D'!Y133</f>
        <v>-1.9666666666666666E-2</v>
      </c>
      <c r="Q134" s="2">
        <f>'# D'!Z133</f>
        <v>3.7474435730686255E-2</v>
      </c>
      <c r="R134" s="2">
        <f>'# D'!AA133</f>
        <v>7.2999999999999982E-2</v>
      </c>
      <c r="S134" s="2">
        <f>'# D'!AB133</f>
        <v>8.8784383011127968E-2</v>
      </c>
      <c r="T134" s="2">
        <f>'# D'!AC133</f>
        <v>-4.3333333333333363E-2</v>
      </c>
      <c r="U134" s="2">
        <f>'# D'!AD133</f>
        <v>5.0176355653501425E-2</v>
      </c>
      <c r="W134" s="11">
        <f>'T-TEST'!S133</f>
        <v>0.23509239079552308</v>
      </c>
      <c r="X134" s="11">
        <f>'T-TEST'!T133</f>
        <v>0.45728972878074481</v>
      </c>
      <c r="Y134" s="11">
        <f>'T-TEST'!U133</f>
        <v>0.72905337468496922</v>
      </c>
      <c r="Z134" s="11">
        <f>'T-TEST'!V133</f>
        <v>0.24900698178796549</v>
      </c>
      <c r="AB134" s="6" t="str">
        <f t="shared" si="8"/>
        <v>N</v>
      </c>
      <c r="AC134" s="6" t="str">
        <f t="shared" si="11"/>
        <v>N</v>
      </c>
      <c r="AD134" s="6" t="str">
        <f t="shared" si="9"/>
        <v>N</v>
      </c>
      <c r="AE134" s="6" t="str">
        <f t="shared" si="10"/>
        <v>N</v>
      </c>
    </row>
    <row r="135" spans="1:31" x14ac:dyDescent="0.3">
      <c r="A135" s="12" t="str">
        <f>'Raw Data'!A134</f>
        <v>PKD1cat WT</v>
      </c>
      <c r="B135" s="12">
        <f>'Raw Data'!B134</f>
        <v>815</v>
      </c>
      <c r="C135" s="12">
        <f>'Raw Data'!C134</f>
        <v>819</v>
      </c>
      <c r="D135" s="12" t="str">
        <f>'Raw Data'!D134</f>
        <v>LINNL</v>
      </c>
      <c r="E135" s="2">
        <f>'% D'!X134</f>
        <v>0.34233333333333332</v>
      </c>
      <c r="F135" s="2">
        <f>'% D'!Y134</f>
        <v>0.5035090201111927</v>
      </c>
      <c r="G135" s="2">
        <f>'% D'!Z134</f>
        <v>-0.17033333333333345</v>
      </c>
      <c r="H135" s="2">
        <f>'% D'!AA134</f>
        <v>1.0174739963917176</v>
      </c>
      <c r="I135" s="2">
        <f>'% D'!AB134</f>
        <v>0.31099999999999994</v>
      </c>
      <c r="J135" s="2">
        <f>'% D'!AC134</f>
        <v>0.55536834623518161</v>
      </c>
      <c r="K135" s="2">
        <f>'% D'!AD134</f>
        <v>1.1619999999999999</v>
      </c>
      <c r="L135" s="2">
        <f>'% D'!AE134</f>
        <v>1.3916824350404084</v>
      </c>
      <c r="N135" s="2">
        <f>'# D'!W134</f>
        <v>1.0666666666666668E-2</v>
      </c>
      <c r="O135" s="2">
        <f>'# D'!X134</f>
        <v>1.5011106998930266E-2</v>
      </c>
      <c r="P135" s="2">
        <f>'# D'!Y134</f>
        <v>-5.3333333333333358E-3</v>
      </c>
      <c r="Q135" s="2">
        <f>'# D'!Z134</f>
        <v>3.0713731999438516E-2</v>
      </c>
      <c r="R135" s="2">
        <f>'# D'!AA134</f>
        <v>9.0000000000000011E-3</v>
      </c>
      <c r="S135" s="2">
        <f>'# D'!AB134</f>
        <v>1.6693312034065245E-2</v>
      </c>
      <c r="T135" s="2">
        <f>'# D'!AC134</f>
        <v>3.4666666666666679E-2</v>
      </c>
      <c r="U135" s="2">
        <f>'# D'!AD134</f>
        <v>4.1565209811411562E-2</v>
      </c>
      <c r="W135" s="11">
        <f>'T-TEST'!S134</f>
        <v>0.33765684059742523</v>
      </c>
      <c r="X135" s="11">
        <f>'T-TEST'!T134</f>
        <v>0.77857951477693799</v>
      </c>
      <c r="Y135" s="11">
        <f>'T-TEST'!U134</f>
        <v>6.9232032799086379E-2</v>
      </c>
      <c r="Z135" s="11">
        <f>'T-TEST'!V134</f>
        <v>0.27979288520978413</v>
      </c>
      <c r="AB135" s="6" t="str">
        <f t="shared" si="8"/>
        <v>N</v>
      </c>
      <c r="AC135" s="6" t="str">
        <f t="shared" si="11"/>
        <v>N</v>
      </c>
      <c r="AD135" s="6" t="str">
        <f t="shared" si="9"/>
        <v>N</v>
      </c>
      <c r="AE135" s="6" t="str">
        <f t="shared" si="10"/>
        <v>N</v>
      </c>
    </row>
    <row r="136" spans="1:31" x14ac:dyDescent="0.3">
      <c r="A136" s="12" t="str">
        <f>'Raw Data'!A135</f>
        <v>PKD1cat WT</v>
      </c>
      <c r="B136" s="12">
        <f>'Raw Data'!B135</f>
        <v>816</v>
      </c>
      <c r="C136" s="12">
        <f>'Raw Data'!C135</f>
        <v>820</v>
      </c>
      <c r="D136" s="12" t="str">
        <f>'Raw Data'!D135</f>
        <v>INNLL</v>
      </c>
      <c r="E136" s="2">
        <f>'% D'!X135</f>
        <v>0.5073333333333333</v>
      </c>
      <c r="F136" s="2">
        <f>'% D'!Y135</f>
        <v>0.93729148792322525</v>
      </c>
      <c r="G136" s="2">
        <f>'% D'!Z135</f>
        <v>0.34833333333333327</v>
      </c>
      <c r="H136" s="2">
        <f>'% D'!AA135</f>
        <v>0.93389364133895525</v>
      </c>
      <c r="I136" s="2">
        <f>'% D'!AB135</f>
        <v>-0.37800000000000034</v>
      </c>
      <c r="J136" s="2">
        <f>'% D'!AC135</f>
        <v>0.70415836287017142</v>
      </c>
      <c r="K136" s="2">
        <f>'% D'!AD135</f>
        <v>0.19066666666666676</v>
      </c>
      <c r="L136" s="2">
        <f>'% D'!AE135</f>
        <v>0.37772829741318881</v>
      </c>
      <c r="N136" s="2">
        <f>'# D'!W135</f>
        <v>1.5333333333333332E-2</v>
      </c>
      <c r="O136" s="2">
        <f>'# D'!X135</f>
        <v>2.7682726262659413E-2</v>
      </c>
      <c r="P136" s="2">
        <f>'# D'!Y135</f>
        <v>1.0666666666666665E-2</v>
      </c>
      <c r="Q136" s="2">
        <f>'# D'!Z135</f>
        <v>2.8047578623950169E-2</v>
      </c>
      <c r="R136" s="2">
        <f>'# D'!AA135</f>
        <v>-1.1333333333333327E-2</v>
      </c>
      <c r="S136" s="2">
        <f>'# D'!AB135</f>
        <v>2.1039645117412676E-2</v>
      </c>
      <c r="T136" s="2">
        <f>'# D'!AC135</f>
        <v>5.3333333333333358E-3</v>
      </c>
      <c r="U136" s="2">
        <f>'# D'!AD135</f>
        <v>1.0969655114602893E-2</v>
      </c>
      <c r="W136" s="11">
        <f>'T-TEST'!S135</f>
        <v>0.42741700786752207</v>
      </c>
      <c r="X136" s="11">
        <f>'T-TEST'!T135</f>
        <v>0.56122305227112712</v>
      </c>
      <c r="Y136" s="11">
        <f>'T-TEST'!U135</f>
        <v>0.15864388646110175</v>
      </c>
      <c r="Z136" s="11">
        <f>'T-TEST'!V135</f>
        <v>0.44894052781528448</v>
      </c>
      <c r="AB136" s="6" t="str">
        <f t="shared" si="8"/>
        <v>N</v>
      </c>
      <c r="AC136" s="6" t="str">
        <f t="shared" si="11"/>
        <v>N</v>
      </c>
      <c r="AD136" s="6" t="str">
        <f t="shared" si="9"/>
        <v>N</v>
      </c>
      <c r="AE136" s="6" t="str">
        <f t="shared" si="10"/>
        <v>N</v>
      </c>
    </row>
    <row r="137" spans="1:31" x14ac:dyDescent="0.3">
      <c r="A137" s="12" t="str">
        <f>'Raw Data'!A136</f>
        <v>PKD1cat WT</v>
      </c>
      <c r="B137" s="12">
        <f>'Raw Data'!B136</f>
        <v>816</v>
      </c>
      <c r="C137" s="12">
        <f>'Raw Data'!C136</f>
        <v>841</v>
      </c>
      <c r="D137" s="12" t="str">
        <f>'Raw Data'!D136</f>
        <v>INNLLQVKMRKRYSVDKTLSHPWLQD</v>
      </c>
      <c r="E137" s="2">
        <f>'% D'!X136</f>
        <v>-0.28433333333333444</v>
      </c>
      <c r="F137" s="2">
        <f>'% D'!Y136</f>
        <v>0.98220296612597713</v>
      </c>
      <c r="G137" s="2">
        <f>'% D'!Z136</f>
        <v>-0.93900000000000361</v>
      </c>
      <c r="H137" s="2">
        <f>'% D'!AA136</f>
        <v>0.88920282650622895</v>
      </c>
      <c r="I137" s="2">
        <f>'% D'!AB136</f>
        <v>0.9513333333333307</v>
      </c>
      <c r="J137" s="2">
        <f>'% D'!AC136</f>
        <v>1.5593926168009564</v>
      </c>
      <c r="K137" s="2">
        <f>'% D'!AD136</f>
        <v>-0.625</v>
      </c>
      <c r="L137" s="2">
        <f>'% D'!AE136</f>
        <v>1.1687603118974692</v>
      </c>
      <c r="N137" s="2">
        <f>'# D'!W136</f>
        <v>-6.5333333333333687E-2</v>
      </c>
      <c r="O137" s="2">
        <f>'# D'!X136</f>
        <v>0.22587754794725992</v>
      </c>
      <c r="P137" s="2">
        <f>'# D'!Y136</f>
        <v>-0.21600000000000019</v>
      </c>
      <c r="Q137" s="2">
        <f>'# D'!Z136</f>
        <v>0.20460856938717564</v>
      </c>
      <c r="R137" s="2">
        <f>'# D'!AA136</f>
        <v>0.21866666666666656</v>
      </c>
      <c r="S137" s="2">
        <f>'# D'!AB136</f>
        <v>0.35870229067199094</v>
      </c>
      <c r="T137" s="2">
        <f>'# D'!AC136</f>
        <v>-0.14333333333333353</v>
      </c>
      <c r="U137" s="2">
        <f>'# D'!AD136</f>
        <v>0.26882584201176263</v>
      </c>
      <c r="W137" s="11">
        <f>'T-TEST'!S136</f>
        <v>0.65191996980846945</v>
      </c>
      <c r="X137" s="11">
        <f>'T-TEST'!T136</f>
        <v>0.1450198102363536</v>
      </c>
      <c r="Y137" s="11">
        <f>'T-TEST'!U136</f>
        <v>0.59015887654242927</v>
      </c>
      <c r="Z137" s="11">
        <f>'T-TEST'!V136</f>
        <v>0.43836643504303979</v>
      </c>
      <c r="AB137" s="6" t="str">
        <f t="shared" si="8"/>
        <v>N</v>
      </c>
      <c r="AC137" s="6" t="str">
        <f t="shared" si="11"/>
        <v>N</v>
      </c>
      <c r="AD137" s="6" t="str">
        <f t="shared" si="9"/>
        <v>N</v>
      </c>
      <c r="AE137" s="6" t="str">
        <f t="shared" si="10"/>
        <v>N</v>
      </c>
    </row>
    <row r="138" spans="1:31" x14ac:dyDescent="0.3">
      <c r="A138" s="12" t="str">
        <f>'Raw Data'!A137</f>
        <v>PKD1cat WT</v>
      </c>
      <c r="B138" s="12">
        <f>'Raw Data'!B137</f>
        <v>816</v>
      </c>
      <c r="C138" s="12">
        <f>'Raw Data'!C137</f>
        <v>841</v>
      </c>
      <c r="D138" s="12" t="str">
        <f>'Raw Data'!D137</f>
        <v>INNLLQVKMRKRYSVDKTLSHPWLQD</v>
      </c>
      <c r="E138" s="2">
        <f>'% D'!X137</f>
        <v>-2.9333333333333655E-2</v>
      </c>
      <c r="F138" s="2">
        <f>'% D'!Y137</f>
        <v>0.94079505384187312</v>
      </c>
      <c r="G138" s="2">
        <f>'% D'!Z137</f>
        <v>-0.7083333333333286</v>
      </c>
      <c r="H138" s="2">
        <f>'% D'!AA137</f>
        <v>0.65615140529200022</v>
      </c>
      <c r="I138" s="2">
        <f>'% D'!AB137</f>
        <v>1.3006666666666717</v>
      </c>
      <c r="J138" s="2">
        <f>'% D'!AC137</f>
        <v>1.3102483225200745</v>
      </c>
      <c r="K138" s="2">
        <f>'% D'!AD137</f>
        <v>-0.70766666666667533</v>
      </c>
      <c r="L138" s="2">
        <f>'% D'!AE137</f>
        <v>1.2858862054370652</v>
      </c>
      <c r="N138" s="2">
        <f>'# D'!W137</f>
        <v>-6.6666666666663765E-3</v>
      </c>
      <c r="O138" s="2">
        <f>'# D'!X137</f>
        <v>0.21651712788291527</v>
      </c>
      <c r="P138" s="2">
        <f>'# D'!Y137</f>
        <v>-0.16300000000000026</v>
      </c>
      <c r="Q138" s="2">
        <f>'# D'!Z137</f>
        <v>0.15073818361649446</v>
      </c>
      <c r="R138" s="2">
        <f>'# D'!AA137</f>
        <v>0.29899999999999949</v>
      </c>
      <c r="S138" s="2">
        <f>'# D'!AB137</f>
        <v>0.30144153662028728</v>
      </c>
      <c r="T138" s="2">
        <f>'# D'!AC137</f>
        <v>-0.1626666666666674</v>
      </c>
      <c r="U138" s="2">
        <f>'# D'!AD137</f>
        <v>0.29587779008683085</v>
      </c>
      <c r="W138" s="11">
        <f>'T-TEST'!S137</f>
        <v>0.96127794371608788</v>
      </c>
      <c r="X138" s="11">
        <f>'T-TEST'!T137</f>
        <v>0.15492634200553787</v>
      </c>
      <c r="Y138" s="11">
        <f>'T-TEST'!U137</f>
        <v>0.4572741336517569</v>
      </c>
      <c r="Z138" s="11">
        <f>'T-TEST'!V137</f>
        <v>0.42496155361353294</v>
      </c>
      <c r="AB138" s="6" t="str">
        <f t="shared" si="8"/>
        <v>N</v>
      </c>
      <c r="AC138" s="6" t="str">
        <f t="shared" si="11"/>
        <v>N</v>
      </c>
      <c r="AD138" s="6" t="str">
        <f t="shared" si="9"/>
        <v>N</v>
      </c>
      <c r="AE138" s="6" t="str">
        <f t="shared" si="10"/>
        <v>N</v>
      </c>
    </row>
    <row r="139" spans="1:31" x14ac:dyDescent="0.3">
      <c r="A139" s="12" t="str">
        <f>'Raw Data'!A138</f>
        <v>PKD1cat WT</v>
      </c>
      <c r="B139" s="12">
        <f>'Raw Data'!B138</f>
        <v>820</v>
      </c>
      <c r="C139" s="12">
        <f>'Raw Data'!C138</f>
        <v>841</v>
      </c>
      <c r="D139" s="12" t="str">
        <f>'Raw Data'!D138</f>
        <v>LQVKMRKRYSVDKTLSHPWLQD</v>
      </c>
      <c r="E139" s="2">
        <f>'% D'!X138</f>
        <v>-0.3360000000000003</v>
      </c>
      <c r="F139" s="2">
        <f>'% D'!Y138</f>
        <v>0.7980856261496424</v>
      </c>
      <c r="G139" s="2">
        <f>'% D'!Z138</f>
        <v>-2.1396666666666668</v>
      </c>
      <c r="H139" s="2">
        <f>'% D'!AA138</f>
        <v>1.0111823112904361</v>
      </c>
      <c r="I139" s="2">
        <f>'% D'!AB138</f>
        <v>0.1856666666666662</v>
      </c>
      <c r="J139" s="2">
        <f>'% D'!AC138</f>
        <v>2.0941849647695099</v>
      </c>
      <c r="K139" s="2">
        <f>'% D'!AD138</f>
        <v>-1.0540000000000092</v>
      </c>
      <c r="L139" s="2">
        <f>'% D'!AE138</f>
        <v>2.5118425507981188</v>
      </c>
      <c r="N139" s="2">
        <f>'# D'!W138</f>
        <v>-6.4000000000000057E-2</v>
      </c>
      <c r="O139" s="2">
        <f>'# D'!X138</f>
        <v>0.15177175846206239</v>
      </c>
      <c r="P139" s="2">
        <f>'# D'!Y138</f>
        <v>-0.40633333333333299</v>
      </c>
      <c r="Q139" s="2">
        <f>'# D'!Z138</f>
        <v>0.19205641532285925</v>
      </c>
      <c r="R139" s="2">
        <f>'# D'!AA138</f>
        <v>3.5333333333333883E-2</v>
      </c>
      <c r="S139" s="2">
        <f>'# D'!AB138</f>
        <v>0.397697959092911</v>
      </c>
      <c r="T139" s="2">
        <f>'# D'!AC138</f>
        <v>-0.20033333333333303</v>
      </c>
      <c r="U139" s="2">
        <f>'# D'!AD138</f>
        <v>0.47749275736217517</v>
      </c>
      <c r="W139" s="11">
        <f>'T-TEST'!S138</f>
        <v>0.50866254354621232</v>
      </c>
      <c r="X139" s="11">
        <f>'T-TEST'!T138</f>
        <v>3.5945302820167113E-2</v>
      </c>
      <c r="Y139" s="11">
        <f>'T-TEST'!U138</f>
        <v>0.84990463701636343</v>
      </c>
      <c r="Z139" s="11">
        <f>'T-TEST'!V138</f>
        <v>0.51127814581445741</v>
      </c>
      <c r="AB139" s="6" t="str">
        <f t="shared" si="8"/>
        <v>N</v>
      </c>
      <c r="AC139" s="6" t="str">
        <f t="shared" si="11"/>
        <v>N</v>
      </c>
      <c r="AD139" s="6" t="str">
        <f t="shared" si="9"/>
        <v>N</v>
      </c>
      <c r="AE139" s="6" t="str">
        <f t="shared" si="10"/>
        <v>N</v>
      </c>
    </row>
    <row r="140" spans="1:31" x14ac:dyDescent="0.3">
      <c r="A140" s="12" t="str">
        <f>'Raw Data'!A139</f>
        <v>PKD1cat WT</v>
      </c>
      <c r="B140" s="12">
        <f>'Raw Data'!B139</f>
        <v>820</v>
      </c>
      <c r="C140" s="12">
        <f>'Raw Data'!C139</f>
        <v>841</v>
      </c>
      <c r="D140" s="12" t="str">
        <f>'Raw Data'!D139</f>
        <v>LQVKMRKRYSVDKTLSHPWLQD</v>
      </c>
      <c r="E140" s="2">
        <f>'% D'!X139</f>
        <v>-0.40366666666666973</v>
      </c>
      <c r="F140" s="2">
        <f>'% D'!Y139</f>
        <v>0.7609568537922059</v>
      </c>
      <c r="G140" s="2">
        <f>'% D'!Z139</f>
        <v>-1.3566666666666691</v>
      </c>
      <c r="H140" s="2">
        <f>'% D'!AA139</f>
        <v>0.8766985418793245</v>
      </c>
      <c r="I140" s="2">
        <f>'% D'!AB139</f>
        <v>0.57966666666666811</v>
      </c>
      <c r="J140" s="2">
        <f>'% D'!AC139</f>
        <v>1.9687479100518011</v>
      </c>
      <c r="K140" s="2">
        <f>'% D'!AD139</f>
        <v>-1.2730000000000032</v>
      </c>
      <c r="L140" s="2">
        <f>'% D'!AE139</f>
        <v>2.293808332591603</v>
      </c>
      <c r="N140" s="2">
        <f>'# D'!W139</f>
        <v>-7.6666666666666217E-2</v>
      </c>
      <c r="O140" s="2">
        <f>'# D'!X139</f>
        <v>0.14464669601019814</v>
      </c>
      <c r="P140" s="2">
        <f>'# D'!Y139</f>
        <v>-0.25733333333333341</v>
      </c>
      <c r="Q140" s="2">
        <f>'# D'!Z139</f>
        <v>0.16685722439658796</v>
      </c>
      <c r="R140" s="2">
        <f>'# D'!AA139</f>
        <v>0.10999999999999943</v>
      </c>
      <c r="S140" s="2">
        <f>'# D'!AB139</f>
        <v>0.37394340035179979</v>
      </c>
      <c r="T140" s="2">
        <f>'# D'!AC139</f>
        <v>-0.2419999999999991</v>
      </c>
      <c r="U140" s="2">
        <f>'# D'!AD139</f>
        <v>0.43563822911524513</v>
      </c>
      <c r="W140" s="11">
        <f>'T-TEST'!S139</f>
        <v>0.41070852304954969</v>
      </c>
      <c r="X140" s="11">
        <f>'T-TEST'!T139</f>
        <v>5.637580828016233E-2</v>
      </c>
      <c r="Y140" s="11">
        <f>'T-TEST'!U139</f>
        <v>0.84846182845333451</v>
      </c>
      <c r="Z140" s="11">
        <f>'T-TEST'!V139</f>
        <v>0.39574917327450149</v>
      </c>
      <c r="AB140" s="6" t="str">
        <f t="shared" si="8"/>
        <v>N</v>
      </c>
      <c r="AC140" s="6" t="str">
        <f t="shared" si="11"/>
        <v>N</v>
      </c>
      <c r="AD140" s="6" t="str">
        <f t="shared" si="9"/>
        <v>N</v>
      </c>
      <c r="AE140" s="6" t="str">
        <f t="shared" si="10"/>
        <v>N</v>
      </c>
    </row>
    <row r="141" spans="1:31" x14ac:dyDescent="0.3">
      <c r="A141" s="12" t="str">
        <f>'Raw Data'!A140</f>
        <v>PKD1cat WT</v>
      </c>
      <c r="B141" s="12">
        <f>'Raw Data'!B140</f>
        <v>820</v>
      </c>
      <c r="C141" s="12">
        <f>'Raw Data'!C140</f>
        <v>841</v>
      </c>
      <c r="D141" s="12" t="str">
        <f>'Raw Data'!D140</f>
        <v>LQVKMRKRYSVDKTLSHPWLQD</v>
      </c>
      <c r="E141" s="2">
        <f>'% D'!X140</f>
        <v>-0.37899999999999956</v>
      </c>
      <c r="F141" s="2">
        <f>'% D'!Y140</f>
        <v>0.76633652311935807</v>
      </c>
      <c r="G141" s="2">
        <f>'% D'!Z140</f>
        <v>-1.3619999999999983</v>
      </c>
      <c r="H141" s="2">
        <f>'% D'!AA140</f>
        <v>0.92071312940930006</v>
      </c>
      <c r="I141" s="2">
        <f>'% D'!AB140</f>
        <v>0.62866666666666404</v>
      </c>
      <c r="J141" s="2">
        <f>'% D'!AC140</f>
        <v>1.8637802087871487</v>
      </c>
      <c r="K141" s="2">
        <f>'% D'!AD140</f>
        <v>-0.27499999999999858</v>
      </c>
      <c r="L141" s="2">
        <f>'% D'!AE140</f>
        <v>3.299471725392821</v>
      </c>
      <c r="N141" s="2">
        <f>'# D'!W140</f>
        <v>-7.1666666666666767E-2</v>
      </c>
      <c r="O141" s="2">
        <f>'# D'!X140</f>
        <v>0.14547966639133231</v>
      </c>
      <c r="P141" s="2">
        <f>'# D'!Y140</f>
        <v>-0.25900000000000034</v>
      </c>
      <c r="Q141" s="2">
        <f>'# D'!Z140</f>
        <v>0.17483325389257826</v>
      </c>
      <c r="R141" s="2">
        <f>'# D'!AA140</f>
        <v>0.11966666666666725</v>
      </c>
      <c r="S141" s="2">
        <f>'# D'!AB140</f>
        <v>0.35384412764191336</v>
      </c>
      <c r="T141" s="2">
        <f>'# D'!AC140</f>
        <v>-5.2000000000001378E-2</v>
      </c>
      <c r="U141" s="2">
        <f>'# D'!AD140</f>
        <v>0.62700053163188529</v>
      </c>
      <c r="W141" s="11">
        <f>'T-TEST'!S140</f>
        <v>0.4419891339817113</v>
      </c>
      <c r="X141" s="11">
        <f>'T-TEST'!T140</f>
        <v>6.254654984440465E-2</v>
      </c>
      <c r="Y141" s="11">
        <f>'T-TEST'!U140</f>
        <v>0.86011245527580049</v>
      </c>
      <c r="Z141" s="11">
        <f>'T-TEST'!V140</f>
        <v>0.89364654188372361</v>
      </c>
      <c r="AB141" s="6" t="str">
        <f t="shared" si="8"/>
        <v>N</v>
      </c>
      <c r="AC141" s="6" t="str">
        <f t="shared" si="11"/>
        <v>N</v>
      </c>
      <c r="AD141" s="6" t="str">
        <f t="shared" si="9"/>
        <v>N</v>
      </c>
      <c r="AE141" s="6" t="str">
        <f t="shared" si="10"/>
        <v>N</v>
      </c>
    </row>
    <row r="142" spans="1:31" x14ac:dyDescent="0.3">
      <c r="A142" s="12" t="str">
        <f>'Raw Data'!A141</f>
        <v>PKD1cat WT</v>
      </c>
      <c r="B142" s="12">
        <f>'Raw Data'!B141</f>
        <v>820</v>
      </c>
      <c r="C142" s="12">
        <f>'Raw Data'!C141</f>
        <v>841</v>
      </c>
      <c r="D142" s="12" t="str">
        <f>'Raw Data'!D141</f>
        <v>LQVKMRKRYSVDKTLSHPWLQD</v>
      </c>
      <c r="E142" s="2">
        <f>'% D'!X141</f>
        <v>-0.41699999999999982</v>
      </c>
      <c r="F142" s="2">
        <f>'% D'!Y141</f>
        <v>0.75263581277179947</v>
      </c>
      <c r="G142" s="2">
        <f>'% D'!Z141</f>
        <v>-1.430333333333337</v>
      </c>
      <c r="H142" s="2">
        <f>'% D'!AA141</f>
        <v>0.98213169517466892</v>
      </c>
      <c r="I142" s="2">
        <f>'% D'!AB141</f>
        <v>0.58833333333333115</v>
      </c>
      <c r="J142" s="2">
        <f>'% D'!AC141</f>
        <v>2.0073578820595661</v>
      </c>
      <c r="K142" s="2">
        <f>'% D'!AD141</f>
        <v>-1.2363333333333344</v>
      </c>
      <c r="L142" s="2">
        <f>'% D'!AE141</f>
        <v>2.3090418647857671</v>
      </c>
      <c r="N142" s="2">
        <f>'# D'!W141</f>
        <v>-7.8666666666666885E-2</v>
      </c>
      <c r="O142" s="2">
        <f>'# D'!X141</f>
        <v>0.14295337235150013</v>
      </c>
      <c r="P142" s="2">
        <f>'# D'!Y141</f>
        <v>-0.27200000000000024</v>
      </c>
      <c r="Q142" s="2">
        <f>'# D'!Z141</f>
        <v>0.18642335332963711</v>
      </c>
      <c r="R142" s="2">
        <f>'# D'!AA141</f>
        <v>0.11199999999999921</v>
      </c>
      <c r="S142" s="2">
        <f>'# D'!AB141</f>
        <v>0.3811806221027858</v>
      </c>
      <c r="T142" s="2">
        <f>'# D'!AC141</f>
        <v>-0.23499999999999943</v>
      </c>
      <c r="U142" s="2">
        <f>'# D'!AD141</f>
        <v>0.43870453230695805</v>
      </c>
      <c r="W142" s="11">
        <f>'T-TEST'!S141</f>
        <v>0.3951486485793938</v>
      </c>
      <c r="X142" s="11">
        <f>'T-TEST'!T141</f>
        <v>6.9106430109758088E-2</v>
      </c>
      <c r="Y142" s="11">
        <f>'T-TEST'!U141</f>
        <v>0.74039017186704226</v>
      </c>
      <c r="Z142" s="11">
        <f>'T-TEST'!V141</f>
        <v>0.40946581719944947</v>
      </c>
      <c r="AB142" s="6" t="str">
        <f t="shared" si="8"/>
        <v>N</v>
      </c>
      <c r="AC142" s="6" t="str">
        <f t="shared" si="11"/>
        <v>N</v>
      </c>
      <c r="AD142" s="6" t="str">
        <f t="shared" si="9"/>
        <v>N</v>
      </c>
      <c r="AE142" s="6" t="str">
        <f t="shared" si="10"/>
        <v>N</v>
      </c>
    </row>
    <row r="143" spans="1:31" x14ac:dyDescent="0.3">
      <c r="A143" s="12" t="str">
        <f>'Raw Data'!A142</f>
        <v>PKD1cat WT</v>
      </c>
      <c r="B143" s="12">
        <f>'Raw Data'!B142</f>
        <v>821</v>
      </c>
      <c r="C143" s="12">
        <f>'Raw Data'!C142</f>
        <v>841</v>
      </c>
      <c r="D143" s="12" t="str">
        <f>'Raw Data'!D142</f>
        <v>QVKMRKRYSVDKTLSHPWLQD</v>
      </c>
      <c r="E143" s="2">
        <f>'% D'!X142</f>
        <v>-0.47499999999999964</v>
      </c>
      <c r="F143" s="2">
        <f>'% D'!Y142</f>
        <v>0.84797503894080939</v>
      </c>
      <c r="G143" s="2">
        <f>'% D'!Z142</f>
        <v>-1.2330000000000023</v>
      </c>
      <c r="H143" s="2">
        <f>'% D'!AA142</f>
        <v>0.83802605369204741</v>
      </c>
      <c r="I143" s="2">
        <f>'% D'!AB142</f>
        <v>0.59300000000000352</v>
      </c>
      <c r="J143" s="2">
        <f>'% D'!AC142</f>
        <v>1.8101377479812604</v>
      </c>
      <c r="K143" s="2">
        <f>'% D'!AD142</f>
        <v>-0.70033333333333303</v>
      </c>
      <c r="L143" s="2">
        <f>'% D'!AE142</f>
        <v>2.5492998385177583</v>
      </c>
      <c r="N143" s="2">
        <f>'# D'!W142</f>
        <v>-8.5333333333333261E-2</v>
      </c>
      <c r="O143" s="2">
        <f>'# D'!X142</f>
        <v>0.15305336759879987</v>
      </c>
      <c r="P143" s="2">
        <f>'# D'!Y142</f>
        <v>-0.22199999999999998</v>
      </c>
      <c r="Q143" s="2">
        <f>'# D'!Z142</f>
        <v>0.15097902724109294</v>
      </c>
      <c r="R143" s="2">
        <f>'# D'!AA142</f>
        <v>0.10700000000000021</v>
      </c>
      <c r="S143" s="2">
        <f>'# D'!AB142</f>
        <v>0.32587676607372118</v>
      </c>
      <c r="T143" s="2">
        <f>'# D'!AC142</f>
        <v>-0.12600000000000122</v>
      </c>
      <c r="U143" s="2">
        <f>'# D'!AD142</f>
        <v>0.45881114488062147</v>
      </c>
      <c r="W143" s="11">
        <f>'T-TEST'!S142</f>
        <v>0.39772809311014645</v>
      </c>
      <c r="X143" s="11">
        <f>'T-TEST'!T142</f>
        <v>9.2969592015871919E-2</v>
      </c>
      <c r="Y143" s="11">
        <f>'T-TEST'!U142</f>
        <v>0.72223415829359761</v>
      </c>
      <c r="Z143" s="11">
        <f>'T-TEST'!V142</f>
        <v>0.65952443409183792</v>
      </c>
      <c r="AB143" s="6" t="str">
        <f t="shared" si="8"/>
        <v>N</v>
      </c>
      <c r="AC143" s="6" t="str">
        <f t="shared" si="11"/>
        <v>N</v>
      </c>
      <c r="AD143" s="6" t="str">
        <f t="shared" si="9"/>
        <v>N</v>
      </c>
      <c r="AE143" s="6" t="str">
        <f t="shared" si="10"/>
        <v>N</v>
      </c>
    </row>
    <row r="144" spans="1:31" x14ac:dyDescent="0.3">
      <c r="A144" s="12" t="str">
        <f>'Raw Data'!A143</f>
        <v>PKD1cat WT</v>
      </c>
      <c r="B144" s="12">
        <f>'Raw Data'!B143</f>
        <v>821</v>
      </c>
      <c r="C144" s="12">
        <f>'Raw Data'!C143</f>
        <v>841</v>
      </c>
      <c r="D144" s="12" t="str">
        <f>'Raw Data'!D143</f>
        <v>QVKMRKRYSVDKTLSHPWLQD</v>
      </c>
      <c r="E144" s="2">
        <f>'% D'!X143</f>
        <v>-0.83400000000000141</v>
      </c>
      <c r="F144" s="2">
        <f>'% D'!Y143</f>
        <v>1.3016833972463</v>
      </c>
      <c r="G144" s="2">
        <f>'% D'!Z143</f>
        <v>-1.4773333333333305</v>
      </c>
      <c r="H144" s="2">
        <f>'% D'!AA143</f>
        <v>0.62608918427542515</v>
      </c>
      <c r="I144" s="2">
        <f>'% D'!AB143</f>
        <v>0.60533333333333061</v>
      </c>
      <c r="J144" s="2">
        <f>'% D'!AC143</f>
        <v>1.9756465608335239</v>
      </c>
      <c r="K144" s="2">
        <f>'% D'!AD143</f>
        <v>-0.43266666666666964</v>
      </c>
      <c r="L144" s="2">
        <f>'% D'!AE143</f>
        <v>2.1978491000673075</v>
      </c>
      <c r="N144" s="2">
        <f>'# D'!W143</f>
        <v>-0.14999999999999991</v>
      </c>
      <c r="O144" s="2">
        <f>'# D'!X143</f>
        <v>0.23440989740196552</v>
      </c>
      <c r="P144" s="2">
        <f>'# D'!Y143</f>
        <v>-0.26566666666666627</v>
      </c>
      <c r="Q144" s="2">
        <f>'# D'!Z143</f>
        <v>0.1129881999738616</v>
      </c>
      <c r="R144" s="2">
        <f>'# D'!AA143</f>
        <v>0.10899999999999999</v>
      </c>
      <c r="S144" s="2">
        <f>'# D'!AB143</f>
        <v>0.35567119647224743</v>
      </c>
      <c r="T144" s="2">
        <f>'# D'!AC143</f>
        <v>-7.7666666666665662E-2</v>
      </c>
      <c r="U144" s="2">
        <f>'# D'!AD143</f>
        <v>0.39536481043883154</v>
      </c>
      <c r="W144" s="11">
        <f>'T-TEST'!S143</f>
        <v>0.32998615117844937</v>
      </c>
      <c r="X144" s="11">
        <f>'T-TEST'!T143</f>
        <v>4.2300533475320173E-2</v>
      </c>
      <c r="Y144" s="11">
        <f>'T-TEST'!U143</f>
        <v>0.70077061729556078</v>
      </c>
      <c r="Z144" s="11">
        <f>'T-TEST'!V143</f>
        <v>0.75080725706636242</v>
      </c>
      <c r="AB144" s="6" t="str">
        <f t="shared" si="8"/>
        <v>N</v>
      </c>
      <c r="AC144" s="6" t="str">
        <f t="shared" si="11"/>
        <v>N</v>
      </c>
      <c r="AD144" s="6" t="str">
        <f t="shared" si="9"/>
        <v>N</v>
      </c>
      <c r="AE144" s="6" t="str">
        <f t="shared" si="10"/>
        <v>N</v>
      </c>
    </row>
    <row r="145" spans="1:31" x14ac:dyDescent="0.3">
      <c r="A145" s="12" t="str">
        <f>'Raw Data'!A144</f>
        <v>PKD1cat WT</v>
      </c>
      <c r="B145" s="12">
        <f>'Raw Data'!B144</f>
        <v>821</v>
      </c>
      <c r="C145" s="12">
        <f>'Raw Data'!C144</f>
        <v>841</v>
      </c>
      <c r="D145" s="12" t="str">
        <f>'Raw Data'!D144</f>
        <v>QVKMRKRYSVDKTLSHPWLQD</v>
      </c>
      <c r="E145" s="2">
        <f>'% D'!X144</f>
        <v>-0.46300000000000097</v>
      </c>
      <c r="F145" s="2">
        <f>'% D'!Y144</f>
        <v>0.8515131629438657</v>
      </c>
      <c r="G145" s="2">
        <f>'% D'!Z144</f>
        <v>-1.1226666666666638</v>
      </c>
      <c r="H145" s="2">
        <f>'% D'!AA144</f>
        <v>0.88996329512326933</v>
      </c>
      <c r="I145" s="2">
        <f>'% D'!AB144</f>
        <v>0.70199999999999818</v>
      </c>
      <c r="J145" s="2">
        <f>'% D'!AC144</f>
        <v>1.9128063153388004</v>
      </c>
      <c r="K145" s="2">
        <f>'% D'!AD144</f>
        <v>-0.40833333333333144</v>
      </c>
      <c r="L145" s="2">
        <f>'% D'!AE144</f>
        <v>4.2789382639466371</v>
      </c>
      <c r="N145" s="2">
        <f>'# D'!W144</f>
        <v>-8.3333333333333481E-2</v>
      </c>
      <c r="O145" s="2">
        <f>'# D'!X144</f>
        <v>0.15337426989774616</v>
      </c>
      <c r="P145" s="2">
        <f>'# D'!Y144</f>
        <v>-0.20199999999999996</v>
      </c>
      <c r="Q145" s="2">
        <f>'# D'!Z144</f>
        <v>0.16037352233665841</v>
      </c>
      <c r="R145" s="2">
        <f>'# D'!AA144</f>
        <v>0.12633333333333407</v>
      </c>
      <c r="S145" s="2">
        <f>'# D'!AB144</f>
        <v>0.3445934803020313</v>
      </c>
      <c r="T145" s="2">
        <f>'# D'!AC144</f>
        <v>-7.3999999999999844E-2</v>
      </c>
      <c r="U145" s="2">
        <f>'# D'!AD144</f>
        <v>0.77011081453688623</v>
      </c>
      <c r="W145" s="11">
        <f>'T-TEST'!S144</f>
        <v>0.41435856254424258</v>
      </c>
      <c r="X145" s="11">
        <f>'T-TEST'!T144</f>
        <v>9.8712166798344894E-2</v>
      </c>
      <c r="Y145" s="11">
        <f>'T-TEST'!U144</f>
        <v>0.70063306454912322</v>
      </c>
      <c r="Z145" s="11">
        <f>'T-TEST'!V144</f>
        <v>0.87590291274828758</v>
      </c>
      <c r="AB145" s="6" t="str">
        <f t="shared" si="8"/>
        <v>N</v>
      </c>
      <c r="AC145" s="6" t="str">
        <f t="shared" si="11"/>
        <v>N</v>
      </c>
      <c r="AD145" s="6" t="str">
        <f t="shared" si="9"/>
        <v>N</v>
      </c>
      <c r="AE145" s="6" t="str">
        <f t="shared" si="10"/>
        <v>N</v>
      </c>
    </row>
    <row r="146" spans="1:31" x14ac:dyDescent="0.3">
      <c r="A146" s="12" t="str">
        <f>'Raw Data'!A145</f>
        <v>PKD1cat WT</v>
      </c>
      <c r="B146" s="12">
        <f>'Raw Data'!B145</f>
        <v>821</v>
      </c>
      <c r="C146" s="12">
        <f>'Raw Data'!C145</f>
        <v>841</v>
      </c>
      <c r="D146" s="12" t="str">
        <f>'Raw Data'!D145</f>
        <v>QVKMRKRYSVDKTLSHPWLQD</v>
      </c>
      <c r="E146" s="2">
        <f>'% D'!X145</f>
        <v>5.6666666666664867E-3</v>
      </c>
      <c r="F146" s="2">
        <f>'% D'!Y145</f>
        <v>1.3604408599175986</v>
      </c>
      <c r="G146" s="2">
        <f>'% D'!Z145</f>
        <v>-1.2763333333333335</v>
      </c>
      <c r="H146" s="2">
        <f>'% D'!AA145</f>
        <v>0.80821573027668014</v>
      </c>
      <c r="I146" s="2">
        <f>'% D'!AB145</f>
        <v>0.47199999999999775</v>
      </c>
      <c r="J146" s="2">
        <f>'% D'!AC145</f>
        <v>1.884822184362936</v>
      </c>
      <c r="K146" s="2">
        <f>'% D'!AD145</f>
        <v>-1.5619999999999976</v>
      </c>
      <c r="L146" s="2">
        <f>'% D'!AE145</f>
        <v>3.2283478230616147</v>
      </c>
      <c r="N146" s="2">
        <f>'# D'!W145</f>
        <v>6.6666666666703733E-4</v>
      </c>
      <c r="O146" s="2">
        <f>'# D'!X145</f>
        <v>0.24512921762477302</v>
      </c>
      <c r="P146" s="2">
        <f>'# D'!Y145</f>
        <v>-0.22966666666666713</v>
      </c>
      <c r="Q146" s="2">
        <f>'# D'!Z145</f>
        <v>0.14537079028012009</v>
      </c>
      <c r="R146" s="2">
        <f>'# D'!AA145</f>
        <v>8.4999999999999964E-2</v>
      </c>
      <c r="S146" s="2">
        <f>'# D'!AB145</f>
        <v>0.33915581473220663</v>
      </c>
      <c r="T146" s="2">
        <f>'# D'!AC145</f>
        <v>-0.28133333333333255</v>
      </c>
      <c r="U146" s="2">
        <f>'# D'!AD145</f>
        <v>0.58123718623868748</v>
      </c>
      <c r="W146" s="11">
        <f>'T-TEST'!S145</f>
        <v>0.99656997463234887</v>
      </c>
      <c r="X146" s="11">
        <f>'T-TEST'!T145</f>
        <v>5.5038636822492805E-2</v>
      </c>
      <c r="Y146" s="11">
        <f>'T-TEST'!U145</f>
        <v>0.63750441674440605</v>
      </c>
      <c r="Z146" s="11">
        <f>'T-TEST'!V145</f>
        <v>0.46249156835516442</v>
      </c>
      <c r="AB146" s="6" t="str">
        <f t="shared" si="8"/>
        <v>N</v>
      </c>
      <c r="AC146" s="6" t="str">
        <f t="shared" si="11"/>
        <v>N</v>
      </c>
      <c r="AD146" s="6" t="str">
        <f t="shared" si="9"/>
        <v>N</v>
      </c>
      <c r="AE146" s="6" t="str">
        <f t="shared" si="10"/>
        <v>N</v>
      </c>
    </row>
    <row r="147" spans="1:31" x14ac:dyDescent="0.3">
      <c r="A147" s="12" t="str">
        <f>'Raw Data'!A146</f>
        <v>PKD1cat WT</v>
      </c>
      <c r="B147" s="12">
        <f>'Raw Data'!B146</f>
        <v>825</v>
      </c>
      <c r="C147" s="12">
        <f>'Raw Data'!C146</f>
        <v>841</v>
      </c>
      <c r="D147" s="12" t="str">
        <f>'Raw Data'!D146</f>
        <v>RKRYSVDKTLSHPWLQD</v>
      </c>
      <c r="E147" s="2">
        <f>'% D'!X146</f>
        <v>-0.74033333333333218</v>
      </c>
      <c r="F147" s="2">
        <f>'% D'!Y146</f>
        <v>0.84847529918868769</v>
      </c>
      <c r="G147" s="2">
        <f>'% D'!Z146</f>
        <v>-0.85833333333333428</v>
      </c>
      <c r="H147" s="2">
        <f>'% D'!AA146</f>
        <v>0.71925609718189554</v>
      </c>
      <c r="I147" s="2">
        <f>'% D'!AB146</f>
        <v>1.1460000000000008</v>
      </c>
      <c r="J147" s="2">
        <f>'% D'!AC146</f>
        <v>1.7834109640424065</v>
      </c>
      <c r="K147" s="2">
        <f>'% D'!AD146</f>
        <v>-0.46466666666667322</v>
      </c>
      <c r="L147" s="2">
        <f>'% D'!AE146</f>
        <v>1.9174216194323748</v>
      </c>
      <c r="N147" s="2">
        <f>'# D'!W146</f>
        <v>-0.10366666666666657</v>
      </c>
      <c r="O147" s="2">
        <f>'# D'!X146</f>
        <v>0.11856503138221938</v>
      </c>
      <c r="P147" s="2">
        <f>'# D'!Y146</f>
        <v>-0.12000000000000011</v>
      </c>
      <c r="Q147" s="2">
        <f>'# D'!Z146</f>
        <v>0.10106433594498102</v>
      </c>
      <c r="R147" s="2">
        <f>'# D'!AA146</f>
        <v>0.16066666666666718</v>
      </c>
      <c r="S147" s="2">
        <f>'# D'!AB146</f>
        <v>0.24996533092944445</v>
      </c>
      <c r="T147" s="2">
        <f>'# D'!AC146</f>
        <v>-6.5666666666666984E-2</v>
      </c>
      <c r="U147" s="2">
        <f>'# D'!AD146</f>
        <v>0.26839957774432743</v>
      </c>
      <c r="W147" s="11">
        <f>'T-TEST'!S146</f>
        <v>0.20590780171193432</v>
      </c>
      <c r="X147" s="11">
        <f>'T-TEST'!T146</f>
        <v>0.17258472474679271</v>
      </c>
      <c r="Y147" s="11">
        <f>'T-TEST'!U146</f>
        <v>0.81923551683969198</v>
      </c>
      <c r="Z147" s="11">
        <f>'T-TEST'!V146</f>
        <v>0.69926126409202372</v>
      </c>
      <c r="AB147" s="6" t="str">
        <f t="shared" si="8"/>
        <v>N</v>
      </c>
      <c r="AC147" s="6" t="str">
        <f t="shared" si="11"/>
        <v>N</v>
      </c>
      <c r="AD147" s="6" t="str">
        <f t="shared" si="9"/>
        <v>N</v>
      </c>
      <c r="AE147" s="6" t="str">
        <f t="shared" si="10"/>
        <v>N</v>
      </c>
    </row>
    <row r="148" spans="1:31" x14ac:dyDescent="0.3">
      <c r="A148" s="12" t="str">
        <f>'Raw Data'!A147</f>
        <v>PKD1cat WT</v>
      </c>
      <c r="B148" s="12">
        <f>'Raw Data'!B147</f>
        <v>825</v>
      </c>
      <c r="C148" s="12">
        <f>'Raw Data'!C147</f>
        <v>841</v>
      </c>
      <c r="D148" s="12" t="str">
        <f>'Raw Data'!D147</f>
        <v>RKRYSVDKTLSHPWLQD</v>
      </c>
      <c r="E148" s="2">
        <f>'% D'!X147</f>
        <v>-0.10033333333333161</v>
      </c>
      <c r="F148" s="2">
        <f>'% D'!Y147</f>
        <v>0.73347506206187163</v>
      </c>
      <c r="G148" s="2">
        <f>'% D'!Z147</f>
        <v>-0.76466666666666683</v>
      </c>
      <c r="H148" s="2">
        <f>'% D'!AA147</f>
        <v>0.69419113602330995</v>
      </c>
      <c r="I148" s="2">
        <f>'% D'!AB147</f>
        <v>0.87899999999999778</v>
      </c>
      <c r="J148" s="2">
        <f>'% D'!AC147</f>
        <v>1.5835266548645972</v>
      </c>
      <c r="K148" s="2">
        <f>'% D'!AD147</f>
        <v>-0.74533333333333474</v>
      </c>
      <c r="L148" s="2">
        <f>'% D'!AE147</f>
        <v>2.0407237278312151</v>
      </c>
      <c r="N148" s="2">
        <f>'# D'!W147</f>
        <v>-1.4000000000000012E-2</v>
      </c>
      <c r="O148" s="2">
        <f>'# D'!X147</f>
        <v>0.10288180921167095</v>
      </c>
      <c r="P148" s="2">
        <f>'# D'!Y147</f>
        <v>-0.10699999999999998</v>
      </c>
      <c r="Q148" s="2">
        <f>'# D'!Z147</f>
        <v>9.7077288796092842E-2</v>
      </c>
      <c r="R148" s="2">
        <f>'# D'!AA147</f>
        <v>0.12333333333333307</v>
      </c>
      <c r="S148" s="2">
        <f>'# D'!AB147</f>
        <v>0.22172655832503832</v>
      </c>
      <c r="T148" s="2">
        <f>'# D'!AC147</f>
        <v>-0.10466666666666669</v>
      </c>
      <c r="U148" s="2">
        <f>'# D'!AD147</f>
        <v>0.28557369159874169</v>
      </c>
      <c r="W148" s="11">
        <f>'T-TEST'!S147</f>
        <v>0.82633498806231553</v>
      </c>
      <c r="X148" s="11">
        <f>'T-TEST'!T147</f>
        <v>0.1760093225163139</v>
      </c>
      <c r="Y148" s="11">
        <f>'T-TEST'!U147</f>
        <v>0.98441081427523369</v>
      </c>
      <c r="Z148" s="11">
        <f>'T-TEST'!V147</f>
        <v>0.56526606491472653</v>
      </c>
      <c r="AB148" s="6" t="str">
        <f t="shared" si="8"/>
        <v>N</v>
      </c>
      <c r="AC148" s="6" t="str">
        <f t="shared" si="11"/>
        <v>N</v>
      </c>
      <c r="AD148" s="6" t="str">
        <f t="shared" si="9"/>
        <v>N</v>
      </c>
      <c r="AE148" s="6" t="str">
        <f t="shared" si="10"/>
        <v>N</v>
      </c>
    </row>
    <row r="149" spans="1:31" x14ac:dyDescent="0.3">
      <c r="A149" s="12" t="str">
        <f>'Raw Data'!A148</f>
        <v>PKD1cat WT</v>
      </c>
      <c r="B149" s="12">
        <f>'Raw Data'!B148</f>
        <v>825</v>
      </c>
      <c r="C149" s="12">
        <f>'Raw Data'!C148</f>
        <v>841</v>
      </c>
      <c r="D149" s="12" t="str">
        <f>'Raw Data'!D148</f>
        <v>RKRYSVDKTLSHPWLQD</v>
      </c>
      <c r="E149" s="2">
        <f>'% D'!X148</f>
        <v>-0.31766666666666588</v>
      </c>
      <c r="F149" s="2">
        <f>'% D'!Y148</f>
        <v>0.69654384882312514</v>
      </c>
      <c r="G149" s="2">
        <f>'% D'!Z148</f>
        <v>-0.74699999999999989</v>
      </c>
      <c r="H149" s="2">
        <f>'% D'!AA148</f>
        <v>0.74244573314597739</v>
      </c>
      <c r="I149" s="2">
        <f>'% D'!AB148</f>
        <v>0.78000000000000114</v>
      </c>
      <c r="J149" s="2">
        <f>'% D'!AC148</f>
        <v>1.6515855008647498</v>
      </c>
      <c r="K149" s="2">
        <f>'% D'!AD148</f>
        <v>-0.56999999999999318</v>
      </c>
      <c r="L149" s="2">
        <f>'% D'!AE148</f>
        <v>1.7727676102636782</v>
      </c>
      <c r="N149" s="2">
        <f>'# D'!W148</f>
        <v>-4.4999999999999929E-2</v>
      </c>
      <c r="O149" s="2">
        <f>'# D'!X148</f>
        <v>9.766609783679632E-2</v>
      </c>
      <c r="P149" s="2">
        <f>'# D'!Y148</f>
        <v>-0.10466666666666669</v>
      </c>
      <c r="Q149" s="2">
        <f>'# D'!Z148</f>
        <v>0.10382356829416592</v>
      </c>
      <c r="R149" s="2">
        <f>'# D'!AA148</f>
        <v>0.10933333333333328</v>
      </c>
      <c r="S149" s="2">
        <f>'# D'!AB148</f>
        <v>0.23107646642038926</v>
      </c>
      <c r="T149" s="2">
        <f>'# D'!AC148</f>
        <v>-7.966666666666633E-2</v>
      </c>
      <c r="U149" s="2">
        <f>'# D'!AD148</f>
        <v>0.24807727290772427</v>
      </c>
      <c r="W149" s="11">
        <f>'T-TEST'!S148</f>
        <v>0.47609012079370239</v>
      </c>
      <c r="X149" s="11">
        <f>'T-TEST'!T148</f>
        <v>0.16776286237898033</v>
      </c>
      <c r="Y149" s="11">
        <f>'T-TEST'!U148</f>
        <v>0.85951269170598565</v>
      </c>
      <c r="Z149" s="11">
        <f>'T-TEST'!V148</f>
        <v>0.60927403300821414</v>
      </c>
      <c r="AB149" s="6" t="str">
        <f t="shared" si="8"/>
        <v>N</v>
      </c>
      <c r="AC149" s="6" t="str">
        <f t="shared" si="11"/>
        <v>N</v>
      </c>
      <c r="AD149" s="6" t="str">
        <f t="shared" si="9"/>
        <v>N</v>
      </c>
      <c r="AE149" s="6" t="str">
        <f t="shared" si="10"/>
        <v>N</v>
      </c>
    </row>
    <row r="150" spans="1:31" x14ac:dyDescent="0.3">
      <c r="A150" s="12" t="str">
        <f>'Raw Data'!A149</f>
        <v>PKD1cat WT</v>
      </c>
      <c r="B150" s="12">
        <f>'Raw Data'!B149</f>
        <v>832</v>
      </c>
      <c r="C150" s="12">
        <f>'Raw Data'!C149</f>
        <v>841</v>
      </c>
      <c r="D150" s="12" t="str">
        <f>'Raw Data'!D149</f>
        <v>KTLSHPWLQD</v>
      </c>
      <c r="E150" s="2">
        <f>'% D'!X149</f>
        <v>0.50266666666666671</v>
      </c>
      <c r="F150" s="2">
        <f>'% D'!Y149</f>
        <v>0.51042890461519363</v>
      </c>
      <c r="G150" s="2">
        <f>'% D'!Z149</f>
        <v>0.5743333333333327</v>
      </c>
      <c r="H150" s="2">
        <f>'% D'!AA149</f>
        <v>0.59951841784329973</v>
      </c>
      <c r="I150" s="2">
        <f>'% D'!AB149</f>
        <v>-0.28200000000000003</v>
      </c>
      <c r="J150" s="2">
        <f>'% D'!AC149</f>
        <v>1.9924198018155377</v>
      </c>
      <c r="K150" s="2">
        <f>'% D'!AD149</f>
        <v>-1.6069999999999922</v>
      </c>
      <c r="L150" s="2">
        <f>'% D'!AE149</f>
        <v>1.9873355697180746</v>
      </c>
      <c r="N150" s="2">
        <f>'# D'!W149</f>
        <v>3.5000000000000017E-2</v>
      </c>
      <c r="O150" s="2">
        <f>'# D'!X149</f>
        <v>3.5860842154082237E-2</v>
      </c>
      <c r="P150" s="2">
        <f>'# D'!Y149</f>
        <v>4.0000000000000008E-2</v>
      </c>
      <c r="Q150" s="2">
        <f>'# D'!Z149</f>
        <v>4.2150523919242927E-2</v>
      </c>
      <c r="R150" s="2">
        <f>'# D'!AA149</f>
        <v>-1.9666666666666943E-2</v>
      </c>
      <c r="S150" s="2">
        <f>'# D'!AB149</f>
        <v>0.13905874058588807</v>
      </c>
      <c r="T150" s="2">
        <f>'# D'!AC149</f>
        <v>-0.11266666666666625</v>
      </c>
      <c r="U150" s="2">
        <f>'# D'!AD149</f>
        <v>0.1394393536033976</v>
      </c>
      <c r="W150" s="11">
        <f>'T-TEST'!S149</f>
        <v>0.23165783326844458</v>
      </c>
      <c r="X150" s="11">
        <f>'T-TEST'!T149</f>
        <v>0.20871196838874723</v>
      </c>
      <c r="Y150" s="11">
        <f>'T-TEST'!U149</f>
        <v>0.32988355248436729</v>
      </c>
      <c r="Z150" s="11">
        <f>'T-TEST'!V149</f>
        <v>0.29038172187839006</v>
      </c>
      <c r="AB150" s="6" t="str">
        <f t="shared" si="8"/>
        <v>N</v>
      </c>
      <c r="AC150" s="6" t="str">
        <f t="shared" si="11"/>
        <v>N</v>
      </c>
      <c r="AD150" s="6" t="str">
        <f t="shared" si="9"/>
        <v>N</v>
      </c>
      <c r="AE150" s="6" t="str">
        <f t="shared" si="10"/>
        <v>N</v>
      </c>
    </row>
    <row r="151" spans="1:31" x14ac:dyDescent="0.3">
      <c r="A151" s="12" t="str">
        <f>'Raw Data'!A150</f>
        <v>PKD1cat WT</v>
      </c>
      <c r="B151" s="12">
        <f>'Raw Data'!B150</f>
        <v>842</v>
      </c>
      <c r="C151" s="12">
        <f>'Raw Data'!C150</f>
        <v>846</v>
      </c>
      <c r="D151" s="12" t="str">
        <f>'Raw Data'!D150</f>
        <v>YQTWL</v>
      </c>
      <c r="E151" s="2">
        <f>'% D'!X150</f>
        <v>0.47066666666666679</v>
      </c>
      <c r="F151" s="2">
        <f>'% D'!Y150</f>
        <v>0.4257741968070235</v>
      </c>
      <c r="G151" s="2">
        <f>'% D'!Z150</f>
        <v>-0.25399999999999978</v>
      </c>
      <c r="H151" s="2">
        <f>'% D'!AA150</f>
        <v>0.25599609372019766</v>
      </c>
      <c r="I151" s="2">
        <f>'% D'!AB150</f>
        <v>-0.12433333333333341</v>
      </c>
      <c r="J151" s="2">
        <f>'% D'!AC150</f>
        <v>0.6308951312751323</v>
      </c>
      <c r="K151" s="2">
        <f>'% D'!AD150</f>
        <v>0.95199999999999818</v>
      </c>
      <c r="L151" s="2">
        <f>'% D'!AE150</f>
        <v>1.4274006678808391</v>
      </c>
      <c r="N151" s="2">
        <f>'# D'!W150</f>
        <v>1.3999999999999992E-2</v>
      </c>
      <c r="O151" s="2">
        <f>'# D'!X150</f>
        <v>1.284523257866513E-2</v>
      </c>
      <c r="P151" s="2">
        <f>'# D'!Y150</f>
        <v>-7.6666666666666619E-3</v>
      </c>
      <c r="Q151" s="2">
        <f>'# D'!Z150</f>
        <v>7.5055534994650907E-3</v>
      </c>
      <c r="R151" s="2">
        <f>'# D'!AA150</f>
        <v>-3.6666666666666653E-3</v>
      </c>
      <c r="S151" s="2">
        <f>'# D'!AB150</f>
        <v>1.8672618098881186E-2</v>
      </c>
      <c r="T151" s="2">
        <f>'# D'!AC150</f>
        <v>2.8666666666666729E-2</v>
      </c>
      <c r="U151" s="2">
        <f>'# D'!AD150</f>
        <v>4.2371373984487884E-2</v>
      </c>
      <c r="W151" s="11">
        <f>'T-TEST'!S150</f>
        <v>0.13888051411981753</v>
      </c>
      <c r="X151" s="11">
        <f>'T-TEST'!T150</f>
        <v>0.19068959834031984</v>
      </c>
      <c r="Y151" s="11">
        <f>'T-TEST'!U150</f>
        <v>0.26893185157204241</v>
      </c>
      <c r="Z151" s="11">
        <f>'T-TEST'!V150</f>
        <v>0.34229813369006695</v>
      </c>
      <c r="AB151" s="6" t="str">
        <f t="shared" si="8"/>
        <v>N</v>
      </c>
      <c r="AC151" s="6" t="str">
        <f t="shared" si="11"/>
        <v>N</v>
      </c>
      <c r="AD151" s="6" t="str">
        <f t="shared" si="9"/>
        <v>N</v>
      </c>
      <c r="AE151" s="6" t="str">
        <f t="shared" si="10"/>
        <v>N</v>
      </c>
    </row>
    <row r="152" spans="1:31" x14ac:dyDescent="0.3">
      <c r="A152" s="12" t="str">
        <f>'Raw Data'!A151</f>
        <v>PKD1cat WT</v>
      </c>
      <c r="B152" s="12">
        <f>'Raw Data'!B151</f>
        <v>842</v>
      </c>
      <c r="C152" s="12">
        <f>'Raw Data'!C151</f>
        <v>846</v>
      </c>
      <c r="D152" s="12" t="str">
        <f>'Raw Data'!D151</f>
        <v>YQTWL</v>
      </c>
      <c r="E152" s="2">
        <f>'% D'!X151</f>
        <v>0.16666666666666663</v>
      </c>
      <c r="F152" s="2">
        <f>'% D'!Y151</f>
        <v>0.16851013817176269</v>
      </c>
      <c r="G152" s="2">
        <f>'% D'!Z151</f>
        <v>-1.3333333333334085E-3</v>
      </c>
      <c r="H152" s="2">
        <f>'% D'!AA151</f>
        <v>0.26254586900832</v>
      </c>
      <c r="I152" s="2">
        <f>'% D'!AB151</f>
        <v>-1.1000000000000565E-2</v>
      </c>
      <c r="J152" s="2">
        <f>'% D'!AC151</f>
        <v>0.62569801022538352</v>
      </c>
      <c r="K152" s="2">
        <f>'% D'!AD151</f>
        <v>1.0163333333333373</v>
      </c>
      <c r="L152" s="2">
        <f>'% D'!AE151</f>
        <v>1.2886472235125741</v>
      </c>
      <c r="N152" s="2">
        <f>'# D'!W151</f>
        <v>5.3333333333333392E-3</v>
      </c>
      <c r="O152" s="2">
        <f>'# D'!X151</f>
        <v>5.1639777949432234E-3</v>
      </c>
      <c r="P152" s="2">
        <f>'# D'!Y151</f>
        <v>-3.3333333333333132E-4</v>
      </c>
      <c r="Q152" s="2">
        <f>'# D'!Z151</f>
        <v>7.8528126595931603E-3</v>
      </c>
      <c r="R152" s="2">
        <f>'# D'!AA151</f>
        <v>-3.3333333333335213E-4</v>
      </c>
      <c r="S152" s="2">
        <f>'# D'!AB151</f>
        <v>1.8991226044325581E-2</v>
      </c>
      <c r="T152" s="2">
        <f>'# D'!AC151</f>
        <v>3.0000000000000027E-2</v>
      </c>
      <c r="U152" s="2">
        <f>'# D'!AD151</f>
        <v>3.8622100754188232E-2</v>
      </c>
      <c r="W152" s="11">
        <f>'T-TEST'!S151</f>
        <v>0.17994647452918081</v>
      </c>
      <c r="X152" s="11">
        <f>'T-TEST'!T151</f>
        <v>0.94729468721557519</v>
      </c>
      <c r="Y152" s="11">
        <f>'T-TEST'!U151</f>
        <v>0.75316067885774418</v>
      </c>
      <c r="Z152" s="11">
        <f>'T-TEST'!V151</f>
        <v>0.25539119414928524</v>
      </c>
      <c r="AB152" s="6" t="str">
        <f t="shared" ref="AB152:AB185" si="12">IF(AND(ABS(E152)&gt;10,ABS(N152)&gt;=0.45,ABS(W152)&lt;=0.01),"B", IF(AND(ABS(E152)&gt;4.5, ABS(E152)&lt;10,ABS(N152)&gt;=0.45,ABS(W152)&lt;=0.01),"S","N"))</f>
        <v>N</v>
      </c>
      <c r="AC152" s="6" t="str">
        <f t="shared" si="11"/>
        <v>N</v>
      </c>
      <c r="AD152" s="6" t="str">
        <f t="shared" ref="AD152:AD185" si="13">IF(AND(ABS(I152)&gt;10,ABS(R152)&gt;=0.45,ABS(Y152)&lt;=0.01),"B", IF(AND(ABS(I152)&gt;4.5, ABS(I152)&lt;10,ABS(R152)&gt;=0.45,ABS(Y152)&lt;=0.01),"S","N"))</f>
        <v>N</v>
      </c>
      <c r="AE152" s="6" t="str">
        <f t="shared" ref="AE152:AE185" si="14">IF(AND(ABS(K152)&gt;10,ABS(T152)&gt;=0.45,ABS(Z152)&lt;=0.01),"B", IF(AND(ABS(K152)&gt;4.5, ABS(K152)&lt;10,ABS(T152)&gt;=0.45,ABS(Z152)&lt;=0.01),"S","N"))</f>
        <v>N</v>
      </c>
    </row>
    <row r="153" spans="1:31" x14ac:dyDescent="0.3">
      <c r="A153" s="12" t="str">
        <f>'Raw Data'!A152</f>
        <v>PKD1cat WT</v>
      </c>
      <c r="B153" s="12">
        <f>'Raw Data'!B152</f>
        <v>842</v>
      </c>
      <c r="C153" s="12">
        <f>'Raw Data'!C152</f>
        <v>850</v>
      </c>
      <c r="D153" s="12" t="str">
        <f>'Raw Data'!D152</f>
        <v>YQTWLDLRE</v>
      </c>
      <c r="E153" s="2">
        <f>'% D'!X152</f>
        <v>5.9000000000000163E-2</v>
      </c>
      <c r="F153" s="2">
        <f>'% D'!Y152</f>
        <v>0.41187214844738768</v>
      </c>
      <c r="G153" s="2">
        <f>'% D'!Z152</f>
        <v>-0.35166666666666663</v>
      </c>
      <c r="H153" s="2">
        <f>'% D'!AA152</f>
        <v>0.48306245282916915</v>
      </c>
      <c r="I153" s="2">
        <f>'% D'!AB152</f>
        <v>0.41533333333333328</v>
      </c>
      <c r="J153" s="2">
        <f>'% D'!AC152</f>
        <v>0.29712511393911706</v>
      </c>
      <c r="K153" s="2">
        <f>'% D'!AD152</f>
        <v>4.6333333333333115E-2</v>
      </c>
      <c r="L153" s="2">
        <f>'% D'!AE152</f>
        <v>1.3728198473701245</v>
      </c>
      <c r="N153" s="2">
        <f>'# D'!W152</f>
        <v>4.0000000000000036E-3</v>
      </c>
      <c r="O153" s="2">
        <f>'# D'!X152</f>
        <v>2.8786570943178807E-2</v>
      </c>
      <c r="P153" s="2">
        <f>'# D'!Y152</f>
        <v>-2.466666666666667E-2</v>
      </c>
      <c r="Q153" s="2">
        <f>'# D'!Z152</f>
        <v>3.3758949430731197E-2</v>
      </c>
      <c r="R153" s="2">
        <f>'# D'!AA152</f>
        <v>2.9333333333333333E-2</v>
      </c>
      <c r="S153" s="2">
        <f>'# D'!AB152</f>
        <v>2.06559111797729E-2</v>
      </c>
      <c r="T153" s="2">
        <f>'# D'!AC152</f>
        <v>2.6666666666666505E-3</v>
      </c>
      <c r="U153" s="2">
        <f>'# D'!AD152</f>
        <v>9.6038186849468035E-2</v>
      </c>
      <c r="W153" s="11">
        <f>'T-TEST'!S152</f>
        <v>0.82583915796986773</v>
      </c>
      <c r="X153" s="11">
        <f>'T-TEST'!T152</f>
        <v>0.29582912941167444</v>
      </c>
      <c r="Y153" s="11">
        <f>'T-TEST'!U152</f>
        <v>7.9201105610915243E-2</v>
      </c>
      <c r="Z153" s="11">
        <f>'T-TEST'!V152</f>
        <v>0.96592178797068595</v>
      </c>
      <c r="AB153" s="6" t="str">
        <f t="shared" si="12"/>
        <v>N</v>
      </c>
      <c r="AC153" s="6" t="str">
        <f t="shared" si="11"/>
        <v>N</v>
      </c>
      <c r="AD153" s="6" t="str">
        <f t="shared" si="13"/>
        <v>N</v>
      </c>
      <c r="AE153" s="6" t="str">
        <f t="shared" si="14"/>
        <v>N</v>
      </c>
    </row>
    <row r="154" spans="1:31" x14ac:dyDescent="0.3">
      <c r="A154" s="12" t="str">
        <f>'Raw Data'!A153</f>
        <v>PKD1cat WT</v>
      </c>
      <c r="B154" s="12">
        <f>'Raw Data'!B153</f>
        <v>846</v>
      </c>
      <c r="C154" s="12">
        <f>'Raw Data'!C153</f>
        <v>852</v>
      </c>
      <c r="D154" s="12" t="str">
        <f>'Raw Data'!D153</f>
        <v>LDLRELE</v>
      </c>
      <c r="E154" s="2">
        <f>'% D'!X153</f>
        <v>0.23333333333333317</v>
      </c>
      <c r="F154" s="2">
        <f>'% D'!Y153</f>
        <v>0.51350202855814808</v>
      </c>
      <c r="G154" s="2">
        <f>'% D'!Z153</f>
        <v>0.61766666666666648</v>
      </c>
      <c r="H154" s="2">
        <f>'% D'!AA153</f>
        <v>0.85113355787052192</v>
      </c>
      <c r="I154" s="2">
        <f>'% D'!AB153</f>
        <v>0.26966666666666628</v>
      </c>
      <c r="J154" s="2">
        <f>'% D'!AC153</f>
        <v>1.375814062049568</v>
      </c>
      <c r="K154" s="2">
        <f>'% D'!AD153</f>
        <v>0.12833333333333252</v>
      </c>
      <c r="L154" s="2">
        <f>'% D'!AE153</f>
        <v>0.68215003237313554</v>
      </c>
      <c r="N154" s="2">
        <f>'# D'!W153</f>
        <v>1.199999999999999E-2</v>
      </c>
      <c r="O154" s="2">
        <f>'# D'!X153</f>
        <v>2.5800516790689815E-2</v>
      </c>
      <c r="P154" s="2">
        <f>'# D'!Y153</f>
        <v>3.1E-2</v>
      </c>
      <c r="Q154" s="2">
        <f>'# D'!Z153</f>
        <v>4.2528421868988586E-2</v>
      </c>
      <c r="R154" s="2">
        <f>'# D'!AA153</f>
        <v>1.333333333333335E-2</v>
      </c>
      <c r="S154" s="2">
        <f>'# D'!AB153</f>
        <v>6.8721660825875469E-2</v>
      </c>
      <c r="T154" s="2">
        <f>'# D'!AC153</f>
        <v>6.3333333333333297E-3</v>
      </c>
      <c r="U154" s="2">
        <f>'# D'!AD153</f>
        <v>3.4283134823602797E-2</v>
      </c>
      <c r="W154" s="11">
        <f>'T-TEST'!S153</f>
        <v>0.50066598284226072</v>
      </c>
      <c r="X154" s="11">
        <f>'T-TEST'!T153</f>
        <v>0.2984918012727667</v>
      </c>
      <c r="Y154" s="11">
        <f>'T-TEST'!U153</f>
        <v>0.19750735168325617</v>
      </c>
      <c r="Z154" s="11">
        <f>'T-TEST'!V153</f>
        <v>0.76588268458313891</v>
      </c>
      <c r="AB154" s="6" t="str">
        <f t="shared" si="12"/>
        <v>N</v>
      </c>
      <c r="AC154" s="6" t="str">
        <f t="shared" si="11"/>
        <v>N</v>
      </c>
      <c r="AD154" s="6" t="str">
        <f t="shared" si="13"/>
        <v>N</v>
      </c>
      <c r="AE154" s="6" t="str">
        <f t="shared" si="14"/>
        <v>N</v>
      </c>
    </row>
    <row r="155" spans="1:31" x14ac:dyDescent="0.3">
      <c r="A155" s="12" t="str">
        <f>'Raw Data'!A154</f>
        <v>PKD1cat WT</v>
      </c>
      <c r="B155" s="12">
        <f>'Raw Data'!B154</f>
        <v>847</v>
      </c>
      <c r="C155" s="12">
        <f>'Raw Data'!C154</f>
        <v>852</v>
      </c>
      <c r="D155" s="12" t="str">
        <f>'Raw Data'!D154</f>
        <v>DLRELE</v>
      </c>
      <c r="E155" s="2">
        <f>'% D'!X154</f>
        <v>0.16400000000000015</v>
      </c>
      <c r="F155" s="2">
        <f>'% D'!Y154</f>
        <v>0.35386956165608141</v>
      </c>
      <c r="G155" s="2">
        <f>'% D'!Z154</f>
        <v>0.58433333333333326</v>
      </c>
      <c r="H155" s="2">
        <f>'% D'!AA154</f>
        <v>0.39902046731130653</v>
      </c>
      <c r="I155" s="2">
        <f>'% D'!AB154</f>
        <v>0.19866666666666677</v>
      </c>
      <c r="J155" s="2">
        <f>'% D'!AC154</f>
        <v>0.29465516568807376</v>
      </c>
      <c r="K155" s="2">
        <f>'% D'!AD154</f>
        <v>0.2200000000000002</v>
      </c>
      <c r="L155" s="2">
        <f>'% D'!AE154</f>
        <v>0.39378251188526209</v>
      </c>
      <c r="N155" s="2">
        <f>'# D'!W154</f>
        <v>6.3333333333333228E-3</v>
      </c>
      <c r="O155" s="2">
        <f>'# D'!X154</f>
        <v>1.4329456840136425E-2</v>
      </c>
      <c r="P155" s="2">
        <f>'# D'!Y154</f>
        <v>2.3000000000000007E-2</v>
      </c>
      <c r="Q155" s="2">
        <f>'# D'!Z154</f>
        <v>1.5673757260678337E-2</v>
      </c>
      <c r="R155" s="2">
        <f>'# D'!AA154</f>
        <v>7.9999999999999932E-3</v>
      </c>
      <c r="S155" s="2">
        <f>'# D'!AB154</f>
        <v>1.1561430130683106E-2</v>
      </c>
      <c r="T155" s="2">
        <f>'# D'!AC154</f>
        <v>8.6666666666666697E-3</v>
      </c>
      <c r="U155" s="2">
        <f>'# D'!AD154</f>
        <v>1.5534906930308059E-2</v>
      </c>
      <c r="W155" s="11">
        <f>'T-TEST'!S154</f>
        <v>0.49736473308341866</v>
      </c>
      <c r="X155" s="11">
        <f>'T-TEST'!T154</f>
        <v>8.9261953431156435E-2</v>
      </c>
      <c r="Y155" s="11">
        <f>'T-TEST'!U154</f>
        <v>0.38722763523086556</v>
      </c>
      <c r="Z155" s="11">
        <f>'T-TEST'!V154</f>
        <v>0.38915359644527692</v>
      </c>
      <c r="AB155" s="6" t="str">
        <f t="shared" si="12"/>
        <v>N</v>
      </c>
      <c r="AC155" s="6" t="str">
        <f t="shared" si="11"/>
        <v>N</v>
      </c>
      <c r="AD155" s="6" t="str">
        <f t="shared" si="13"/>
        <v>N</v>
      </c>
      <c r="AE155" s="6" t="str">
        <f t="shared" si="14"/>
        <v>N</v>
      </c>
    </row>
    <row r="156" spans="1:31" x14ac:dyDescent="0.3">
      <c r="A156" s="12" t="str">
        <f>'Raw Data'!A155</f>
        <v>PKD1cat WT</v>
      </c>
      <c r="B156" s="12">
        <f>'Raw Data'!B155</f>
        <v>847</v>
      </c>
      <c r="C156" s="12">
        <f>'Raw Data'!C155</f>
        <v>853</v>
      </c>
      <c r="D156" s="12" t="str">
        <f>'Raw Data'!D155</f>
        <v>DLRELEC</v>
      </c>
      <c r="E156" s="2">
        <f>'% D'!X155</f>
        <v>-1.7333333333333312E-2</v>
      </c>
      <c r="F156" s="2">
        <f>'% D'!Y155</f>
        <v>0.2613586297280685</v>
      </c>
      <c r="G156" s="2">
        <f>'% D'!Z155</f>
        <v>-0.46033333333333348</v>
      </c>
      <c r="H156" s="2">
        <f>'% D'!AA155</f>
        <v>0.28124129616161742</v>
      </c>
      <c r="I156" s="2">
        <f>'% D'!AB155</f>
        <v>6.6666666666665986E-3</v>
      </c>
      <c r="J156" s="2">
        <f>'% D'!AC155</f>
        <v>0.16590860938078733</v>
      </c>
      <c r="K156" s="2">
        <f>'% D'!AD155</f>
        <v>0.79533333333333367</v>
      </c>
      <c r="L156" s="2">
        <f>'% D'!AE155</f>
        <v>0.25099734394345002</v>
      </c>
      <c r="N156" s="2">
        <f>'# D'!W155</f>
        <v>-1.0000000000000009E-3</v>
      </c>
      <c r="O156" s="2">
        <f>'# D'!X155</f>
        <v>1.3552367566837396E-2</v>
      </c>
      <c r="P156" s="2">
        <f>'# D'!Y155</f>
        <v>-2.3E-2</v>
      </c>
      <c r="Q156" s="2">
        <f>'# D'!Z155</f>
        <v>1.4236104336041772E-2</v>
      </c>
      <c r="R156" s="2">
        <f>'# D'!AA155</f>
        <v>3.3333333333333132E-4</v>
      </c>
      <c r="S156" s="2">
        <f>'# D'!AB155</f>
        <v>8.1034971874288167E-3</v>
      </c>
      <c r="T156" s="2">
        <f>'# D'!AC155</f>
        <v>3.999999999999998E-2</v>
      </c>
      <c r="U156" s="2">
        <f>'# D'!AD155</f>
        <v>1.2489995996796777E-2</v>
      </c>
      <c r="W156" s="11">
        <f>'T-TEST'!S155</f>
        <v>0.90454820975164663</v>
      </c>
      <c r="X156" s="11">
        <f>'T-TEST'!T155</f>
        <v>7.5603148365677761E-2</v>
      </c>
      <c r="Y156" s="11">
        <f>'T-TEST'!U155</f>
        <v>0.17584283603636519</v>
      </c>
      <c r="Z156" s="11">
        <f>'T-TEST'!V155</f>
        <v>9.7165790427075488E-3</v>
      </c>
      <c r="AB156" s="6" t="str">
        <f t="shared" si="12"/>
        <v>N</v>
      </c>
      <c r="AC156" s="6" t="str">
        <f t="shared" si="11"/>
        <v>N</v>
      </c>
      <c r="AD156" s="6" t="str">
        <f t="shared" si="13"/>
        <v>N</v>
      </c>
      <c r="AE156" s="6" t="str">
        <f t="shared" si="14"/>
        <v>N</v>
      </c>
    </row>
    <row r="157" spans="1:31" x14ac:dyDescent="0.3">
      <c r="A157" s="12" t="str">
        <f>'Raw Data'!A156</f>
        <v>PKD1cat WT</v>
      </c>
      <c r="B157" s="12">
        <f>'Raw Data'!B156</f>
        <v>849</v>
      </c>
      <c r="C157" s="12">
        <f>'Raw Data'!C156</f>
        <v>857</v>
      </c>
      <c r="D157" s="12" t="str">
        <f>'Raw Data'!D156</f>
        <v>RELECKIGE</v>
      </c>
      <c r="E157" s="2">
        <f>'% D'!X156</f>
        <v>-7.5666666666666327E-2</v>
      </c>
      <c r="F157" s="2">
        <f>'% D'!Y156</f>
        <v>0.92963075106911897</v>
      </c>
      <c r="G157" s="2">
        <f>'% D'!Z156</f>
        <v>-0.54099999999999993</v>
      </c>
      <c r="H157" s="2">
        <f>'% D'!AA156</f>
        <v>0.24360760798190728</v>
      </c>
      <c r="I157" s="2">
        <f>'% D'!AB156</f>
        <v>-0.59333333333333371</v>
      </c>
      <c r="J157" s="2">
        <f>'% D'!AC156</f>
        <v>1.01810199227124</v>
      </c>
      <c r="K157" s="2">
        <f>'% D'!AD156</f>
        <v>-0.50966666666666782</v>
      </c>
      <c r="L157" s="2">
        <f>'% D'!AE156</f>
        <v>0.87102659737423271</v>
      </c>
      <c r="N157" s="2">
        <f>'# D'!W156</f>
        <v>-5.3333333333333149E-3</v>
      </c>
      <c r="O157" s="2">
        <f>'# D'!X156</f>
        <v>6.4935865795927222E-2</v>
      </c>
      <c r="P157" s="2">
        <f>'# D'!Y156</f>
        <v>-3.7666666666666709E-2</v>
      </c>
      <c r="Q157" s="2">
        <f>'# D'!Z156</f>
        <v>1.6693312034065211E-2</v>
      </c>
      <c r="R157" s="2">
        <f>'# D'!AA156</f>
        <v>-4.1666666666666297E-2</v>
      </c>
      <c r="S157" s="2">
        <f>'# D'!AB156</f>
        <v>7.1668217037493875E-2</v>
      </c>
      <c r="T157" s="2">
        <f>'# D'!AC156</f>
        <v>-3.5666666666667179E-2</v>
      </c>
      <c r="U157" s="2">
        <f>'# D'!AD156</f>
        <v>6.1378606479239498E-2</v>
      </c>
      <c r="W157" s="11">
        <f>'T-TEST'!S156</f>
        <v>0.89639602660986328</v>
      </c>
      <c r="X157" s="11">
        <f>'T-TEST'!T156</f>
        <v>2.353849370509924E-2</v>
      </c>
      <c r="Y157" s="11">
        <f>'T-TEST'!U156</f>
        <v>0.44058831181684915</v>
      </c>
      <c r="Z157" s="11">
        <f>'T-TEST'!V156</f>
        <v>0.41107482566146736</v>
      </c>
      <c r="AB157" s="6" t="str">
        <f t="shared" si="12"/>
        <v>N</v>
      </c>
      <c r="AC157" s="6" t="str">
        <f t="shared" si="11"/>
        <v>N</v>
      </c>
      <c r="AD157" s="6" t="str">
        <f t="shared" si="13"/>
        <v>N</v>
      </c>
      <c r="AE157" s="6" t="str">
        <f t="shared" si="14"/>
        <v>N</v>
      </c>
    </row>
    <row r="158" spans="1:31" x14ac:dyDescent="0.3">
      <c r="A158" s="12" t="str">
        <f>'Raw Data'!A157</f>
        <v>PKD1cat WT</v>
      </c>
      <c r="B158" s="12">
        <f>'Raw Data'!B157</f>
        <v>849</v>
      </c>
      <c r="C158" s="12">
        <f>'Raw Data'!C157</f>
        <v>865</v>
      </c>
      <c r="D158" s="12" t="str">
        <f>'Raw Data'!D157</f>
        <v>RELECKIGERYITHESD</v>
      </c>
      <c r="E158" s="2">
        <f>'% D'!X157</f>
        <v>1.7333333333333201E-2</v>
      </c>
      <c r="F158" s="2">
        <f>'% D'!Y157</f>
        <v>0.93547349864476459</v>
      </c>
      <c r="G158" s="2">
        <f>'% D'!Z157</f>
        <v>-0.80333333333333279</v>
      </c>
      <c r="H158" s="2">
        <f>'% D'!AA157</f>
        <v>0.49371685542761584</v>
      </c>
      <c r="I158" s="2">
        <f>'% D'!AB157</f>
        <v>0.88566666666666549</v>
      </c>
      <c r="J158" s="2">
        <f>'% D'!AC157</f>
        <v>2.3220455063011425</v>
      </c>
      <c r="K158" s="2">
        <f>'% D'!AD157</f>
        <v>0.52533333333333232</v>
      </c>
      <c r="L158" s="2">
        <f>'% D'!AE157</f>
        <v>1.7110863021289537</v>
      </c>
      <c r="N158" s="2">
        <f>'# D'!W157</f>
        <v>2.666666666666373E-3</v>
      </c>
      <c r="O158" s="2">
        <f>'# D'!X157</f>
        <v>0.14046470493805108</v>
      </c>
      <c r="P158" s="2">
        <f>'# D'!Y157</f>
        <v>-0.12033333333333318</v>
      </c>
      <c r="Q158" s="2">
        <f>'# D'!Z157</f>
        <v>7.4260801683436434E-2</v>
      </c>
      <c r="R158" s="2">
        <f>'# D'!AA157</f>
        <v>0.13266666666666627</v>
      </c>
      <c r="S158" s="2">
        <f>'# D'!AB157</f>
        <v>0.34790611760454376</v>
      </c>
      <c r="T158" s="2">
        <f>'# D'!AC157</f>
        <v>7.9000000000000625E-2</v>
      </c>
      <c r="U158" s="2">
        <f>'# D'!AD157</f>
        <v>0.25655343822811383</v>
      </c>
      <c r="W158" s="11">
        <f>'T-TEST'!S157</f>
        <v>0.97652799226092868</v>
      </c>
      <c r="X158" s="11">
        <f>'T-TEST'!T157</f>
        <v>7.1058942191919952E-2</v>
      </c>
      <c r="Y158" s="11">
        <f>'T-TEST'!U157</f>
        <v>0.48955976133023116</v>
      </c>
      <c r="Z158" s="11">
        <f>'T-TEST'!V157</f>
        <v>0.6244100284883165</v>
      </c>
      <c r="AB158" s="6" t="str">
        <f t="shared" si="12"/>
        <v>N</v>
      </c>
      <c r="AC158" s="6" t="str">
        <f t="shared" si="11"/>
        <v>N</v>
      </c>
      <c r="AD158" s="6" t="str">
        <f t="shared" si="13"/>
        <v>N</v>
      </c>
      <c r="AE158" s="6" t="str">
        <f t="shared" si="14"/>
        <v>N</v>
      </c>
    </row>
    <row r="159" spans="1:31" x14ac:dyDescent="0.3">
      <c r="A159" s="12" t="str">
        <f>'Raw Data'!A158</f>
        <v>PKD1cat WT</v>
      </c>
      <c r="B159" s="12">
        <f>'Raw Data'!B158</f>
        <v>849</v>
      </c>
      <c r="C159" s="12">
        <f>'Raw Data'!C158</f>
        <v>865</v>
      </c>
      <c r="D159" s="12" t="str">
        <f>'Raw Data'!D158</f>
        <v>RELECKIGERYITHESD</v>
      </c>
      <c r="E159" s="2">
        <f>'% D'!X158</f>
        <v>0.27566666666666784</v>
      </c>
      <c r="F159" s="2">
        <f>'% D'!Y158</f>
        <v>0.22854612955229275</v>
      </c>
      <c r="G159" s="2">
        <f>'% D'!Z158</f>
        <v>-0.59233333333333249</v>
      </c>
      <c r="H159" s="2">
        <f>'% D'!AA158</f>
        <v>0.73077994863935136</v>
      </c>
      <c r="I159" s="2">
        <f>'% D'!AB158</f>
        <v>-4.5666666666665634E-2</v>
      </c>
      <c r="J159" s="2">
        <f>'% D'!AC158</f>
        <v>1.4094414969530786</v>
      </c>
      <c r="K159" s="2">
        <f>'% D'!AD158</f>
        <v>-0.23399999999999821</v>
      </c>
      <c r="L159" s="2">
        <f>'% D'!AE158</f>
        <v>1.1049134204392077</v>
      </c>
      <c r="N159" s="2">
        <f>'# D'!W158</f>
        <v>4.0999999999999925E-2</v>
      </c>
      <c r="O159" s="2">
        <f>'# D'!X158</f>
        <v>3.4287995955824983E-2</v>
      </c>
      <c r="P159" s="2">
        <f>'# D'!Y158</f>
        <v>-8.8999999999999968E-2</v>
      </c>
      <c r="Q159" s="2">
        <f>'# D'!Z158</f>
        <v>0.10976186344385132</v>
      </c>
      <c r="R159" s="2">
        <f>'# D'!AA158</f>
        <v>-6.6666666666663765E-3</v>
      </c>
      <c r="S159" s="2">
        <f>'# D'!AB158</f>
        <v>0.21113581726777994</v>
      </c>
      <c r="T159" s="2">
        <f>'# D'!AC158</f>
        <v>-3.5000000000000142E-2</v>
      </c>
      <c r="U159" s="2">
        <f>'# D'!AD158</f>
        <v>0.16595079592055823</v>
      </c>
      <c r="W159" s="11">
        <f>'T-TEST'!S158</f>
        <v>0.10921343225502107</v>
      </c>
      <c r="X159" s="11">
        <f>'T-TEST'!T158</f>
        <v>0.25408373330875417</v>
      </c>
      <c r="Y159" s="11">
        <f>'T-TEST'!U158</f>
        <v>0.36377060214883761</v>
      </c>
      <c r="Z159" s="11">
        <f>'T-TEST'!V158</f>
        <v>0.73686612863916479</v>
      </c>
      <c r="AB159" s="6" t="str">
        <f t="shared" si="12"/>
        <v>N</v>
      </c>
      <c r="AC159" s="6" t="str">
        <f t="shared" si="11"/>
        <v>N</v>
      </c>
      <c r="AD159" s="6" t="str">
        <f t="shared" si="13"/>
        <v>N</v>
      </c>
      <c r="AE159" s="6" t="str">
        <f t="shared" si="14"/>
        <v>N</v>
      </c>
    </row>
    <row r="160" spans="1:31" x14ac:dyDescent="0.3">
      <c r="A160" s="12" t="str">
        <f>'Raw Data'!A159</f>
        <v>PKD1cat WT</v>
      </c>
      <c r="B160" s="12">
        <f>'Raw Data'!B159</f>
        <v>849</v>
      </c>
      <c r="C160" s="12">
        <f>'Raw Data'!C159</f>
        <v>866</v>
      </c>
      <c r="D160" s="12" t="str">
        <f>'Raw Data'!D159</f>
        <v>RELECKIGERYITHESDD</v>
      </c>
      <c r="E160" s="2">
        <f>'% D'!X159</f>
        <v>-3.6000000000000476E-2</v>
      </c>
      <c r="F160" s="2">
        <f>'% D'!Y159</f>
        <v>0.84066323023351963</v>
      </c>
      <c r="G160" s="2">
        <f>'% D'!Z159</f>
        <v>-0.98166666666666735</v>
      </c>
      <c r="H160" s="2">
        <f>'% D'!AA159</f>
        <v>0.35315199749305276</v>
      </c>
      <c r="I160" s="2">
        <f>'% D'!AB159</f>
        <v>-0.30400000000000027</v>
      </c>
      <c r="J160" s="2">
        <f>'% D'!AC159</f>
        <v>1.1845972592685952</v>
      </c>
      <c r="K160" s="2">
        <f>'% D'!AD159</f>
        <v>0.72266666666666524</v>
      </c>
      <c r="L160" s="2">
        <f>'% D'!AE159</f>
        <v>1.4047794607458257</v>
      </c>
      <c r="N160" s="2">
        <f>'# D'!W159</f>
        <v>-5.6666666666665977E-3</v>
      </c>
      <c r="O160" s="2">
        <f>'# D'!X159</f>
        <v>0.13486412915721266</v>
      </c>
      <c r="P160" s="2">
        <f>'# D'!Y159</f>
        <v>-0.15733333333333355</v>
      </c>
      <c r="Q160" s="2">
        <f>'# D'!Z159</f>
        <v>5.6759727506980336E-2</v>
      </c>
      <c r="R160" s="2">
        <f>'# D'!AA159</f>
        <v>-4.8333333333333339E-2</v>
      </c>
      <c r="S160" s="2">
        <f>'# D'!AB159</f>
        <v>0.18953451752473302</v>
      </c>
      <c r="T160" s="2">
        <f>'# D'!AC159</f>
        <v>0.11566666666666681</v>
      </c>
      <c r="U160" s="2">
        <f>'# D'!AD159</f>
        <v>0.22457367016935281</v>
      </c>
      <c r="W160" s="11">
        <f>'T-TEST'!S159</f>
        <v>0.94746128891911996</v>
      </c>
      <c r="X160" s="11">
        <f>'T-TEST'!T159</f>
        <v>2.2121979961451779E-2</v>
      </c>
      <c r="Y160" s="11">
        <f>'T-TEST'!U159</f>
        <v>0.44144548970264885</v>
      </c>
      <c r="Z160" s="11">
        <f>'T-TEST'!V159</f>
        <v>0.43092310042778659</v>
      </c>
      <c r="AB160" s="6" t="str">
        <f t="shared" si="12"/>
        <v>N</v>
      </c>
      <c r="AC160" s="6" t="str">
        <f t="shared" si="11"/>
        <v>N</v>
      </c>
      <c r="AD160" s="6" t="str">
        <f t="shared" si="13"/>
        <v>N</v>
      </c>
      <c r="AE160" s="6" t="str">
        <f t="shared" si="14"/>
        <v>N</v>
      </c>
    </row>
    <row r="161" spans="1:31" x14ac:dyDescent="0.3">
      <c r="A161" s="12" t="str">
        <f>'Raw Data'!A160</f>
        <v>PKD1cat WT</v>
      </c>
      <c r="B161" s="12">
        <f>'Raw Data'!B160</f>
        <v>849</v>
      </c>
      <c r="C161" s="12">
        <f>'Raw Data'!C160</f>
        <v>866</v>
      </c>
      <c r="D161" s="12" t="str">
        <f>'Raw Data'!D160</f>
        <v>RELECKIGERYITHESDD</v>
      </c>
      <c r="E161" s="2">
        <f>'% D'!X160</f>
        <v>-0.33466666666666711</v>
      </c>
      <c r="F161" s="2">
        <f>'% D'!Y160</f>
        <v>0.92635216485596306</v>
      </c>
      <c r="G161" s="2">
        <f>'% D'!Z160</f>
        <v>-1.0806666666666658</v>
      </c>
      <c r="H161" s="2">
        <f>'% D'!AA160</f>
        <v>0.79114747887693659</v>
      </c>
      <c r="I161" s="2">
        <f>'% D'!AB160</f>
        <v>-3.6666666666667069E-2</v>
      </c>
      <c r="J161" s="2">
        <f>'% D'!AC160</f>
        <v>1.0564475061891776</v>
      </c>
      <c r="K161" s="2">
        <f>'% D'!AD160</f>
        <v>-0.1926666666666712</v>
      </c>
      <c r="L161" s="2">
        <f>'% D'!AE160</f>
        <v>1.0174032304515916</v>
      </c>
      <c r="N161" s="2">
        <f>'# D'!W160</f>
        <v>-5.3333333333333455E-2</v>
      </c>
      <c r="O161" s="2">
        <f>'# D'!X160</f>
        <v>0.1478760742423644</v>
      </c>
      <c r="P161" s="2">
        <f>'# D'!Y160</f>
        <v>-0.17300000000000004</v>
      </c>
      <c r="Q161" s="2">
        <f>'# D'!Z160</f>
        <v>0.12647792956348811</v>
      </c>
      <c r="R161" s="2">
        <f>'# D'!AA160</f>
        <v>-6.0000000000002274E-3</v>
      </c>
      <c r="S161" s="2">
        <f>'# D'!AB160</f>
        <v>0.16892897915988242</v>
      </c>
      <c r="T161" s="2">
        <f>'# D'!AC160</f>
        <v>-3.1000000000000583E-2</v>
      </c>
      <c r="U161" s="2">
        <f>'# D'!AD160</f>
        <v>0.16277489568931275</v>
      </c>
      <c r="W161" s="11">
        <f>'T-TEST'!S160</f>
        <v>0.58100879266360661</v>
      </c>
      <c r="X161" s="11">
        <f>'T-TEST'!T160</f>
        <v>0.13990425409726617</v>
      </c>
      <c r="Y161" s="11">
        <f>'T-TEST'!U160</f>
        <v>0.50625278511324212</v>
      </c>
      <c r="Z161" s="11">
        <f>'T-TEST'!V160</f>
        <v>0.76017256817557277</v>
      </c>
      <c r="AB161" s="6" t="str">
        <f t="shared" si="12"/>
        <v>N</v>
      </c>
      <c r="AC161" s="6" t="str">
        <f t="shared" si="11"/>
        <v>N</v>
      </c>
      <c r="AD161" s="6" t="str">
        <f t="shared" si="13"/>
        <v>N</v>
      </c>
      <c r="AE161" s="6" t="str">
        <f t="shared" si="14"/>
        <v>N</v>
      </c>
    </row>
    <row r="162" spans="1:31" x14ac:dyDescent="0.3">
      <c r="A162" s="12" t="str">
        <f>'Raw Data'!A161</f>
        <v>PKD1cat WT</v>
      </c>
      <c r="B162" s="12">
        <f>'Raw Data'!B161</f>
        <v>849</v>
      </c>
      <c r="C162" s="12">
        <f>'Raw Data'!C161</f>
        <v>867</v>
      </c>
      <c r="D162" s="12" t="str">
        <f>'Raw Data'!D161</f>
        <v>RELECKIGERYITHESDDL</v>
      </c>
      <c r="E162" s="2">
        <f>'% D'!X161</f>
        <v>0.31466666666666754</v>
      </c>
      <c r="F162" s="2">
        <f>'% D'!Y161</f>
        <v>0.69365313137523321</v>
      </c>
      <c r="G162" s="2">
        <f>'% D'!Z161</f>
        <v>-0.26366666666666916</v>
      </c>
      <c r="H162" s="2">
        <f>'% D'!AA161</f>
        <v>0.51950585495577795</v>
      </c>
      <c r="I162" s="2">
        <f>'% D'!AB161</f>
        <v>0.17099999999999582</v>
      </c>
      <c r="J162" s="2">
        <f>'% D'!AC161</f>
        <v>1.3814245063218857</v>
      </c>
      <c r="K162" s="2">
        <f>'% D'!AD161</f>
        <v>-0.79300000000000281</v>
      </c>
      <c r="L162" s="2">
        <f>'% D'!AE161</f>
        <v>1.3870829102833031</v>
      </c>
      <c r="N162" s="2">
        <f>'# D'!W161</f>
        <v>5.2999999999999936E-2</v>
      </c>
      <c r="O162" s="2">
        <f>'# D'!X161</f>
        <v>0.11802542099056459</v>
      </c>
      <c r="P162" s="2">
        <f>'# D'!Y161</f>
        <v>-4.4666666666667076E-2</v>
      </c>
      <c r="Q162" s="2">
        <f>'# D'!Z161</f>
        <v>8.8647240979814634E-2</v>
      </c>
      <c r="R162" s="2">
        <f>'# D'!AA161</f>
        <v>2.8666666666666618E-2</v>
      </c>
      <c r="S162" s="2">
        <f>'# D'!AB161</f>
        <v>0.2350581488341412</v>
      </c>
      <c r="T162" s="2">
        <f>'# D'!AC161</f>
        <v>-0.13500000000000068</v>
      </c>
      <c r="U162" s="2">
        <f>'# D'!AD161</f>
        <v>0.23564096983900457</v>
      </c>
      <c r="W162" s="11">
        <f>'T-TEST'!S161</f>
        <v>0.48013617422574156</v>
      </c>
      <c r="X162" s="11">
        <f>'T-TEST'!T161</f>
        <v>0.47390632954463008</v>
      </c>
      <c r="Y162" s="11">
        <f>'T-TEST'!U161</f>
        <v>0.72558090242857876</v>
      </c>
      <c r="Z162" s="11">
        <f>'T-TEST'!V161</f>
        <v>0.41982920269804425</v>
      </c>
      <c r="AB162" s="6" t="str">
        <f t="shared" si="12"/>
        <v>N</v>
      </c>
      <c r="AC162" s="6" t="str">
        <f t="shared" si="11"/>
        <v>N</v>
      </c>
      <c r="AD162" s="6" t="str">
        <f t="shared" si="13"/>
        <v>N</v>
      </c>
      <c r="AE162" s="6" t="str">
        <f t="shared" si="14"/>
        <v>N</v>
      </c>
    </row>
    <row r="163" spans="1:31" x14ac:dyDescent="0.3">
      <c r="A163" s="12" t="str">
        <f>'Raw Data'!A162</f>
        <v>PKD1cat WT</v>
      </c>
      <c r="B163" s="12">
        <f>'Raw Data'!B162</f>
        <v>851</v>
      </c>
      <c r="C163" s="12">
        <f>'Raw Data'!C162</f>
        <v>857</v>
      </c>
      <c r="D163" s="12" t="str">
        <f>'Raw Data'!D162</f>
        <v>LECKIGE</v>
      </c>
      <c r="E163" s="2">
        <f>'% D'!X162</f>
        <v>0.45166666666666655</v>
      </c>
      <c r="F163" s="2">
        <f>'% D'!Y162</f>
        <v>1.0442209217083009</v>
      </c>
      <c r="G163" s="2">
        <f>'% D'!Z162</f>
        <v>-1.1743333333333332</v>
      </c>
      <c r="H163" s="2">
        <f>'% D'!AA162</f>
        <v>0.72192843597316936</v>
      </c>
      <c r="I163" s="2">
        <f>'% D'!AB162</f>
        <v>-0.26666666666666572</v>
      </c>
      <c r="J163" s="2">
        <f>'% D'!AC162</f>
        <v>0.59918222047498448</v>
      </c>
      <c r="K163" s="2">
        <f>'% D'!AD162</f>
        <v>2.6416666666666586</v>
      </c>
      <c r="L163" s="2">
        <f>'% D'!AE162</f>
        <v>1.8695386240103915</v>
      </c>
      <c r="N163" s="2">
        <f>'# D'!W162</f>
        <v>2.2666666666666668E-2</v>
      </c>
      <c r="O163" s="2">
        <f>'# D'!X162</f>
        <v>5.201281893277207E-2</v>
      </c>
      <c r="P163" s="2">
        <f>'# D'!Y162</f>
        <v>-5.86666666666667E-2</v>
      </c>
      <c r="Q163" s="2">
        <f>'# D'!Z162</f>
        <v>3.5795716689756785E-2</v>
      </c>
      <c r="R163" s="2">
        <f>'# D'!AA162</f>
        <v>-1.3666666666666494E-2</v>
      </c>
      <c r="S163" s="2">
        <f>'# D'!AB162</f>
        <v>2.9910979032232662E-2</v>
      </c>
      <c r="T163" s="2">
        <f>'# D'!AC162</f>
        <v>0.13199999999999967</v>
      </c>
      <c r="U163" s="2">
        <f>'# D'!AD162</f>
        <v>9.3573500522316735E-2</v>
      </c>
      <c r="W163" s="11">
        <f>'T-TEST'!S162</f>
        <v>0.49271903299209024</v>
      </c>
      <c r="X163" s="11">
        <f>'T-TEST'!T162</f>
        <v>4.7068065635551201E-2</v>
      </c>
      <c r="Y163" s="11">
        <f>'T-TEST'!U162</f>
        <v>1.8612756165214718E-2</v>
      </c>
      <c r="Z163" s="11">
        <f>'T-TEST'!V162</f>
        <v>7.3337530029187095E-2</v>
      </c>
      <c r="AB163" s="6" t="str">
        <f t="shared" si="12"/>
        <v>N</v>
      </c>
      <c r="AC163" s="6" t="str">
        <f t="shared" si="11"/>
        <v>N</v>
      </c>
      <c r="AD163" s="6" t="str">
        <f t="shared" si="13"/>
        <v>N</v>
      </c>
      <c r="AE163" s="6" t="str">
        <f t="shared" si="14"/>
        <v>N</v>
      </c>
    </row>
    <row r="164" spans="1:31" x14ac:dyDescent="0.3">
      <c r="A164" s="12" t="str">
        <f>'Raw Data'!A163</f>
        <v>PKD1cat WT</v>
      </c>
      <c r="B164" s="12">
        <f>'Raw Data'!B163</f>
        <v>851</v>
      </c>
      <c r="C164" s="12">
        <f>'Raw Data'!C163</f>
        <v>866</v>
      </c>
      <c r="D164" s="12" t="str">
        <f>'Raw Data'!D163</f>
        <v>LECKIGERYITHESDD</v>
      </c>
      <c r="E164" s="2">
        <f>'% D'!X163</f>
        <v>0.17600000000000016</v>
      </c>
      <c r="F164" s="2">
        <f>'% D'!Y163</f>
        <v>0.59276470880105547</v>
      </c>
      <c r="G164" s="2">
        <f>'% D'!Z163</f>
        <v>-1.0996666666666659</v>
      </c>
      <c r="H164" s="2">
        <f>'% D'!AA163</f>
        <v>0.5998727642870052</v>
      </c>
      <c r="I164" s="2">
        <f>'% D'!AB163</f>
        <v>-0.78500000000000369</v>
      </c>
      <c r="J164" s="2">
        <f>'% D'!AC163</f>
        <v>1.9031875017103987</v>
      </c>
      <c r="K164" s="2">
        <f>'% D'!AD163</f>
        <v>0.95566666666666933</v>
      </c>
      <c r="L164" s="2">
        <f>'% D'!AE163</f>
        <v>2.3992103562075018</v>
      </c>
      <c r="N164" s="2">
        <f>'# D'!W163</f>
        <v>2.4666666666666726E-2</v>
      </c>
      <c r="O164" s="2">
        <f>'# D'!X163</f>
        <v>8.268413793870423E-2</v>
      </c>
      <c r="P164" s="2">
        <f>'# D'!Y163</f>
        <v>-0.1536666666666664</v>
      </c>
      <c r="Q164" s="2">
        <f>'# D'!Z163</f>
        <v>8.4287207412117635E-2</v>
      </c>
      <c r="R164" s="2">
        <f>'# D'!AA163</f>
        <v>-0.10966666666666658</v>
      </c>
      <c r="S164" s="2">
        <f>'# D'!AB163</f>
        <v>0.26633312473917586</v>
      </c>
      <c r="T164" s="2">
        <f>'# D'!AC163</f>
        <v>0.13366666666666704</v>
      </c>
      <c r="U164" s="2">
        <f>'# D'!AD163</f>
        <v>0.33586951831527251</v>
      </c>
      <c r="W164" s="11">
        <f>'T-TEST'!S163</f>
        <v>0.64468407698977126</v>
      </c>
      <c r="X164" s="11">
        <f>'T-TEST'!T163</f>
        <v>6.1464876338503394E-2</v>
      </c>
      <c r="Y164" s="11">
        <f>'T-TEST'!U163</f>
        <v>0.49220268958865571</v>
      </c>
      <c r="Z164" s="11">
        <f>'T-TEST'!V163</f>
        <v>0.53716718456963131</v>
      </c>
      <c r="AB164" s="6" t="str">
        <f t="shared" si="12"/>
        <v>N</v>
      </c>
      <c r="AC164" s="6" t="str">
        <f t="shared" si="11"/>
        <v>N</v>
      </c>
      <c r="AD164" s="6" t="str">
        <f t="shared" si="13"/>
        <v>N</v>
      </c>
      <c r="AE164" s="6" t="str">
        <f t="shared" si="14"/>
        <v>N</v>
      </c>
    </row>
    <row r="165" spans="1:31" x14ac:dyDescent="0.3">
      <c r="A165" s="12" t="str">
        <f>'Raw Data'!A164</f>
        <v>PKD1cat WT</v>
      </c>
      <c r="B165" s="12">
        <f>'Raw Data'!B164</f>
        <v>853</v>
      </c>
      <c r="C165" s="12">
        <f>'Raw Data'!C164</f>
        <v>866</v>
      </c>
      <c r="D165" s="12" t="str">
        <f>'Raw Data'!D164</f>
        <v>CKIGERYITHESDD</v>
      </c>
      <c r="E165" s="2">
        <f>'% D'!X164</f>
        <v>0.33599999999999852</v>
      </c>
      <c r="F165" s="2">
        <f>'% D'!Y164</f>
        <v>0.36035399262391948</v>
      </c>
      <c r="G165" s="2">
        <f>'% D'!Z164</f>
        <v>-0.70300000000000118</v>
      </c>
      <c r="H165" s="2">
        <f>'% D'!AA164</f>
        <v>0.85169047585767099</v>
      </c>
      <c r="I165" s="2">
        <f>'% D'!AB164</f>
        <v>-7.9666666666664554E-2</v>
      </c>
      <c r="J165" s="2">
        <f>'% D'!AC164</f>
        <v>0.90692190034938125</v>
      </c>
      <c r="K165" s="2">
        <f>'% D'!AD164</f>
        <v>0.70866666666666944</v>
      </c>
      <c r="L165" s="2">
        <f>'% D'!AE164</f>
        <v>1.54314527291935</v>
      </c>
      <c r="N165" s="2">
        <f>'# D'!W164</f>
        <v>4.0333333333333332E-2</v>
      </c>
      <c r="O165" s="2">
        <f>'# D'!X164</f>
        <v>4.367684359779983E-2</v>
      </c>
      <c r="P165" s="2">
        <f>'# D'!Y164</f>
        <v>-8.4666666666666668E-2</v>
      </c>
      <c r="Q165" s="2">
        <f>'# D'!Z164</f>
        <v>0.10241744643044627</v>
      </c>
      <c r="R165" s="2">
        <f>'# D'!AA164</f>
        <v>-9.3333333333336377E-3</v>
      </c>
      <c r="S165" s="2">
        <f>'# D'!AB164</f>
        <v>0.10928555866780083</v>
      </c>
      <c r="T165" s="2">
        <f>'# D'!AC164</f>
        <v>8.5000000000000409E-2</v>
      </c>
      <c r="U165" s="2">
        <f>'# D'!AD164</f>
        <v>0.18531234893192267</v>
      </c>
      <c r="W165" s="11">
        <f>'T-TEST'!S164</f>
        <v>0.1934470186432698</v>
      </c>
      <c r="X165" s="11">
        <f>'T-TEST'!T164</f>
        <v>0.22545440723098453</v>
      </c>
      <c r="Y165" s="11">
        <f>'T-TEST'!U164</f>
        <v>0.20927943000870455</v>
      </c>
      <c r="Z165" s="11">
        <f>'T-TEST'!V164</f>
        <v>0.47258438339283254</v>
      </c>
      <c r="AB165" s="6" t="str">
        <f t="shared" si="12"/>
        <v>N</v>
      </c>
      <c r="AC165" s="6" t="str">
        <f t="shared" si="11"/>
        <v>N</v>
      </c>
      <c r="AD165" s="6" t="str">
        <f t="shared" si="13"/>
        <v>N</v>
      </c>
      <c r="AE165" s="6" t="str">
        <f t="shared" si="14"/>
        <v>N</v>
      </c>
    </row>
    <row r="166" spans="1:31" x14ac:dyDescent="0.3">
      <c r="A166" s="12" t="str">
        <f>'Raw Data'!A165</f>
        <v>PKD1cat WT</v>
      </c>
      <c r="B166" s="12">
        <f>'Raw Data'!B165</f>
        <v>853</v>
      </c>
      <c r="C166" s="12">
        <f>'Raw Data'!C165</f>
        <v>866</v>
      </c>
      <c r="D166" s="12" t="str">
        <f>'Raw Data'!D165</f>
        <v>CKIGERYITHESDD</v>
      </c>
      <c r="E166" s="2">
        <f>'% D'!X165</f>
        <v>-0.30499999999999972</v>
      </c>
      <c r="F166" s="2">
        <f>'% D'!Y165</f>
        <v>0.83814239044846495</v>
      </c>
      <c r="G166" s="2">
        <f>'% D'!Z165</f>
        <v>-1.1339999999999986</v>
      </c>
      <c r="H166" s="2">
        <f>'% D'!AA165</f>
        <v>0.85742035587374898</v>
      </c>
      <c r="I166" s="2">
        <f>'% D'!AB165</f>
        <v>0</v>
      </c>
      <c r="J166" s="2">
        <f>'% D'!AC165</f>
        <v>1.3352520361340019</v>
      </c>
      <c r="K166" s="2">
        <f>'% D'!AD165</f>
        <v>1.47366666666667</v>
      </c>
      <c r="L166" s="2">
        <f>'% D'!AE165</f>
        <v>1.5670422244896058</v>
      </c>
      <c r="N166" s="2">
        <f>'# D'!W165</f>
        <v>-3.6333333333333329E-2</v>
      </c>
      <c r="O166" s="2">
        <f>'# D'!X165</f>
        <v>0.10041746196088935</v>
      </c>
      <c r="P166" s="2">
        <f>'# D'!Y165</f>
        <v>-0.13533333333333331</v>
      </c>
      <c r="Q166" s="2">
        <f>'# D'!Z165</f>
        <v>0.10285750661311341</v>
      </c>
      <c r="R166" s="2">
        <f>'# D'!AA165</f>
        <v>0</v>
      </c>
      <c r="S166" s="2">
        <f>'# D'!AB165</f>
        <v>0.16017490440140739</v>
      </c>
      <c r="T166" s="2">
        <f>'# D'!AC165</f>
        <v>0.17700000000000005</v>
      </c>
      <c r="U166" s="2">
        <f>'# D'!AD165</f>
        <v>0.18825514601200141</v>
      </c>
      <c r="W166" s="11">
        <f>'T-TEST'!S165</f>
        <v>0.56582494752389123</v>
      </c>
      <c r="X166" s="11">
        <f>'T-TEST'!T165</f>
        <v>0.10694634290359449</v>
      </c>
      <c r="Y166" s="11">
        <f>'T-TEST'!U165</f>
        <v>0.447440374574961</v>
      </c>
      <c r="Z166" s="11">
        <f>'T-TEST'!V165</f>
        <v>0.20446621931590805</v>
      </c>
      <c r="AB166" s="6" t="str">
        <f t="shared" si="12"/>
        <v>N</v>
      </c>
      <c r="AC166" s="6" t="str">
        <f t="shared" si="11"/>
        <v>N</v>
      </c>
      <c r="AD166" s="6" t="str">
        <f t="shared" si="13"/>
        <v>N</v>
      </c>
      <c r="AE166" s="6" t="str">
        <f t="shared" si="14"/>
        <v>N</v>
      </c>
    </row>
    <row r="167" spans="1:31" x14ac:dyDescent="0.3">
      <c r="A167" s="12" t="str">
        <f>'Raw Data'!A166</f>
        <v>PKD1cat WT</v>
      </c>
      <c r="B167" s="12">
        <f>'Raw Data'!B166</f>
        <v>853</v>
      </c>
      <c r="C167" s="12">
        <f>'Raw Data'!C166</f>
        <v>867</v>
      </c>
      <c r="D167" s="12" t="str">
        <f>'Raw Data'!D166</f>
        <v>CKIGERYITHESDDL</v>
      </c>
      <c r="E167" s="2">
        <f>'% D'!X166</f>
        <v>0.41566666666666663</v>
      </c>
      <c r="F167" s="2">
        <f>'% D'!Y166</f>
        <v>1.0203162908301193</v>
      </c>
      <c r="G167" s="2">
        <f>'% D'!Z166</f>
        <v>-0.11799999999999855</v>
      </c>
      <c r="H167" s="2">
        <f>'% D'!AA166</f>
        <v>0.64189926520184371</v>
      </c>
      <c r="I167" s="2">
        <f>'% D'!AB166</f>
        <v>-0.15333333333333243</v>
      </c>
      <c r="J167" s="2">
        <f>'% D'!AC166</f>
        <v>1.7480758946147981</v>
      </c>
      <c r="K167" s="2">
        <f>'% D'!AD166</f>
        <v>-0.83633333333333226</v>
      </c>
      <c r="L167" s="2">
        <f>'% D'!AE166</f>
        <v>1.3518998976748728</v>
      </c>
      <c r="N167" s="2">
        <f>'# D'!W166</f>
        <v>5.4000000000000048E-2</v>
      </c>
      <c r="O167" s="2">
        <f>'# D'!X166</f>
        <v>0.13265745361644787</v>
      </c>
      <c r="P167" s="2">
        <f>'# D'!Y166</f>
        <v>-1.5333333333333199E-2</v>
      </c>
      <c r="Q167" s="2">
        <f>'# D'!Z166</f>
        <v>8.3687912309166002E-2</v>
      </c>
      <c r="R167" s="2">
        <f>'# D'!AA166</f>
        <v>-1.9333333333333869E-2</v>
      </c>
      <c r="S167" s="2">
        <f>'# D'!AB166</f>
        <v>0.22712698357233257</v>
      </c>
      <c r="T167" s="2">
        <f>'# D'!AC166</f>
        <v>-0.10866666666666713</v>
      </c>
      <c r="U167" s="2">
        <f>'# D'!AD166</f>
        <v>0.17557809278684733</v>
      </c>
      <c r="W167" s="11">
        <f>'T-TEST'!S166</f>
        <v>0.53811113879989092</v>
      </c>
      <c r="X167" s="11">
        <f>'T-TEST'!T166</f>
        <v>0.77525935374782884</v>
      </c>
      <c r="Y167" s="11">
        <f>'T-TEST'!U166</f>
        <v>0.30884148631087338</v>
      </c>
      <c r="Z167" s="11">
        <f>'T-TEST'!V166</f>
        <v>0.35500318525600527</v>
      </c>
      <c r="AB167" s="6" t="str">
        <f t="shared" si="12"/>
        <v>N</v>
      </c>
      <c r="AC167" s="6" t="str">
        <f t="shared" si="11"/>
        <v>N</v>
      </c>
      <c r="AD167" s="6" t="str">
        <f t="shared" si="13"/>
        <v>N</v>
      </c>
      <c r="AE167" s="6" t="str">
        <f t="shared" si="14"/>
        <v>N</v>
      </c>
    </row>
    <row r="168" spans="1:31" x14ac:dyDescent="0.3">
      <c r="A168" s="12" t="str">
        <f>'Raw Data'!A167</f>
        <v>PKD1cat WT</v>
      </c>
      <c r="B168" s="12">
        <f>'Raw Data'!B167</f>
        <v>853</v>
      </c>
      <c r="C168" s="12">
        <f>'Raw Data'!C167</f>
        <v>867</v>
      </c>
      <c r="D168" s="12" t="str">
        <f>'Raw Data'!D167</f>
        <v>CKIGERYITHESDDL</v>
      </c>
      <c r="E168" s="2">
        <f>'% D'!X167</f>
        <v>-0.11600000000000144</v>
      </c>
      <c r="F168" s="2">
        <f>'% D'!Y167</f>
        <v>0.95634442888881199</v>
      </c>
      <c r="G168" s="2">
        <f>'% D'!Z167</f>
        <v>-0.49433333333333529</v>
      </c>
      <c r="H168" s="2">
        <f>'% D'!AA167</f>
        <v>0.48615875322093427</v>
      </c>
      <c r="I168" s="2">
        <f>'% D'!AB167</f>
        <v>5.3666666666664753E-2</v>
      </c>
      <c r="J168" s="2">
        <f>'% D'!AC167</f>
        <v>1.6597208600645277</v>
      </c>
      <c r="K168" s="2">
        <f>'% D'!AD167</f>
        <v>0.32266666666666666</v>
      </c>
      <c r="L168" s="2">
        <f>'% D'!AE167</f>
        <v>1.8105443012162585</v>
      </c>
      <c r="N168" s="2">
        <f>'# D'!W167</f>
        <v>-1.5333333333333199E-2</v>
      </c>
      <c r="O168" s="2">
        <f>'# D'!X167</f>
        <v>0.12434763099204313</v>
      </c>
      <c r="P168" s="2">
        <f>'# D'!Y167</f>
        <v>-6.4333333333333131E-2</v>
      </c>
      <c r="Q168" s="2">
        <f>'# D'!Z167</f>
        <v>6.3303501746217253E-2</v>
      </c>
      <c r="R168" s="2">
        <f>'# D'!AA167</f>
        <v>7.0000000000001172E-3</v>
      </c>
      <c r="S168" s="2">
        <f>'# D'!AB167</f>
        <v>0.21616814443082663</v>
      </c>
      <c r="T168" s="2">
        <f>'# D'!AC167</f>
        <v>4.1666666666666963E-2</v>
      </c>
      <c r="U168" s="2">
        <f>'# D'!AD167</f>
        <v>0.23544709242913467</v>
      </c>
      <c r="W168" s="11">
        <f>'T-TEST'!S167</f>
        <v>0.84146783428753991</v>
      </c>
      <c r="X168" s="11">
        <f>'T-TEST'!T167</f>
        <v>0.2001751261392293</v>
      </c>
      <c r="Y168" s="11">
        <f>'T-TEST'!U167</f>
        <v>0.29947199186639073</v>
      </c>
      <c r="Z168" s="11">
        <f>'T-TEST'!V167</f>
        <v>0.77485599159157681</v>
      </c>
      <c r="AB168" s="6" t="str">
        <f t="shared" si="12"/>
        <v>N</v>
      </c>
      <c r="AC168" s="6" t="str">
        <f t="shared" si="11"/>
        <v>N</v>
      </c>
      <c r="AD168" s="6" t="str">
        <f t="shared" si="13"/>
        <v>N</v>
      </c>
      <c r="AE168" s="6" t="str">
        <f t="shared" si="14"/>
        <v>N</v>
      </c>
    </row>
    <row r="169" spans="1:31" x14ac:dyDescent="0.3">
      <c r="A169" s="12" t="str">
        <f>'Raw Data'!A168</f>
        <v>PKD1cat WT</v>
      </c>
      <c r="B169" s="12">
        <f>'Raw Data'!B168</f>
        <v>854</v>
      </c>
      <c r="C169" s="12">
        <f>'Raw Data'!C168</f>
        <v>863</v>
      </c>
      <c r="D169" s="12" t="str">
        <f>'Raw Data'!D168</f>
        <v>KIGERYITHE</v>
      </c>
      <c r="E169" s="2">
        <f>'% D'!X168</f>
        <v>0.72766666666666602</v>
      </c>
      <c r="F169" s="2">
        <f>'% D'!Y168</f>
        <v>0.80764431115023216</v>
      </c>
      <c r="G169" s="2">
        <f>'% D'!Z168</f>
        <v>-0.59699999999999953</v>
      </c>
      <c r="H169" s="2">
        <f>'% D'!AA168</f>
        <v>1.2356751191150528</v>
      </c>
      <c r="I169" s="2">
        <f>'% D'!AB168</f>
        <v>-2.2156666666666638</v>
      </c>
      <c r="J169" s="2">
        <f>'% D'!AC168</f>
        <v>3.4251552276259583</v>
      </c>
      <c r="K169" s="2">
        <f>'% D'!AD168</f>
        <v>1.6676666666666691</v>
      </c>
      <c r="L169" s="2">
        <f>'% D'!AE168</f>
        <v>1.906491367232839</v>
      </c>
      <c r="N169" s="2">
        <f>'# D'!W168</f>
        <v>5.8000000000000163E-2</v>
      </c>
      <c r="O169" s="2">
        <f>'# D'!X168</f>
        <v>6.4603921449604501E-2</v>
      </c>
      <c r="P169" s="2">
        <f>'# D'!Y168</f>
        <v>-4.7333333333333449E-2</v>
      </c>
      <c r="Q169" s="2">
        <f>'# D'!Z168</f>
        <v>9.8735336464037413E-2</v>
      </c>
      <c r="R169" s="2">
        <f>'# D'!AA168</f>
        <v>-0.17766666666666642</v>
      </c>
      <c r="S169" s="2">
        <f>'# D'!AB168</f>
        <v>0.27372492274788196</v>
      </c>
      <c r="T169" s="2">
        <f>'# D'!AC168</f>
        <v>0.1336666666666666</v>
      </c>
      <c r="U169" s="2">
        <f>'# D'!AD168</f>
        <v>0.15278197974019475</v>
      </c>
      <c r="W169" s="11">
        <f>'T-TEST'!S168</f>
        <v>0.1964650095132415</v>
      </c>
      <c r="X169" s="11">
        <f>'T-TEST'!T168</f>
        <v>0.45327835733743899</v>
      </c>
      <c r="Y169" s="11">
        <f>'T-TEST'!U168</f>
        <v>1.3240453867646594E-2</v>
      </c>
      <c r="Z169" s="11">
        <f>'T-TEST'!V168</f>
        <v>0.20452421665196843</v>
      </c>
      <c r="AB169" s="6" t="str">
        <f t="shared" si="12"/>
        <v>N</v>
      </c>
      <c r="AC169" s="6" t="str">
        <f t="shared" si="11"/>
        <v>N</v>
      </c>
      <c r="AD169" s="6" t="str">
        <f t="shared" si="13"/>
        <v>N</v>
      </c>
      <c r="AE169" s="6" t="str">
        <f t="shared" si="14"/>
        <v>N</v>
      </c>
    </row>
    <row r="170" spans="1:31" x14ac:dyDescent="0.3">
      <c r="A170" s="12" t="str">
        <f>'Raw Data'!A169</f>
        <v>PKD1cat WT</v>
      </c>
      <c r="B170" s="12">
        <f>'Raw Data'!B169</f>
        <v>854</v>
      </c>
      <c r="C170" s="12">
        <f>'Raw Data'!C169</f>
        <v>865</v>
      </c>
      <c r="D170" s="12" t="str">
        <f>'Raw Data'!D169</f>
        <v>KIGERYITHESD</v>
      </c>
      <c r="E170" s="2">
        <f>'% D'!X169</f>
        <v>0.53766666666666829</v>
      </c>
      <c r="F170" s="2">
        <f>'% D'!Y169</f>
        <v>1.0929175022235968</v>
      </c>
      <c r="G170" s="2">
        <f>'% D'!Z169</f>
        <v>-0.91166666666666529</v>
      </c>
      <c r="H170" s="2">
        <f>'% D'!AA169</f>
        <v>1.1327313597377509</v>
      </c>
      <c r="I170" s="2">
        <f>'% D'!AB169</f>
        <v>-7.6666666666653782E-3</v>
      </c>
      <c r="J170" s="2">
        <f>'% D'!AC169</f>
        <v>2.0273508165419551</v>
      </c>
      <c r="K170" s="2">
        <f>'% D'!AD169</f>
        <v>0.5086666666666666</v>
      </c>
      <c r="L170" s="2">
        <f>'% D'!AE169</f>
        <v>1.9659327726722149</v>
      </c>
      <c r="N170" s="2">
        <f>'# D'!W169</f>
        <v>5.3666666666666751E-2</v>
      </c>
      <c r="O170" s="2">
        <f>'# D'!X169</f>
        <v>0.10881329575623257</v>
      </c>
      <c r="P170" s="2">
        <f>'# D'!Y169</f>
        <v>-9.1333333333333488E-2</v>
      </c>
      <c r="Q170" s="2">
        <f>'# D'!Z169</f>
        <v>0.11366324530530225</v>
      </c>
      <c r="R170" s="2">
        <f>'# D'!AA169</f>
        <v>-6.6666666666659324E-4</v>
      </c>
      <c r="S170" s="2">
        <f>'# D'!AB169</f>
        <v>0.20268283926700206</v>
      </c>
      <c r="T170" s="2">
        <f>'# D'!AC169</f>
        <v>5.0666666666666416E-2</v>
      </c>
      <c r="U170" s="2">
        <f>'# D'!AD169</f>
        <v>0.19668841687637156</v>
      </c>
      <c r="W170" s="11">
        <f>'T-TEST'!S169</f>
        <v>0.44599079111950951</v>
      </c>
      <c r="X170" s="11">
        <f>'T-TEST'!T169</f>
        <v>0.24024839442727952</v>
      </c>
      <c r="Y170" s="11">
        <f>'T-TEST'!U169</f>
        <v>0.45165049924068129</v>
      </c>
      <c r="Z170" s="11">
        <f>'T-TEST'!V169</f>
        <v>0.69255407774511268</v>
      </c>
      <c r="AB170" s="6" t="str">
        <f t="shared" si="12"/>
        <v>N</v>
      </c>
      <c r="AC170" s="6" t="str">
        <f t="shared" si="11"/>
        <v>N</v>
      </c>
      <c r="AD170" s="6" t="str">
        <f t="shared" si="13"/>
        <v>N</v>
      </c>
      <c r="AE170" s="6" t="str">
        <f t="shared" si="14"/>
        <v>N</v>
      </c>
    </row>
    <row r="171" spans="1:31" x14ac:dyDescent="0.3">
      <c r="A171" s="12" t="str">
        <f>'Raw Data'!A170</f>
        <v>PKD1cat WT</v>
      </c>
      <c r="B171" s="12">
        <f>'Raw Data'!B170</f>
        <v>854</v>
      </c>
      <c r="C171" s="12">
        <f>'Raw Data'!C170</f>
        <v>866</v>
      </c>
      <c r="D171" s="12" t="str">
        <f>'Raw Data'!D170</f>
        <v>KIGERYITHESDD</v>
      </c>
      <c r="E171" s="2">
        <f>'% D'!X170</f>
        <v>-4.0333333333332E-2</v>
      </c>
      <c r="F171" s="2">
        <f>'% D'!Y170</f>
        <v>0.47225981549707685</v>
      </c>
      <c r="G171" s="2">
        <f>'% D'!Z170</f>
        <v>-1.0793333333333344</v>
      </c>
      <c r="H171" s="2">
        <f>'% D'!AA170</f>
        <v>1.0769348479210177</v>
      </c>
      <c r="I171" s="2">
        <f>'% D'!AB170</f>
        <v>0.13933333333333664</v>
      </c>
      <c r="J171" s="2">
        <f>'% D'!AC170</f>
        <v>0.90360131326450277</v>
      </c>
      <c r="K171" s="2">
        <f>'% D'!AD170</f>
        <v>0.85833333333333428</v>
      </c>
      <c r="L171" s="2">
        <f>'% D'!AE170</f>
        <v>1.3393910307797838</v>
      </c>
      <c r="N171" s="2">
        <f>'# D'!W170</f>
        <v>-4.6666666666667078E-3</v>
      </c>
      <c r="O171" s="2">
        <f>'# D'!X170</f>
        <v>5.1878062158617087E-2</v>
      </c>
      <c r="P171" s="2">
        <f>'# D'!Y170</f>
        <v>-0.1186666666666667</v>
      </c>
      <c r="Q171" s="2">
        <f>'# D'!Z170</f>
        <v>0.11870692201103247</v>
      </c>
      <c r="R171" s="2">
        <f>'# D'!AA170</f>
        <v>1.5333333333333421E-2</v>
      </c>
      <c r="S171" s="2">
        <f>'# D'!AB170</f>
        <v>9.9555679563414726E-2</v>
      </c>
      <c r="T171" s="2">
        <f>'# D'!AC170</f>
        <v>9.433333333333227E-2</v>
      </c>
      <c r="U171" s="2">
        <f>'# D'!AD170</f>
        <v>0.14725714470499116</v>
      </c>
      <c r="W171" s="11">
        <f>'T-TEST'!S170</f>
        <v>0.89046928698410921</v>
      </c>
      <c r="X171" s="11">
        <f>'T-TEST'!T170</f>
        <v>0.21083365043638094</v>
      </c>
      <c r="Y171" s="11">
        <f>'T-TEST'!U170</f>
        <v>0.48382918853423323</v>
      </c>
      <c r="Z171" s="11">
        <f>'T-TEST'!V170</f>
        <v>0.3389906158079849</v>
      </c>
      <c r="AB171" s="6" t="str">
        <f t="shared" si="12"/>
        <v>N</v>
      </c>
      <c r="AC171" s="6" t="str">
        <f t="shared" si="11"/>
        <v>N</v>
      </c>
      <c r="AD171" s="6" t="str">
        <f t="shared" si="13"/>
        <v>N</v>
      </c>
      <c r="AE171" s="6" t="str">
        <f t="shared" si="14"/>
        <v>N</v>
      </c>
    </row>
    <row r="172" spans="1:31" x14ac:dyDescent="0.3">
      <c r="A172" s="12" t="str">
        <f>'Raw Data'!A171</f>
        <v>PKD1cat WT</v>
      </c>
      <c r="B172" s="12">
        <f>'Raw Data'!B171</f>
        <v>854</v>
      </c>
      <c r="C172" s="12">
        <f>'Raw Data'!C171</f>
        <v>866</v>
      </c>
      <c r="D172" s="12" t="str">
        <f>'Raw Data'!D171</f>
        <v>KIGERYITHESDD</v>
      </c>
      <c r="E172" s="2">
        <f>'% D'!X171</f>
        <v>-0.22633333333333372</v>
      </c>
      <c r="F172" s="2">
        <f>'% D'!Y171</f>
        <v>0.60165881804668431</v>
      </c>
      <c r="G172" s="2">
        <f>'% D'!Z171</f>
        <v>-0.70633333333333503</v>
      </c>
      <c r="H172" s="2">
        <f>'% D'!AA171</f>
        <v>0.64381881509215499</v>
      </c>
      <c r="I172" s="2">
        <f>'% D'!AB171</f>
        <v>-8.6666666666666003E-2</v>
      </c>
      <c r="J172" s="2">
        <f>'% D'!AC171</f>
        <v>1.5517494428332606</v>
      </c>
      <c r="K172" s="2">
        <f>'% D'!AD171</f>
        <v>1.0333333333335304E-2</v>
      </c>
      <c r="L172" s="2">
        <f>'% D'!AE171</f>
        <v>2.090231247174978</v>
      </c>
      <c r="N172" s="2">
        <f>'# D'!W171</f>
        <v>-2.5333333333333319E-2</v>
      </c>
      <c r="O172" s="2">
        <f>'# D'!X171</f>
        <v>6.6088324737934356E-2</v>
      </c>
      <c r="P172" s="2">
        <f>'# D'!Y171</f>
        <v>-7.7666666666666551E-2</v>
      </c>
      <c r="Q172" s="2">
        <f>'# D'!Z171</f>
        <v>7.0720105580615006E-2</v>
      </c>
      <c r="R172" s="2">
        <f>'# D'!AA171</f>
        <v>-9.6666666666664902E-3</v>
      </c>
      <c r="S172" s="2">
        <f>'# D'!AB171</f>
        <v>0.1704454947092082</v>
      </c>
      <c r="T172" s="2">
        <f>'# D'!AC171</f>
        <v>1.000000000000334E-3</v>
      </c>
      <c r="U172" s="2">
        <f>'# D'!AD171</f>
        <v>0.22975349108700546</v>
      </c>
      <c r="W172" s="11">
        <f>'T-TEST'!S171</f>
        <v>0.57010252600939215</v>
      </c>
      <c r="X172" s="11">
        <f>'T-TEST'!T171</f>
        <v>0.1899313022428851</v>
      </c>
      <c r="Y172" s="11">
        <f>'T-TEST'!U171</f>
        <v>0.2110122676607267</v>
      </c>
      <c r="Z172" s="11">
        <f>'T-TEST'!V171</f>
        <v>0.99462949019295466</v>
      </c>
      <c r="AB172" s="6" t="str">
        <f t="shared" si="12"/>
        <v>N</v>
      </c>
      <c r="AC172" s="6" t="str">
        <f t="shared" si="11"/>
        <v>N</v>
      </c>
      <c r="AD172" s="6" t="str">
        <f t="shared" si="13"/>
        <v>N</v>
      </c>
      <c r="AE172" s="6" t="str">
        <f t="shared" si="14"/>
        <v>N</v>
      </c>
    </row>
    <row r="173" spans="1:31" x14ac:dyDescent="0.3">
      <c r="A173" s="12" t="str">
        <f>'Raw Data'!A172</f>
        <v>PKD1cat WT</v>
      </c>
      <c r="B173" s="12">
        <f>'Raw Data'!B172</f>
        <v>854</v>
      </c>
      <c r="C173" s="12">
        <f>'Raw Data'!C172</f>
        <v>867</v>
      </c>
      <c r="D173" s="12" t="str">
        <f>'Raw Data'!D172</f>
        <v>KIGERYITHESDDL</v>
      </c>
      <c r="E173" s="2">
        <f>'% D'!X172</f>
        <v>-6.5999999999998948E-2</v>
      </c>
      <c r="F173" s="2">
        <f>'% D'!Y172</f>
        <v>1.18042195845384</v>
      </c>
      <c r="G173" s="2">
        <f>'% D'!Z172</f>
        <v>-1.2346666666666657</v>
      </c>
      <c r="H173" s="2">
        <f>'% D'!AA172</f>
        <v>0.80590528806636796</v>
      </c>
      <c r="I173" s="2">
        <f>'% D'!AB172</f>
        <v>-0.14633333333333098</v>
      </c>
      <c r="J173" s="2">
        <f>'% D'!AC172</f>
        <v>1.4506404332799581</v>
      </c>
      <c r="K173" s="2">
        <f>'% D'!AD172</f>
        <v>0.16700000000000159</v>
      </c>
      <c r="L173" s="2">
        <f>'% D'!AE172</f>
        <v>1.7817594300765376</v>
      </c>
      <c r="N173" s="2">
        <f>'# D'!W172</f>
        <v>-8.0000000000000071E-3</v>
      </c>
      <c r="O173" s="2">
        <f>'# D'!X172</f>
        <v>0.14140249879923145</v>
      </c>
      <c r="P173" s="2">
        <f>'# D'!Y172</f>
        <v>-0.14799999999999969</v>
      </c>
      <c r="Q173" s="2">
        <f>'# D'!Z172</f>
        <v>9.6512520776667471E-2</v>
      </c>
      <c r="R173" s="2">
        <f>'# D'!AA172</f>
        <v>-1.7333333333333201E-2</v>
      </c>
      <c r="S173" s="2">
        <f>'# D'!AB172</f>
        <v>0.17426225447105115</v>
      </c>
      <c r="T173" s="2">
        <f>'# D'!AC172</f>
        <v>2.0333333333333314E-2</v>
      </c>
      <c r="U173" s="2">
        <f>'# D'!AD172</f>
        <v>0.21395949772484207</v>
      </c>
      <c r="W173" s="11">
        <f>'T-TEST'!S172</f>
        <v>0.92673410031992542</v>
      </c>
      <c r="X173" s="11">
        <f>'T-TEST'!T172</f>
        <v>6.7667067581466206E-2</v>
      </c>
      <c r="Y173" s="11">
        <f>'T-TEST'!U172</f>
        <v>0.36962971289592639</v>
      </c>
      <c r="Z173" s="11">
        <f>'T-TEST'!V172</f>
        <v>0.87724465998048506</v>
      </c>
      <c r="AB173" s="6" t="str">
        <f t="shared" si="12"/>
        <v>N</v>
      </c>
      <c r="AC173" s="6" t="str">
        <f t="shared" si="11"/>
        <v>N</v>
      </c>
      <c r="AD173" s="6" t="str">
        <f t="shared" si="13"/>
        <v>N</v>
      </c>
      <c r="AE173" s="6" t="str">
        <f t="shared" si="14"/>
        <v>N</v>
      </c>
    </row>
    <row r="174" spans="1:31" x14ac:dyDescent="0.3">
      <c r="A174" s="12" t="str">
        <f>'Raw Data'!A173</f>
        <v>PKD1cat WT</v>
      </c>
      <c r="B174" s="12">
        <f>'Raw Data'!B173</f>
        <v>854</v>
      </c>
      <c r="C174" s="12">
        <f>'Raw Data'!C173</f>
        <v>867</v>
      </c>
      <c r="D174" s="12" t="str">
        <f>'Raw Data'!D173</f>
        <v>KIGERYITHESDDL</v>
      </c>
      <c r="E174" s="2">
        <f>'% D'!X173</f>
        <v>0.67633333333333212</v>
      </c>
      <c r="F174" s="2">
        <f>'% D'!Y173</f>
        <v>1.3544280465692256</v>
      </c>
      <c r="G174" s="2">
        <f>'% D'!Z173</f>
        <v>-0.49466666666666548</v>
      </c>
      <c r="H174" s="2">
        <f>'% D'!AA173</f>
        <v>0.74469367304057743</v>
      </c>
      <c r="I174" s="2">
        <f>'% D'!AB173</f>
        <v>-0.48600000000000065</v>
      </c>
      <c r="J174" s="2">
        <f>'% D'!AC173</f>
        <v>1.725387396113309</v>
      </c>
      <c r="K174" s="2">
        <f>'% D'!AD173</f>
        <v>0.36133333333333439</v>
      </c>
      <c r="L174" s="2">
        <f>'% D'!AE173</f>
        <v>1.5012729043492827</v>
      </c>
      <c r="N174" s="2">
        <f>'# D'!W173</f>
        <v>8.0666666666666664E-2</v>
      </c>
      <c r="O174" s="2">
        <f>'# D'!X173</f>
        <v>0.16244486244056308</v>
      </c>
      <c r="P174" s="2">
        <f>'# D'!Y173</f>
        <v>-5.9666666666666757E-2</v>
      </c>
      <c r="Q174" s="2">
        <f>'# D'!Z173</f>
        <v>8.9203886312947886E-2</v>
      </c>
      <c r="R174" s="2">
        <f>'# D'!AA173</f>
        <v>-5.833333333333357E-2</v>
      </c>
      <c r="S174" s="2">
        <f>'# D'!AB173</f>
        <v>0.20671316681172816</v>
      </c>
      <c r="T174" s="2">
        <f>'# D'!AC173</f>
        <v>4.3333333333333002E-2</v>
      </c>
      <c r="U174" s="2">
        <f>'# D'!AD173</f>
        <v>0.18021561160639415</v>
      </c>
      <c r="W174" s="11">
        <f>'T-TEST'!S173</f>
        <v>0.45269639725865868</v>
      </c>
      <c r="X174" s="11">
        <f>'T-TEST'!T173</f>
        <v>0.35751503620366343</v>
      </c>
      <c r="Y174" s="11">
        <f>'T-TEST'!U173</f>
        <v>0.35539269484393859</v>
      </c>
      <c r="Z174" s="11">
        <f>'T-TEST'!V173</f>
        <v>0.70175362960815857</v>
      </c>
      <c r="AB174" s="6" t="str">
        <f t="shared" si="12"/>
        <v>N</v>
      </c>
      <c r="AC174" s="6" t="str">
        <f t="shared" si="11"/>
        <v>N</v>
      </c>
      <c r="AD174" s="6" t="str">
        <f t="shared" si="13"/>
        <v>N</v>
      </c>
      <c r="AE174" s="6" t="str">
        <f t="shared" si="14"/>
        <v>N</v>
      </c>
    </row>
    <row r="175" spans="1:31" x14ac:dyDescent="0.3">
      <c r="A175" s="12" t="str">
        <f>'Raw Data'!A174</f>
        <v>PKD1cat WT</v>
      </c>
      <c r="B175" s="12">
        <f>'Raw Data'!B174</f>
        <v>854</v>
      </c>
      <c r="C175" s="12">
        <f>'Raw Data'!C174</f>
        <v>876</v>
      </c>
      <c r="D175" s="12" t="str">
        <f>'Raw Data'!D174</f>
        <v>KIGERYITHESDDLRWEKYAGEQ</v>
      </c>
      <c r="E175" s="2">
        <f>'% D'!X174</f>
        <v>-0.35133333333333283</v>
      </c>
      <c r="F175" s="2">
        <f>'% D'!Y174</f>
        <v>1.3534442483284388</v>
      </c>
      <c r="G175" s="2">
        <f>'% D'!Z174</f>
        <v>-1.4223333333333343</v>
      </c>
      <c r="H175" s="2">
        <f>'% D'!AA174</f>
        <v>1.4577384310408137</v>
      </c>
      <c r="I175" s="2">
        <f>'% D'!AB174</f>
        <v>0.67866666666666831</v>
      </c>
      <c r="J175" s="2">
        <f>'% D'!AC174</f>
        <v>1.9045163865576664</v>
      </c>
      <c r="K175" s="2">
        <f>'% D'!AD174</f>
        <v>-0.97433333333333394</v>
      </c>
      <c r="L175" s="2">
        <f>'% D'!AE174</f>
        <v>0.98451984913120738</v>
      </c>
      <c r="N175" s="2">
        <f>'# D'!W174</f>
        <v>-7.3666666666666547E-2</v>
      </c>
      <c r="O175" s="2">
        <f>'# D'!X174</f>
        <v>0.28416075262663104</v>
      </c>
      <c r="P175" s="2">
        <f>'# D'!Y174</f>
        <v>-0.29900000000000038</v>
      </c>
      <c r="Q175" s="2">
        <f>'# D'!Z174</f>
        <v>0.3058343778365451</v>
      </c>
      <c r="R175" s="2">
        <f>'# D'!AA174</f>
        <v>0.14266666666666694</v>
      </c>
      <c r="S175" s="2">
        <f>'# D'!AB174</f>
        <v>0.4000658279166901</v>
      </c>
      <c r="T175" s="2">
        <f>'# D'!AC174</f>
        <v>-0.20433333333333259</v>
      </c>
      <c r="U175" s="2">
        <f>'# D'!AD174</f>
        <v>0.20672848537796321</v>
      </c>
      <c r="W175" s="11">
        <f>'T-TEST'!S174</f>
        <v>0.67845262193749289</v>
      </c>
      <c r="X175" s="11">
        <f>'T-TEST'!T174</f>
        <v>0.18809701719635732</v>
      </c>
      <c r="Y175" s="11">
        <f>'T-TEST'!U174</f>
        <v>0.93098268543236018</v>
      </c>
      <c r="Z175" s="11">
        <f>'T-TEST'!V174</f>
        <v>0.17965686048724294</v>
      </c>
      <c r="AB175" s="6" t="str">
        <f t="shared" si="12"/>
        <v>N</v>
      </c>
      <c r="AC175" s="6" t="str">
        <f t="shared" si="11"/>
        <v>N</v>
      </c>
      <c r="AD175" s="6" t="str">
        <f t="shared" si="13"/>
        <v>N</v>
      </c>
      <c r="AE175" s="6" t="str">
        <f t="shared" si="14"/>
        <v>N</v>
      </c>
    </row>
    <row r="176" spans="1:31" x14ac:dyDescent="0.3">
      <c r="A176" s="12" t="str">
        <f>'Raw Data'!A175</f>
        <v>PKD1cat WT</v>
      </c>
      <c r="B176" s="12">
        <f>'Raw Data'!B175</f>
        <v>858</v>
      </c>
      <c r="C176" s="12">
        <f>'Raw Data'!C175</f>
        <v>867</v>
      </c>
      <c r="D176" s="12" t="str">
        <f>'Raw Data'!D175</f>
        <v>RYITHESDDL</v>
      </c>
      <c r="E176" s="2">
        <f>'% D'!X175</f>
        <v>-6.5666666666665208E-2</v>
      </c>
      <c r="F176" s="2">
        <f>'% D'!Y175</f>
        <v>1.3684336544628923</v>
      </c>
      <c r="G176" s="2">
        <f>'% D'!Z175</f>
        <v>-1.2653333333333379</v>
      </c>
      <c r="H176" s="2">
        <f>'% D'!AA175</f>
        <v>0.44464517689201671</v>
      </c>
      <c r="I176" s="2">
        <f>'% D'!AB175</f>
        <v>0.22733333333333405</v>
      </c>
      <c r="J176" s="2">
        <f>'% D'!AC175</f>
        <v>1.4092286306108508</v>
      </c>
      <c r="K176" s="2">
        <f>'% D'!AD175</f>
        <v>0.93266666666666964</v>
      </c>
      <c r="L176" s="2">
        <f>'% D'!AE175</f>
        <v>0.97820106999191703</v>
      </c>
      <c r="N176" s="2">
        <f>'# D'!W175</f>
        <v>-5.3333333333334121E-3</v>
      </c>
      <c r="O176" s="2">
        <f>'# D'!X175</f>
        <v>0.10935568877139719</v>
      </c>
      <c r="P176" s="2">
        <f>'# D'!Y175</f>
        <v>-0.10166666666666657</v>
      </c>
      <c r="Q176" s="2">
        <f>'# D'!Z175</f>
        <v>3.5364765892999556E-2</v>
      </c>
      <c r="R176" s="2">
        <f>'# D'!AA175</f>
        <v>1.8333333333333535E-2</v>
      </c>
      <c r="S176" s="2">
        <f>'# D'!AB175</f>
        <v>0.1127593307299518</v>
      </c>
      <c r="T176" s="2">
        <f>'# D'!AC175</f>
        <v>7.4666666666666881E-2</v>
      </c>
      <c r="U176" s="2">
        <f>'# D'!AD175</f>
        <v>7.8213383338999812E-2</v>
      </c>
      <c r="W176" s="11">
        <f>'T-TEST'!S175</f>
        <v>0.93675151286065905</v>
      </c>
      <c r="X176" s="11">
        <f>'T-TEST'!T175</f>
        <v>1.6859157428811437E-2</v>
      </c>
      <c r="Y176" s="11">
        <f>'T-TEST'!U175</f>
        <v>0.31106606308375961</v>
      </c>
      <c r="Z176" s="11">
        <f>'T-TEST'!V175</f>
        <v>0.18578006630331348</v>
      </c>
      <c r="AB176" s="6" t="str">
        <f t="shared" si="12"/>
        <v>N</v>
      </c>
      <c r="AC176" s="6" t="str">
        <f t="shared" si="11"/>
        <v>N</v>
      </c>
      <c r="AD176" s="6" t="str">
        <f t="shared" si="13"/>
        <v>N</v>
      </c>
      <c r="AE176" s="6" t="str">
        <f t="shared" si="14"/>
        <v>N</v>
      </c>
    </row>
    <row r="177" spans="1:31" x14ac:dyDescent="0.3">
      <c r="A177" s="12" t="str">
        <f>'Raw Data'!A176</f>
        <v>PKD1cat WT</v>
      </c>
      <c r="B177" s="12">
        <f>'Raw Data'!B176</f>
        <v>867</v>
      </c>
      <c r="C177" s="12">
        <f>'Raw Data'!C176</f>
        <v>892</v>
      </c>
      <c r="D177" s="12" t="str">
        <f>'Raw Data'!D176</f>
        <v>LRWEKYAGEQRLQYPTHLINPSASHS</v>
      </c>
      <c r="E177" s="2">
        <f>'% D'!X176</f>
        <v>0.6319999999999979</v>
      </c>
      <c r="F177" s="2">
        <f>'% D'!Y176</f>
        <v>2.9289487306312934</v>
      </c>
      <c r="G177" s="2">
        <f>'% D'!Z176</f>
        <v>-1.7589999999999932</v>
      </c>
      <c r="H177" s="2">
        <f>'% D'!AA176</f>
        <v>1.7876718565404197</v>
      </c>
      <c r="I177" s="2">
        <f>'% D'!AB176</f>
        <v>-4.0333333333336441E-2</v>
      </c>
      <c r="J177" s="2">
        <f>'% D'!AC176</f>
        <v>3.428205458642565</v>
      </c>
      <c r="K177" s="2">
        <f>'% D'!AD176</f>
        <v>-1.7740000000000009</v>
      </c>
      <c r="L177" s="2">
        <f>'% D'!AE176</f>
        <v>1.9663544102390769</v>
      </c>
      <c r="N177" s="2">
        <f>'# D'!W176</f>
        <v>0.13900000000000112</v>
      </c>
      <c r="O177" s="2">
        <f>'# D'!X176</f>
        <v>0.64470975381691498</v>
      </c>
      <c r="P177" s="2">
        <f>'# D'!Y176</f>
        <v>-0.38700000000000045</v>
      </c>
      <c r="Q177" s="2">
        <f>'# D'!Z176</f>
        <v>0.39312169447470902</v>
      </c>
      <c r="R177" s="2">
        <f>'# D'!AA176</f>
        <v>-9.0000000000003411E-3</v>
      </c>
      <c r="S177" s="2">
        <f>'# D'!AB176</f>
        <v>0.75429945423993683</v>
      </c>
      <c r="T177" s="2">
        <f>'# D'!AC176</f>
        <v>-0.39000000000000057</v>
      </c>
      <c r="U177" s="2">
        <f>'# D'!AD176</f>
        <v>0.43279286808664824</v>
      </c>
      <c r="W177" s="11">
        <f>'T-TEST'!S176</f>
        <v>0.73319391325955219</v>
      </c>
      <c r="X177" s="11">
        <f>'T-TEST'!T176</f>
        <v>0.19480735743498145</v>
      </c>
      <c r="Y177" s="11">
        <f>'T-TEST'!U176</f>
        <v>0.45833905013237719</v>
      </c>
      <c r="Z177" s="11">
        <f>'T-TEST'!V176</f>
        <v>0.24865746218486801</v>
      </c>
      <c r="AB177" s="6" t="str">
        <f t="shared" si="12"/>
        <v>N</v>
      </c>
      <c r="AC177" s="6" t="str">
        <f t="shared" si="11"/>
        <v>N</v>
      </c>
      <c r="AD177" s="6" t="str">
        <f t="shared" si="13"/>
        <v>N</v>
      </c>
      <c r="AE177" s="6" t="str">
        <f t="shared" si="14"/>
        <v>N</v>
      </c>
    </row>
    <row r="178" spans="1:31" x14ac:dyDescent="0.3">
      <c r="A178" s="12" t="str">
        <f>'Raw Data'!A177</f>
        <v>PKD1cat WT</v>
      </c>
      <c r="B178" s="12">
        <f>'Raw Data'!B177</f>
        <v>868</v>
      </c>
      <c r="C178" s="12">
        <f>'Raw Data'!C177</f>
        <v>875</v>
      </c>
      <c r="D178" s="12" t="str">
        <f>'Raw Data'!D177</f>
        <v>RWEKYAGE</v>
      </c>
      <c r="E178" s="2">
        <f>'% D'!X177</f>
        <v>0.99666666666666615</v>
      </c>
      <c r="F178" s="2">
        <f>'% D'!Y177</f>
        <v>3.3920924712238305</v>
      </c>
      <c r="G178" s="2">
        <f>'% D'!Z177</f>
        <v>-2.3716666666666697</v>
      </c>
      <c r="H178" s="2">
        <f>'% D'!AA177</f>
        <v>0.87168897358327602</v>
      </c>
      <c r="I178" s="2">
        <f>'% D'!AB177</f>
        <v>0.34433333333333849</v>
      </c>
      <c r="J178" s="2">
        <f>'% D'!AC177</f>
        <v>2.2377208643319793</v>
      </c>
      <c r="K178" s="2">
        <f>'% D'!AD177</f>
        <v>-7.733333333334258E-2</v>
      </c>
      <c r="L178" s="2">
        <f>'% D'!AE177</f>
        <v>2.0516087183801197</v>
      </c>
      <c r="N178" s="2">
        <f>'# D'!W177</f>
        <v>6.033333333333335E-2</v>
      </c>
      <c r="O178" s="2">
        <f>'# D'!X177</f>
        <v>0.2035599829698036</v>
      </c>
      <c r="P178" s="2">
        <f>'# D'!Y177</f>
        <v>-0.1423333333333332</v>
      </c>
      <c r="Q178" s="2">
        <f>'# D'!Z177</f>
        <v>5.231953108862232E-2</v>
      </c>
      <c r="R178" s="2">
        <f>'# D'!AA177</f>
        <v>1.9999999999999574E-2</v>
      </c>
      <c r="S178" s="2">
        <f>'# D'!AB177</f>
        <v>0.13439370024918076</v>
      </c>
      <c r="T178" s="2">
        <f>'# D'!AC177</f>
        <v>-4.6666666666661527E-3</v>
      </c>
      <c r="U178" s="2">
        <f>'# D'!AD177</f>
        <v>0.12285085808952828</v>
      </c>
      <c r="W178" s="11">
        <f>'T-TEST'!S177</f>
        <v>0.63596890329867306</v>
      </c>
      <c r="X178" s="11">
        <f>'T-TEST'!T177</f>
        <v>9.6442611108374324E-3</v>
      </c>
      <c r="Y178" s="11">
        <f>'T-TEST'!U177</f>
        <v>0.51838902559219535</v>
      </c>
      <c r="Z178" s="11">
        <f>'T-TEST'!V177</f>
        <v>0.95254996436219153</v>
      </c>
      <c r="AB178" s="6" t="str">
        <f t="shared" si="12"/>
        <v>N</v>
      </c>
      <c r="AC178" s="6" t="str">
        <f t="shared" si="11"/>
        <v>N</v>
      </c>
      <c r="AD178" s="6" t="str">
        <f t="shared" si="13"/>
        <v>N</v>
      </c>
      <c r="AE178" s="6" t="str">
        <f t="shared" si="14"/>
        <v>N</v>
      </c>
    </row>
    <row r="179" spans="1:31" x14ac:dyDescent="0.3">
      <c r="A179" s="12" t="str">
        <f>'Raw Data'!A178</f>
        <v>PKD1cat WT</v>
      </c>
      <c r="B179" s="12">
        <f>'Raw Data'!B178</f>
        <v>868</v>
      </c>
      <c r="C179" s="12">
        <f>'Raw Data'!C178</f>
        <v>876</v>
      </c>
      <c r="D179" s="12" t="str">
        <f>'Raw Data'!D178</f>
        <v>RWEKYAGEQ</v>
      </c>
      <c r="E179" s="2">
        <f>'% D'!X178</f>
        <v>-0.99166666666666714</v>
      </c>
      <c r="F179" s="2">
        <f>'% D'!Y178</f>
        <v>6.9940168239241425</v>
      </c>
      <c r="G179" s="2">
        <f>'% D'!Z178</f>
        <v>0.84599999999998943</v>
      </c>
      <c r="H179" s="2">
        <f>'% D'!AA178</f>
        <v>4.5259169236741403</v>
      </c>
      <c r="I179" s="2">
        <f>'% D'!AB178</f>
        <v>2.5996666666666783</v>
      </c>
      <c r="J179" s="2">
        <f>'% D'!AC178</f>
        <v>1.1991870857654683</v>
      </c>
      <c r="K179" s="2">
        <f>'% D'!AD178</f>
        <v>6.966666666664878E-2</v>
      </c>
      <c r="L179" s="2">
        <f>'% D'!AE178</f>
        <v>4.2797139701931819</v>
      </c>
      <c r="N179" s="2">
        <f>'# D'!W178</f>
        <v>-6.9666666666666766E-2</v>
      </c>
      <c r="O179" s="2">
        <f>'# D'!X178</f>
        <v>0.4892712267580569</v>
      </c>
      <c r="P179" s="2">
        <f>'# D'!Y178</f>
        <v>5.933333333333346E-2</v>
      </c>
      <c r="Q179" s="2">
        <f>'# D'!Z178</f>
        <v>0.31712983671255729</v>
      </c>
      <c r="R179" s="2">
        <f>'# D'!AA178</f>
        <v>0.1819999999999995</v>
      </c>
      <c r="S179" s="2">
        <f>'# D'!AB178</f>
        <v>8.3938469527783777E-2</v>
      </c>
      <c r="T179" s="2">
        <f>'# D'!AC178</f>
        <v>4.9999999999998934E-3</v>
      </c>
      <c r="U179" s="2">
        <f>'# D'!AD178</f>
        <v>0.29948400068562353</v>
      </c>
      <c r="W179" s="11">
        <f>'T-TEST'!S178</f>
        <v>0.81733945918910478</v>
      </c>
      <c r="X179" s="11">
        <f>'T-TEST'!T178</f>
        <v>0.77341390488762563</v>
      </c>
      <c r="Y179" s="11">
        <f>'T-TEST'!U178</f>
        <v>3.7898745948180879E-3</v>
      </c>
      <c r="Z179" s="11">
        <f>'T-TEST'!V178</f>
        <v>0.97868819880607161</v>
      </c>
      <c r="AB179" s="6" t="str">
        <f t="shared" si="12"/>
        <v>N</v>
      </c>
      <c r="AC179" s="6" t="str">
        <f t="shared" si="11"/>
        <v>N</v>
      </c>
      <c r="AD179" s="6" t="str">
        <f t="shared" si="13"/>
        <v>N</v>
      </c>
      <c r="AE179" s="6" t="str">
        <f t="shared" si="14"/>
        <v>N</v>
      </c>
    </row>
    <row r="180" spans="1:31" x14ac:dyDescent="0.3">
      <c r="A180" s="12" t="str">
        <f>'Raw Data'!A179</f>
        <v>PKD1cat WT</v>
      </c>
      <c r="B180" s="12">
        <f>'Raw Data'!B179</f>
        <v>868</v>
      </c>
      <c r="C180" s="12">
        <f>'Raw Data'!C179</f>
        <v>892</v>
      </c>
      <c r="D180" s="12" t="str">
        <f>'Raw Data'!D179</f>
        <v>RWEKYAGEQRLQYPTHLINPSASHS</v>
      </c>
      <c r="E180" s="2">
        <f>'% D'!X179</f>
        <v>0.38100000000000023</v>
      </c>
      <c r="F180" s="2">
        <f>'% D'!Y179</f>
        <v>3.0597211746606394</v>
      </c>
      <c r="G180" s="2">
        <f>'% D'!Z179</f>
        <v>-2.6023333333333341</v>
      </c>
      <c r="H180" s="2">
        <f>'% D'!AA179</f>
        <v>1.904626122541289</v>
      </c>
      <c r="I180" s="2">
        <f>'% D'!AB179</f>
        <v>-0.39999999999999147</v>
      </c>
      <c r="J180" s="2">
        <f>'% D'!AC179</f>
        <v>2.6457281921366493</v>
      </c>
      <c r="K180" s="2">
        <f>'% D'!AD179</f>
        <v>-1.1520000000000081</v>
      </c>
      <c r="L180" s="2">
        <f>'% D'!AE179</f>
        <v>2.2966834058412711</v>
      </c>
      <c r="N180" s="2">
        <f>'# D'!W179</f>
        <v>7.9999999999999183E-2</v>
      </c>
      <c r="O180" s="2">
        <f>'# D'!X179</f>
        <v>0.64286753430754817</v>
      </c>
      <c r="P180" s="2">
        <f>'# D'!Y179</f>
        <v>-0.54666666666666686</v>
      </c>
      <c r="Q180" s="2">
        <f>'# D'!Z179</f>
        <v>0.40017912655876214</v>
      </c>
      <c r="R180" s="2">
        <f>'# D'!AA179</f>
        <v>-8.3999999999999631E-2</v>
      </c>
      <c r="S180" s="2">
        <f>'# D'!AB179</f>
        <v>0.55527530709249684</v>
      </c>
      <c r="T180" s="2">
        <f>'# D'!AC179</f>
        <v>-0.24200000000000266</v>
      </c>
      <c r="U180" s="2">
        <f>'# D'!AD179</f>
        <v>0.48261647989544088</v>
      </c>
      <c r="W180" s="11">
        <f>'T-TEST'!S179</f>
        <v>0.84119752646331691</v>
      </c>
      <c r="X180" s="11">
        <f>'T-TEST'!T179</f>
        <v>9.7781292528215741E-2</v>
      </c>
      <c r="Y180" s="11">
        <f>'T-TEST'!U179</f>
        <v>0.30678077249761743</v>
      </c>
      <c r="Z180" s="11">
        <f>'T-TEST'!V179</f>
        <v>0.43462702146522703</v>
      </c>
      <c r="AB180" s="6" t="str">
        <f t="shared" si="12"/>
        <v>N</v>
      </c>
      <c r="AC180" s="6" t="str">
        <f t="shared" si="11"/>
        <v>N</v>
      </c>
      <c r="AD180" s="6" t="str">
        <f t="shared" si="13"/>
        <v>N</v>
      </c>
      <c r="AE180" s="6" t="str">
        <f t="shared" si="14"/>
        <v>N</v>
      </c>
    </row>
    <row r="181" spans="1:31" x14ac:dyDescent="0.3">
      <c r="A181" s="12" t="str">
        <f>'Raw Data'!A180</f>
        <v>PKD1cat WT</v>
      </c>
      <c r="B181" s="12">
        <f>'Raw Data'!B180</f>
        <v>868</v>
      </c>
      <c r="C181" s="12">
        <f>'Raw Data'!C180</f>
        <v>892</v>
      </c>
      <c r="D181" s="12" t="str">
        <f>'Raw Data'!D180</f>
        <v>RWEKYAGEQRLQYPTHLINPSASHS</v>
      </c>
      <c r="E181" s="2">
        <f>'% D'!X180</f>
        <v>0.6629999999999967</v>
      </c>
      <c r="F181" s="2">
        <f>'% D'!Y180</f>
        <v>2.6034323498028527</v>
      </c>
      <c r="G181" s="2">
        <f>'% D'!Z180</f>
        <v>-1.5903333333333265</v>
      </c>
      <c r="H181" s="2">
        <f>'% D'!AA180</f>
        <v>2.0407234828200842</v>
      </c>
      <c r="I181" s="2">
        <f>'% D'!AB180</f>
        <v>0.26699999999999591</v>
      </c>
      <c r="J181" s="2">
        <f>'% D'!AC180</f>
        <v>2.6293762885267404</v>
      </c>
      <c r="K181" s="2">
        <f>'% D'!AD180</f>
        <v>-2.1383333333333212</v>
      </c>
      <c r="L181" s="2">
        <f>'% D'!AE180</f>
        <v>1.8924543147281867</v>
      </c>
      <c r="N181" s="2">
        <f>'# D'!W180</f>
        <v>0.13866666666666561</v>
      </c>
      <c r="O181" s="2">
        <f>'# D'!X180</f>
        <v>0.54667296744336424</v>
      </c>
      <c r="P181" s="2">
        <f>'# D'!Y180</f>
        <v>-0.33366666666666767</v>
      </c>
      <c r="Q181" s="2">
        <f>'# D'!Z180</f>
        <v>0.42850826518672119</v>
      </c>
      <c r="R181" s="2">
        <f>'# D'!AA180</f>
        <v>5.5999999999999162E-2</v>
      </c>
      <c r="S181" s="2">
        <f>'# D'!AB180</f>
        <v>0.55227227584468397</v>
      </c>
      <c r="T181" s="2">
        <f>'# D'!AC180</f>
        <v>-0.44899999999999984</v>
      </c>
      <c r="U181" s="2">
        <f>'# D'!AD180</f>
        <v>0.39718593462843826</v>
      </c>
      <c r="W181" s="11">
        <f>'T-TEST'!S180</f>
        <v>0.6844890828303819</v>
      </c>
      <c r="X181" s="11">
        <f>'T-TEST'!T180</f>
        <v>0.24928295063765069</v>
      </c>
      <c r="Y181" s="11">
        <f>'T-TEST'!U180</f>
        <v>0.3342829599899429</v>
      </c>
      <c r="Z181" s="11">
        <f>'T-TEST'!V180</f>
        <v>0.14684376076377939</v>
      </c>
      <c r="AB181" s="6" t="str">
        <f t="shared" si="12"/>
        <v>N</v>
      </c>
      <c r="AC181" s="6" t="str">
        <f t="shared" si="11"/>
        <v>N</v>
      </c>
      <c r="AD181" s="6" t="str">
        <f t="shared" si="13"/>
        <v>N</v>
      </c>
      <c r="AE181" s="6" t="str">
        <f t="shared" si="14"/>
        <v>N</v>
      </c>
    </row>
    <row r="182" spans="1:31" x14ac:dyDescent="0.3">
      <c r="A182" s="12" t="str">
        <f>'Raw Data'!A181</f>
        <v>PKD1cat WT</v>
      </c>
      <c r="B182" s="12">
        <f>'Raw Data'!B181</f>
        <v>868</v>
      </c>
      <c r="C182" s="12">
        <f>'Raw Data'!C181</f>
        <v>892</v>
      </c>
      <c r="D182" s="12" t="str">
        <f>'Raw Data'!D181</f>
        <v>RWEKYAGEQRLQYPTHLINPSASHS</v>
      </c>
      <c r="E182" s="2">
        <f>'% D'!X181</f>
        <v>0.41333333333332689</v>
      </c>
      <c r="F182" s="2">
        <f>'% D'!Y181</f>
        <v>2.9212880150143805</v>
      </c>
      <c r="G182" s="2">
        <f>'% D'!Z181</f>
        <v>-2.8983333333333405</v>
      </c>
      <c r="H182" s="2">
        <f>'% D'!AA181</f>
        <v>2.1923857628924086</v>
      </c>
      <c r="I182" s="2">
        <f>'% D'!AB181</f>
        <v>0.6876666666666722</v>
      </c>
      <c r="J182" s="2">
        <f>'% D'!AC181</f>
        <v>2.2995919927964028</v>
      </c>
      <c r="K182" s="2">
        <f>'% D'!AD181</f>
        <v>-2.7220000000000013</v>
      </c>
      <c r="L182" s="2">
        <f>'% D'!AE181</f>
        <v>2.4398734939882978</v>
      </c>
      <c r="N182" s="2">
        <f>'# D'!W181</f>
        <v>8.6999999999999744E-2</v>
      </c>
      <c r="O182" s="2">
        <f>'# D'!X181</f>
        <v>0.61340416257689889</v>
      </c>
      <c r="P182" s="2">
        <f>'# D'!Y181</f>
        <v>-0.60833333333333428</v>
      </c>
      <c r="Q182" s="2">
        <f>'# D'!Z181</f>
        <v>0.46033321264782384</v>
      </c>
      <c r="R182" s="2">
        <f>'# D'!AA181</f>
        <v>0.14400000000000013</v>
      </c>
      <c r="S182" s="2">
        <f>'# D'!AB181</f>
        <v>0.48251597555590464</v>
      </c>
      <c r="T182" s="2">
        <f>'# D'!AC181</f>
        <v>-0.57166666666666544</v>
      </c>
      <c r="U182" s="2">
        <f>'# D'!AD181</f>
        <v>0.51210968877119822</v>
      </c>
      <c r="W182" s="11">
        <f>'T-TEST'!S181</f>
        <v>0.82016397362036464</v>
      </c>
      <c r="X182" s="11">
        <f>'T-TEST'!T181</f>
        <v>8.4151117900738287E-2</v>
      </c>
      <c r="Y182" s="11">
        <f>'T-TEST'!U181</f>
        <v>0.58242290455288981</v>
      </c>
      <c r="Z182" s="11">
        <f>'T-TEST'!V181</f>
        <v>0.12542262752654545</v>
      </c>
      <c r="AB182" s="6" t="str">
        <f t="shared" si="12"/>
        <v>N</v>
      </c>
      <c r="AC182" s="6" t="str">
        <f t="shared" si="11"/>
        <v>N</v>
      </c>
      <c r="AD182" s="6" t="str">
        <f t="shared" si="13"/>
        <v>N</v>
      </c>
      <c r="AE182" s="6" t="str">
        <f t="shared" si="14"/>
        <v>N</v>
      </c>
    </row>
    <row r="183" spans="1:31" x14ac:dyDescent="0.3">
      <c r="A183" s="12" t="str">
        <f>'Raw Data'!A182</f>
        <v>PKD1cat WT</v>
      </c>
      <c r="B183" s="12">
        <f>'Raw Data'!B182</f>
        <v>876</v>
      </c>
      <c r="C183" s="12">
        <f>'Raw Data'!C182</f>
        <v>892</v>
      </c>
      <c r="D183" s="12" t="str">
        <f>'Raw Data'!D182</f>
        <v>QRLQYPTHLINPSASHS</v>
      </c>
      <c r="E183" s="2">
        <f>'% D'!X182</f>
        <v>-0.40799999999999415</v>
      </c>
      <c r="F183" s="2">
        <f>'% D'!Y182</f>
        <v>3.244713033022594</v>
      </c>
      <c r="G183" s="2">
        <f>'% D'!Z182</f>
        <v>-3.1623333333333363</v>
      </c>
      <c r="H183" s="2">
        <f>'% D'!AA182</f>
        <v>0.81200041050892713</v>
      </c>
      <c r="I183" s="2">
        <f>'% D'!AB182</f>
        <v>-0.57466666666665844</v>
      </c>
      <c r="J183" s="2">
        <f>'% D'!AC182</f>
        <v>2.2217505110460389</v>
      </c>
      <c r="K183" s="2">
        <f>'% D'!AD182</f>
        <v>-0.82766666666666566</v>
      </c>
      <c r="L183" s="2">
        <f>'% D'!AE182</f>
        <v>2.7070578740273241</v>
      </c>
      <c r="N183" s="2">
        <f>'# D'!W182</f>
        <v>-5.3333333333333677E-2</v>
      </c>
      <c r="O183" s="2">
        <f>'# D'!X182</f>
        <v>0.42165309596080702</v>
      </c>
      <c r="P183" s="2">
        <f>'# D'!Y182</f>
        <v>-0.41099999999999959</v>
      </c>
      <c r="Q183" s="2">
        <f>'# D'!Z182</f>
        <v>0.10541663372858497</v>
      </c>
      <c r="R183" s="2">
        <f>'# D'!AA182</f>
        <v>-7.4666666666668213E-2</v>
      </c>
      <c r="S183" s="2">
        <f>'# D'!AB182</f>
        <v>0.28918218017943831</v>
      </c>
      <c r="T183" s="2">
        <f>'# D'!AC182</f>
        <v>-0.1076666666666668</v>
      </c>
      <c r="U183" s="2">
        <f>'# D'!AD182</f>
        <v>0.352094210877335</v>
      </c>
      <c r="W183" s="11">
        <f>'T-TEST'!S182</f>
        <v>0.83902353095474891</v>
      </c>
      <c r="X183" s="11">
        <f>'T-TEST'!T182</f>
        <v>3.0570282777267286E-3</v>
      </c>
      <c r="Y183" s="11">
        <f>'T-TEST'!U182</f>
        <v>0.23126488947667967</v>
      </c>
      <c r="Z183" s="11">
        <f>'T-TEST'!V182</f>
        <v>0.63868296400013058</v>
      </c>
      <c r="AB183" s="6" t="str">
        <f t="shared" si="12"/>
        <v>N</v>
      </c>
      <c r="AC183" s="6" t="str">
        <f t="shared" si="11"/>
        <v>N</v>
      </c>
      <c r="AD183" s="6" t="str">
        <f t="shared" si="13"/>
        <v>N</v>
      </c>
      <c r="AE183" s="6" t="str">
        <f t="shared" si="14"/>
        <v>N</v>
      </c>
    </row>
    <row r="184" spans="1:31" x14ac:dyDescent="0.3">
      <c r="A184" s="12" t="str">
        <f>'Raw Data'!A183</f>
        <v>PKD1cat WT</v>
      </c>
      <c r="B184" s="12">
        <f>'Raw Data'!B183</f>
        <v>876</v>
      </c>
      <c r="C184" s="12">
        <f>'Raw Data'!C183</f>
        <v>892</v>
      </c>
      <c r="D184" s="12" t="str">
        <f>'Raw Data'!D183</f>
        <v>QRLQYPTHLINPSASHS</v>
      </c>
      <c r="E184" s="2">
        <f>'% D'!X183</f>
        <v>-1.6666666666665719E-2</v>
      </c>
      <c r="F184" s="2">
        <f>'% D'!Y183</f>
        <v>2.9465075371813749</v>
      </c>
      <c r="G184" s="2">
        <f>'% D'!Z183</f>
        <v>-2.8029999999999973</v>
      </c>
      <c r="H184" s="2">
        <f>'% D'!AA183</f>
        <v>2.0567094268920578</v>
      </c>
      <c r="I184" s="2">
        <f>'% D'!AB183</f>
        <v>-0.44366666666667243</v>
      </c>
      <c r="J184" s="2">
        <f>'% D'!AC183</f>
        <v>2.6437786089862629</v>
      </c>
      <c r="K184" s="2">
        <f>'% D'!AD183</f>
        <v>-1.5193333333333428</v>
      </c>
      <c r="L184" s="2">
        <f>'% D'!AE183</f>
        <v>1.8806287955539394</v>
      </c>
      <c r="N184" s="2">
        <f>'# D'!W183</f>
        <v>-2.3333333333326323E-3</v>
      </c>
      <c r="O184" s="2">
        <f>'# D'!X183</f>
        <v>0.38299521319898144</v>
      </c>
      <c r="P184" s="2">
        <f>'# D'!Y183</f>
        <v>-0.36433333333333273</v>
      </c>
      <c r="Q184" s="2">
        <f>'# D'!Z183</f>
        <v>0.26722025871304472</v>
      </c>
      <c r="R184" s="2">
        <f>'# D'!AA183</f>
        <v>-5.7666666666666977E-2</v>
      </c>
      <c r="S184" s="2">
        <f>'# D'!AB183</f>
        <v>0.34400823633550792</v>
      </c>
      <c r="T184" s="2">
        <f>'# D'!AC183</f>
        <v>-0.19733333333333292</v>
      </c>
      <c r="U184" s="2">
        <f>'# D'!AD183</f>
        <v>0.24472092949589147</v>
      </c>
      <c r="W184" s="11">
        <f>'T-TEST'!S183</f>
        <v>0.99213481320797081</v>
      </c>
      <c r="X184" s="11">
        <f>'T-TEST'!T183</f>
        <v>0.13178174079473565</v>
      </c>
      <c r="Y184" s="11">
        <f>'T-TEST'!U183</f>
        <v>0.23203126678748351</v>
      </c>
      <c r="Z184" s="11">
        <f>'T-TEST'!V183</f>
        <v>0.25492601674598114</v>
      </c>
      <c r="AB184" s="6" t="str">
        <f t="shared" si="12"/>
        <v>N</v>
      </c>
      <c r="AC184" s="6" t="str">
        <f t="shared" si="11"/>
        <v>N</v>
      </c>
      <c r="AD184" s="6" t="str">
        <f t="shared" si="13"/>
        <v>N</v>
      </c>
      <c r="AE184" s="6" t="str">
        <f t="shared" si="14"/>
        <v>N</v>
      </c>
    </row>
    <row r="185" spans="1:31" x14ac:dyDescent="0.3">
      <c r="A185" s="12" t="str">
        <f>'Raw Data'!A184</f>
        <v>PKD1cat WT</v>
      </c>
      <c r="B185" s="12">
        <f>'Raw Data'!B184</f>
        <v>877</v>
      </c>
      <c r="C185" s="12">
        <f>'Raw Data'!C184</f>
        <v>892</v>
      </c>
      <c r="D185" s="12" t="str">
        <f>'Raw Data'!D184</f>
        <v>RLQYPTHLINPSASHS</v>
      </c>
      <c r="E185" s="2">
        <f>'% D'!X184</f>
        <v>-0.27233333333333576</v>
      </c>
      <c r="F185" s="2">
        <f>'% D'!Y184</f>
        <v>1.9574176015011902</v>
      </c>
      <c r="G185" s="2">
        <f>'% D'!Z184</f>
        <v>-2.7496666666666769</v>
      </c>
      <c r="H185" s="2">
        <f>'% D'!AA184</f>
        <v>2.1636683356435826</v>
      </c>
      <c r="I185" s="2">
        <f>'% D'!AB184</f>
        <v>3.2000000000010687E-2</v>
      </c>
      <c r="J185" s="2">
        <f>'% D'!AC184</f>
        <v>2.8305772673902876</v>
      </c>
      <c r="K185" s="2">
        <f>'% D'!AD184</f>
        <v>-0.60900000000000176</v>
      </c>
      <c r="L185" s="2">
        <f>'% D'!AE184</f>
        <v>2.006868373029647</v>
      </c>
      <c r="N185" s="2">
        <f>'# D'!W184</f>
        <v>-3.2333333333333769E-2</v>
      </c>
      <c r="O185" s="2">
        <f>'# D'!X184</f>
        <v>0.23484959726031712</v>
      </c>
      <c r="P185" s="2">
        <f>'# D'!Y184</f>
        <v>-0.33000000000000096</v>
      </c>
      <c r="Q185" s="2">
        <f>'# D'!Z184</f>
        <v>0.25978837541352745</v>
      </c>
      <c r="R185" s="2">
        <f>'# D'!AA184</f>
        <v>3.6666666666658188E-3</v>
      </c>
      <c r="S185" s="2">
        <f>'# D'!AB184</f>
        <v>0.33962528370740219</v>
      </c>
      <c r="T185" s="2">
        <f>'# D'!AC184</f>
        <v>-7.333333333333325E-2</v>
      </c>
      <c r="U185" s="2">
        <f>'# D'!AD184</f>
        <v>0.24081805026478681</v>
      </c>
      <c r="W185" s="11">
        <f>'T-TEST'!S184</f>
        <v>0.82356062572579924</v>
      </c>
      <c r="X185" s="11">
        <f>'T-TEST'!T184</f>
        <v>0.15838111316393899</v>
      </c>
      <c r="Y185" s="11">
        <f>'T-TEST'!U184</f>
        <v>0.28855729303279931</v>
      </c>
      <c r="Z185" s="11">
        <f>'T-TEST'!V184</f>
        <v>0.63917393101899589</v>
      </c>
      <c r="AB185" s="6" t="str">
        <f t="shared" si="12"/>
        <v>N</v>
      </c>
      <c r="AC185" s="6" t="str">
        <f t="shared" si="11"/>
        <v>N</v>
      </c>
      <c r="AD185" s="6" t="str">
        <f t="shared" si="13"/>
        <v>N</v>
      </c>
      <c r="AE185" s="6" t="str">
        <f t="shared" si="14"/>
        <v>N</v>
      </c>
    </row>
    <row r="186" spans="1:31" s="21" customFormat="1" x14ac:dyDescent="0.3">
      <c r="A186" s="12"/>
      <c r="B186" s="12"/>
      <c r="C186" s="12"/>
      <c r="D186" s="12"/>
      <c r="E186" s="2"/>
      <c r="F186" s="2"/>
      <c r="G186" s="2"/>
      <c r="H186" s="2"/>
      <c r="I186" s="2"/>
      <c r="J186" s="2"/>
      <c r="K186" s="2"/>
      <c r="L186" s="2"/>
      <c r="M186"/>
      <c r="N186" s="2"/>
      <c r="O186" s="2"/>
      <c r="P186" s="2"/>
      <c r="Q186" s="2"/>
      <c r="R186" s="2"/>
      <c r="S186" s="2"/>
      <c r="T186" s="2"/>
      <c r="U186" s="2"/>
      <c r="V186"/>
      <c r="AA186"/>
      <c r="AB186" s="6"/>
      <c r="AC186" s="6"/>
      <c r="AD186" s="6"/>
      <c r="AE186" s="6"/>
    </row>
    <row r="187" spans="1:31" s="21" customFormat="1" ht="15" x14ac:dyDescent="0.25">
      <c r="F187" s="29"/>
      <c r="G187" s="29"/>
      <c r="H187" s="29"/>
      <c r="I187" s="29"/>
      <c r="J187" s="29"/>
      <c r="K187" s="29"/>
      <c r="L187" s="29"/>
    </row>
    <row r="188" spans="1:31" s="21" customFormat="1" ht="15" x14ac:dyDescent="0.25">
      <c r="F188" s="29"/>
    </row>
    <row r="189" spans="1:31" s="21" customFormat="1" ht="15" x14ac:dyDescent="0.25">
      <c r="A189" s="21" t="s">
        <v>171</v>
      </c>
    </row>
    <row r="190" spans="1:31" s="21" customFormat="1" x14ac:dyDescent="0.3">
      <c r="A190" s="12" t="str">
        <f>'Raw Data'!A370</f>
        <v>PKD1cat WT</v>
      </c>
      <c r="B190" s="12">
        <f>'Raw Data'!B370</f>
        <v>731</v>
      </c>
      <c r="C190" s="12">
        <f>'Raw Data'!C370</f>
        <v>738</v>
      </c>
      <c r="D190" s="12" t="str">
        <f>'Raw Data'!D370</f>
        <v>ARIIGEKS</v>
      </c>
      <c r="E190" s="2">
        <f>'% D'!X201</f>
        <v>6.4196666666666573</v>
      </c>
      <c r="F190" s="2">
        <f>'% D'!Y201</f>
        <v>1.7259864812139556</v>
      </c>
      <c r="G190" s="2">
        <f>'% D'!Z201</f>
        <v>2.3973333333333358</v>
      </c>
      <c r="H190" s="2">
        <f>'% D'!AA201</f>
        <v>1.8038246404053053</v>
      </c>
      <c r="I190" s="2">
        <f>'% D'!AB201</f>
        <v>11.484333333333325</v>
      </c>
      <c r="J190" s="2">
        <f>'% D'!AC201</f>
        <v>2.2538547720146767</v>
      </c>
      <c r="K190" s="2">
        <f>'% D'!AD201</f>
        <v>1.4939999999999998</v>
      </c>
      <c r="L190" s="2">
        <f>'% D'!AE201</f>
        <v>2.1223022090801917</v>
      </c>
      <c r="M190"/>
      <c r="N190" s="2">
        <f>'# D'!W201</f>
        <v>0.38500000000000023</v>
      </c>
      <c r="O190" s="2">
        <f>'# D'!X201</f>
        <v>0.10346819156951877</v>
      </c>
      <c r="P190" s="2">
        <f>'# D'!Y201</f>
        <v>0.14400000000000013</v>
      </c>
      <c r="Q190" s="2">
        <f>'# D'!Z201</f>
        <v>0.10817886423265259</v>
      </c>
      <c r="R190" s="2">
        <f>'# D'!AA201</f>
        <v>0.68899999999999961</v>
      </c>
      <c r="S190" s="2">
        <f>'# D'!AB201</f>
        <v>0.13538094400616349</v>
      </c>
      <c r="T190" s="2">
        <f>'# D'!AC201</f>
        <v>8.9666666666666117E-2</v>
      </c>
      <c r="U190" s="2">
        <f>'# D'!AD201</f>
        <v>0.12736299828966569</v>
      </c>
      <c r="V190"/>
      <c r="W190" s="11">
        <f>'T-TEST'!S370</f>
        <v>6.1937703894634488E-3</v>
      </c>
      <c r="X190" s="11">
        <f>'T-TEST'!T370</f>
        <v>0.10982066671076623</v>
      </c>
      <c r="Y190" s="11">
        <f>'T-TEST'!U370</f>
        <v>2.1271861204956318E-3</v>
      </c>
      <c r="Z190" s="11">
        <f>'T-TEST'!V370</f>
        <v>0.34100069313330272</v>
      </c>
      <c r="AA190"/>
      <c r="AB190" s="6" t="str">
        <f t="shared" ref="AB190:AB193" si="15">IF(AND(ABS(E190)&gt;10,ABS(N190)&gt;=0.45,ABS(W190)&lt;=0.01),"B", IF(AND(ABS(E190)&gt;4.5, ABS(E190)&lt;10,ABS(N190)&gt;=0.45,ABS(W190)&lt;=0.01),"S","N"))</f>
        <v>N</v>
      </c>
      <c r="AC190" s="6" t="str">
        <f>IF(AND(ABS(G190)&gt;10,ABS(P190)&gt;=0.45,ABS(X190)&lt;=0.01),"B", IF(AND(ABS(G190)&gt;4.5, ABS(G190)&lt;10,ABS(P190)&gt;=0.45,ABS(X190)&lt;=0.01),"S","N"))</f>
        <v>N</v>
      </c>
      <c r="AD190" s="6" t="str">
        <f>IF(AND(ABS(I190)&gt;10,ABS(R190)&gt;=0.45,ABS(Y190)&lt;=0.01),"B", IF(AND(ABS(I190)&gt;4.5, ABS(I190)&lt;10,ABS(R190)&gt;=0.45,ABS(Y190)&lt;=0.01),"S","N"))</f>
        <v>B</v>
      </c>
      <c r="AE190" s="6" t="str">
        <f>IF(AND(ABS(K190)&gt;10,ABS(T190)&gt;=0.45,ABS(Z190)&lt;=0.01),"B", IF(AND(ABS(K190)&gt;4.5, ABS(K190)&lt;10,ABS(T190)&gt;=0.45,ABS(Z190)&lt;=0.01),"S","N"))</f>
        <v>N</v>
      </c>
    </row>
    <row r="191" spans="1:31" s="21" customFormat="1" x14ac:dyDescent="0.3">
      <c r="A191" s="12" t="str">
        <f>'Raw Data'!A371</f>
        <v>PKD1cat WT</v>
      </c>
      <c r="B191" s="12">
        <f>'Raw Data'!B371</f>
        <v>731</v>
      </c>
      <c r="C191" s="12">
        <f>'Raw Data'!C371</f>
        <v>738</v>
      </c>
      <c r="D191" s="12" t="str">
        <f>'Raw Data'!D371</f>
        <v>ARIIGEKS</v>
      </c>
      <c r="E191" s="2">
        <f>'% D'!X202</f>
        <v>5.8016666666666552</v>
      </c>
      <c r="F191" s="2">
        <f>'% D'!Y202</f>
        <v>1.7587594112517679</v>
      </c>
      <c r="G191" s="2">
        <f>'% D'!Z202</f>
        <v>2.396333333333331</v>
      </c>
      <c r="H191" s="2">
        <f>'% D'!AA202</f>
        <v>1.8697049678135509</v>
      </c>
      <c r="I191" s="2">
        <f>'% D'!AB202</f>
        <v>11.466333333333324</v>
      </c>
      <c r="J191" s="2">
        <f>'% D'!AC202</f>
        <v>2.1243844598690971</v>
      </c>
      <c r="K191" s="2">
        <f>'% D'!AD202</f>
        <v>1.8056666666666672</v>
      </c>
      <c r="L191" s="2">
        <f>'% D'!AE202</f>
        <v>2.0000678321830287</v>
      </c>
      <c r="M191"/>
      <c r="N191" s="2">
        <f>'# D'!W202</f>
        <v>0.34800000000000031</v>
      </c>
      <c r="O191" s="2">
        <f>'# D'!X202</f>
        <v>0.1053217293186296</v>
      </c>
      <c r="P191" s="2">
        <f>'# D'!Y202</f>
        <v>0.14400000000000013</v>
      </c>
      <c r="Q191" s="2">
        <f>'# D'!Z202</f>
        <v>0.11237289115559264</v>
      </c>
      <c r="R191" s="2">
        <f>'# D'!AA202</f>
        <v>0.68800000000000017</v>
      </c>
      <c r="S191" s="2">
        <f>'# D'!AB202</f>
        <v>0.12742448744256335</v>
      </c>
      <c r="T191" s="2">
        <f>'# D'!AC202</f>
        <v>0.1083333333333325</v>
      </c>
      <c r="U191" s="2">
        <f>'# D'!AD202</f>
        <v>0.11970519342674039</v>
      </c>
      <c r="V191"/>
      <c r="W191" s="11">
        <f>'T-TEST'!S371</f>
        <v>2.0703111363317182E-2</v>
      </c>
      <c r="X191" s="11">
        <f>'T-TEST'!T371</f>
        <v>0.14267187016707419</v>
      </c>
      <c r="Y191" s="11">
        <f>'T-TEST'!U371</f>
        <v>1.8041498203331876E-3</v>
      </c>
      <c r="Z191" s="11">
        <f>'T-TEST'!V371</f>
        <v>0.24219773112231588</v>
      </c>
      <c r="AA191"/>
      <c r="AB191" s="6" t="str">
        <f t="shared" si="15"/>
        <v>N</v>
      </c>
      <c r="AC191" s="6" t="str">
        <f t="shared" ref="AC191:AC194" si="16">IF(AND(ABS(G191)&gt;10,ABS(P191)&gt;=0.45,ABS(X191)&lt;=0.01),"B", IF(AND(ABS(G191)&gt;4.5, ABS(G191)&lt;10,ABS(P191)&gt;=0.45,ABS(X191)&lt;=0.01),"S","N"))</f>
        <v>N</v>
      </c>
      <c r="AD191" s="6" t="str">
        <f t="shared" ref="AD191:AD194" si="17">IF(AND(ABS(I191)&gt;10,ABS(R191)&gt;=0.45,ABS(Y191)&lt;=0.01),"B", IF(AND(ABS(I191)&gt;4.5, ABS(I191)&lt;10,ABS(R191)&gt;=0.45,ABS(Y191)&lt;=0.01),"S","N"))</f>
        <v>B</v>
      </c>
      <c r="AE191" s="6" t="str">
        <f t="shared" ref="AE191:AE194" si="18">IF(AND(ABS(K191)&gt;10,ABS(T191)&gt;=0.45,ABS(Z191)&lt;=0.01),"B", IF(AND(ABS(K191)&gt;4.5, ABS(K191)&lt;10,ABS(T191)&gt;=0.45,ABS(Z191)&lt;=0.01),"S","N"))</f>
        <v>N</v>
      </c>
    </row>
    <row r="192" spans="1:31" s="21" customFormat="1" x14ac:dyDescent="0.3">
      <c r="A192" s="12" t="str">
        <f>'Raw Data'!A372</f>
        <v>PKD1cat WT</v>
      </c>
      <c r="B192" s="12">
        <f>'Raw Data'!B372</f>
        <v>731</v>
      </c>
      <c r="C192" s="12">
        <f>'Raw Data'!C372</f>
        <v>739</v>
      </c>
      <c r="D192" s="12" t="str">
        <f>'Raw Data'!D372</f>
        <v>ARIIGEKSF</v>
      </c>
      <c r="E192" s="2">
        <f>'% D'!X203</f>
        <v>14.157999999999994</v>
      </c>
      <c r="F192" s="2">
        <f>'% D'!Y203</f>
        <v>0.79062675559752249</v>
      </c>
      <c r="G192" s="2">
        <f>'% D'!Z203</f>
        <v>11.356666666666662</v>
      </c>
      <c r="H192" s="2">
        <f>'% D'!AA203</f>
        <v>2.2466518050942694</v>
      </c>
      <c r="I192" s="2">
        <f>'% D'!AB203</f>
        <v>17.598333333333336</v>
      </c>
      <c r="J192" s="2">
        <f>'% D'!AC203</f>
        <v>1.3544841576531339</v>
      </c>
      <c r="K192" s="2">
        <f>'% D'!AD203</f>
        <v>3.0579999999999927</v>
      </c>
      <c r="L192" s="2">
        <f>'% D'!AE203</f>
        <v>1.6972008327439265</v>
      </c>
      <c r="M192"/>
      <c r="N192" s="2">
        <f>'# D'!W203</f>
        <v>0.9913333333333334</v>
      </c>
      <c r="O192" s="2">
        <f>'# D'!X203</f>
        <v>5.5105958540494292E-2</v>
      </c>
      <c r="P192" s="2">
        <f>'# D'!Y203</f>
        <v>0.79499999999999993</v>
      </c>
      <c r="Q192" s="2">
        <f>'# D'!Z203</f>
        <v>0.15724715153752916</v>
      </c>
      <c r="R192" s="2">
        <f>'# D'!AA203</f>
        <v>1.2323333333333326</v>
      </c>
      <c r="S192" s="2">
        <f>'# D'!AB203</f>
        <v>9.5098194865447933E-2</v>
      </c>
      <c r="T192" s="2">
        <f>'# D'!AC203</f>
        <v>0.21433333333333326</v>
      </c>
      <c r="U192" s="2">
        <f>'# D'!AD203</f>
        <v>0.11861000519911161</v>
      </c>
      <c r="V192"/>
      <c r="W192" s="11">
        <f>'T-TEST'!S372</f>
        <v>7.2144534445228248E-4</v>
      </c>
      <c r="X192" s="11">
        <f>'T-TEST'!T372</f>
        <v>6.2890809130191263E-3</v>
      </c>
      <c r="Y192" s="11">
        <f>'T-TEST'!U372</f>
        <v>8.5367516328838024E-4</v>
      </c>
      <c r="Z192" s="11">
        <f>'T-TEST'!V372</f>
        <v>6.6260424305019924E-2</v>
      </c>
      <c r="AA192"/>
      <c r="AB192" s="6" t="str">
        <f t="shared" si="15"/>
        <v>B</v>
      </c>
      <c r="AC192" s="6" t="str">
        <f t="shared" si="16"/>
        <v>B</v>
      </c>
      <c r="AD192" s="6" t="str">
        <f t="shared" si="17"/>
        <v>B</v>
      </c>
      <c r="AE192" s="6" t="str">
        <f t="shared" si="18"/>
        <v>N</v>
      </c>
    </row>
    <row r="193" spans="1:31" s="21" customFormat="1" x14ac:dyDescent="0.3">
      <c r="A193" s="12" t="str">
        <f>'Raw Data'!A373</f>
        <v>PKD1cat WT</v>
      </c>
      <c r="B193" s="12">
        <f>'Raw Data'!B373</f>
        <v>739</v>
      </c>
      <c r="C193" s="12">
        <f>'Raw Data'!C373</f>
        <v>755</v>
      </c>
      <c r="D193" s="12" t="str">
        <f>'Raw Data'!D373</f>
        <v>FRRSVVGTPAYLAPEVL</v>
      </c>
      <c r="E193" s="2">
        <f>'% D'!X204</f>
        <v>12.771000000000008</v>
      </c>
      <c r="F193" s="2">
        <f>'% D'!Y204</f>
        <v>3.8436721591034115</v>
      </c>
      <c r="G193" s="2">
        <f>'% D'!Z204</f>
        <v>-1.762999999999991</v>
      </c>
      <c r="H193" s="2">
        <f>'% D'!AA204</f>
        <v>1.9448983692385238</v>
      </c>
      <c r="I193" s="2">
        <f>'% D'!AB204</f>
        <v>-0.83033333333334269</v>
      </c>
      <c r="J193" s="2">
        <f>'% D'!AC204</f>
        <v>1.5580203250706757</v>
      </c>
      <c r="K193" s="2">
        <f>'% D'!AD204</f>
        <v>-2.7826666666666711</v>
      </c>
      <c r="L193" s="2">
        <f>'% D'!AE204</f>
        <v>1.5956977575134117</v>
      </c>
      <c r="M193"/>
      <c r="N193" s="2">
        <f>'# D'!W204</f>
        <v>1.6606666666666667</v>
      </c>
      <c r="O193" s="2">
        <f>'# D'!X204</f>
        <v>0.49976961358876831</v>
      </c>
      <c r="P193" s="2">
        <f>'# D'!Y204</f>
        <v>-0.22933333333333294</v>
      </c>
      <c r="Q193" s="2">
        <f>'# D'!Z204</f>
        <v>0.25317122005999582</v>
      </c>
      <c r="R193" s="2">
        <f>'# D'!AA204</f>
        <v>-0.1076666666666668</v>
      </c>
      <c r="S193" s="2">
        <f>'# D'!AB204</f>
        <v>0.2024829210904795</v>
      </c>
      <c r="T193" s="2">
        <f>'# D'!AC204</f>
        <v>-0.36166666666666636</v>
      </c>
      <c r="U193" s="2">
        <f>'# D'!AD204</f>
        <v>0.20761823940428073</v>
      </c>
      <c r="V193"/>
      <c r="W193" s="11">
        <f>'T-TEST'!S373</f>
        <v>4.5259503508079096E-3</v>
      </c>
      <c r="X193" s="11">
        <f>'T-TEST'!T373</f>
        <v>0.23170432658536366</v>
      </c>
      <c r="Y193" s="11">
        <f>'T-TEST'!U373</f>
        <v>0.30079274013914903</v>
      </c>
      <c r="Z193" s="11">
        <f>'T-TEST'!V373</f>
        <v>9.2426499941024587E-2</v>
      </c>
      <c r="AA193"/>
      <c r="AB193" s="6" t="str">
        <f t="shared" si="15"/>
        <v>B</v>
      </c>
      <c r="AC193" s="6" t="str">
        <f t="shared" si="16"/>
        <v>N</v>
      </c>
      <c r="AD193" s="6" t="str">
        <f t="shared" si="17"/>
        <v>N</v>
      </c>
      <c r="AE193" s="6" t="str">
        <f t="shared" si="18"/>
        <v>N</v>
      </c>
    </row>
    <row r="194" spans="1:31" s="21" customFormat="1" x14ac:dyDescent="0.3">
      <c r="A194" s="12" t="str">
        <f>'Raw Data'!A374</f>
        <v>PKD1cat WT</v>
      </c>
      <c r="B194" s="12">
        <f>'Raw Data'!B374</f>
        <v>739</v>
      </c>
      <c r="C194" s="12">
        <f>'Raw Data'!C374</f>
        <v>766</v>
      </c>
      <c r="D194" s="12" t="str">
        <f>'Raw Data'!D374</f>
        <v>FRRSVVGTPAYLAPEVLRNKGYNRSLDM</v>
      </c>
      <c r="E194" s="2">
        <f>'% D'!X205</f>
        <v>12.593000000000004</v>
      </c>
      <c r="F194" s="2">
        <f>'% D'!Y205</f>
        <v>3.6575022442462934</v>
      </c>
      <c r="G194" s="2">
        <f>'% D'!Z205</f>
        <v>1.2563333333333375</v>
      </c>
      <c r="H194" s="2">
        <f>'% D'!AA205</f>
        <v>1.7815272474293884</v>
      </c>
      <c r="I194" s="2">
        <f>'% D'!AB205</f>
        <v>1.9523333333333355</v>
      </c>
      <c r="J194" s="2">
        <f>'% D'!AC205</f>
        <v>2.7020919056661756</v>
      </c>
      <c r="K194" s="2">
        <f>'% D'!AD205</f>
        <v>-1.43333333333333</v>
      </c>
      <c r="L194" s="2">
        <f>'% D'!AE205</f>
        <v>1.8814044399508212</v>
      </c>
      <c r="M194"/>
      <c r="N194" s="2">
        <f>'# D'!W205</f>
        <v>3.022333333333334</v>
      </c>
      <c r="O194" s="2">
        <f>'# D'!X205</f>
        <v>0.87787223823667415</v>
      </c>
      <c r="P194" s="2">
        <f>'# D'!Y205</f>
        <v>0.30133333333333212</v>
      </c>
      <c r="Q194" s="2">
        <f>'# D'!Z205</f>
        <v>0.42737649288030172</v>
      </c>
      <c r="R194" s="2">
        <f>'# D'!AA205</f>
        <v>0.46866666666666568</v>
      </c>
      <c r="S194" s="2">
        <f>'# D'!AB205</f>
        <v>0.64855891533974497</v>
      </c>
      <c r="T194" s="2">
        <f>'# D'!AC205</f>
        <v>-0.34433333333333138</v>
      </c>
      <c r="U194" s="2">
        <f>'# D'!AD205</f>
        <v>0.45149898486412204</v>
      </c>
      <c r="V194"/>
      <c r="W194" s="11">
        <f>'T-TEST'!S374</f>
        <v>1.5759035930128919E-2</v>
      </c>
      <c r="X194" s="11">
        <f>'T-TEST'!T374</f>
        <v>0.32133456431271989</v>
      </c>
      <c r="Y194" s="11">
        <f>'T-TEST'!U374</f>
        <v>0.64993504638501554</v>
      </c>
      <c r="Z194" s="11">
        <f>'T-TEST'!V374</f>
        <v>0.3016740613386521</v>
      </c>
      <c r="AA194"/>
      <c r="AB194" s="6" t="str">
        <f>IF(AND(ABS(E194)&gt;10,ABS(N194)&gt;=0.45,ABS(W194)&lt;=0.01),"B", IF(AND(ABS(E194)&gt;4.5, ABS(E194)&lt;10,ABS(N194)&gt;=0.45,ABS(W194)&lt;=0.01),"S","N"))</f>
        <v>N</v>
      </c>
      <c r="AC194" s="6" t="str">
        <f t="shared" si="16"/>
        <v>N</v>
      </c>
      <c r="AD194" s="6" t="str">
        <f t="shared" si="17"/>
        <v>N</v>
      </c>
      <c r="AE194" s="6" t="str">
        <f t="shared" si="18"/>
        <v>N</v>
      </c>
    </row>
    <row r="195" spans="1:31" s="21" customFormat="1" x14ac:dyDescent="0.3">
      <c r="A195" s="26"/>
      <c r="B195" s="26"/>
      <c r="C195" s="26"/>
      <c r="D195" s="26"/>
      <c r="E195" s="27"/>
      <c r="F195" s="27"/>
      <c r="G195" s="27"/>
      <c r="H195" s="27"/>
      <c r="I195" s="27"/>
      <c r="J195" s="27"/>
      <c r="K195" s="27"/>
      <c r="L195" s="27"/>
      <c r="N195" s="27"/>
      <c r="O195" s="27"/>
      <c r="P195" s="27"/>
      <c r="Q195" s="27"/>
      <c r="R195" s="27"/>
      <c r="S195" s="27"/>
      <c r="T195" s="27"/>
      <c r="U195" s="27"/>
      <c r="AB195" s="28"/>
      <c r="AC195" s="28"/>
      <c r="AD195" s="28"/>
      <c r="AE195" s="28"/>
    </row>
    <row r="196" spans="1:31" s="21" customFormat="1" x14ac:dyDescent="0.3">
      <c r="A196" s="26"/>
      <c r="B196" s="26"/>
      <c r="C196" s="26"/>
      <c r="D196" s="26"/>
      <c r="E196" s="27"/>
      <c r="F196" s="27"/>
      <c r="G196" s="27"/>
      <c r="H196" s="27"/>
      <c r="I196" s="27"/>
      <c r="J196" s="27"/>
      <c r="K196" s="27"/>
      <c r="L196" s="27"/>
      <c r="N196" s="27"/>
      <c r="O196" s="27"/>
      <c r="P196" s="27"/>
      <c r="Q196" s="27"/>
      <c r="R196" s="27"/>
      <c r="S196" s="27"/>
      <c r="T196" s="27"/>
      <c r="U196" s="27"/>
      <c r="AB196" s="28"/>
      <c r="AC196" s="28"/>
      <c r="AD196" s="28"/>
      <c r="AE196" s="28"/>
    </row>
    <row r="197" spans="1:31" s="21" customFormat="1" x14ac:dyDescent="0.3">
      <c r="A197" s="26"/>
      <c r="B197" s="26"/>
      <c r="C197" s="26"/>
      <c r="D197" s="26"/>
      <c r="E197" s="27"/>
      <c r="F197" s="27"/>
      <c r="G197" s="27"/>
      <c r="H197" s="27"/>
      <c r="I197" s="27"/>
      <c r="J197" s="27"/>
      <c r="K197" s="27"/>
      <c r="L197" s="27"/>
      <c r="N197" s="27"/>
      <c r="O197" s="27"/>
      <c r="P197" s="27"/>
      <c r="Q197" s="27"/>
      <c r="R197" s="27"/>
      <c r="S197" s="27"/>
      <c r="T197" s="27"/>
      <c r="U197" s="27"/>
      <c r="AB197" s="28"/>
      <c r="AC197" s="28"/>
      <c r="AD197" s="28"/>
      <c r="AE197" s="28"/>
    </row>
    <row r="198" spans="1:31" s="21" customFormat="1" x14ac:dyDescent="0.3">
      <c r="A198" s="26"/>
      <c r="B198" s="26"/>
      <c r="C198" s="26"/>
      <c r="D198" s="26"/>
      <c r="E198" s="27"/>
      <c r="F198" s="27"/>
      <c r="G198" s="27"/>
      <c r="H198" s="27"/>
      <c r="I198" s="27"/>
      <c r="J198" s="27"/>
      <c r="K198" s="27"/>
      <c r="L198" s="27"/>
      <c r="N198" s="27"/>
      <c r="O198" s="27"/>
      <c r="P198" s="27"/>
      <c r="Q198" s="27"/>
      <c r="R198" s="27"/>
      <c r="S198" s="27"/>
      <c r="T198" s="27"/>
      <c r="U198" s="27"/>
      <c r="AB198" s="28"/>
      <c r="AC198" s="28"/>
      <c r="AD198" s="28"/>
      <c r="AE198" s="28"/>
    </row>
    <row r="199" spans="1:31" s="21" customFormat="1" x14ac:dyDescent="0.3">
      <c r="A199" s="26"/>
      <c r="B199" s="26"/>
      <c r="C199" s="26"/>
      <c r="D199" s="26"/>
      <c r="E199" s="27"/>
      <c r="F199" s="27"/>
      <c r="G199" s="27"/>
      <c r="H199" s="27"/>
      <c r="I199" s="27"/>
      <c r="J199" s="27"/>
      <c r="K199" s="27"/>
      <c r="L199" s="27"/>
      <c r="N199" s="27"/>
      <c r="O199" s="27"/>
      <c r="P199" s="27"/>
      <c r="Q199" s="27"/>
      <c r="R199" s="27"/>
      <c r="S199" s="27"/>
      <c r="T199" s="27"/>
      <c r="U199" s="27"/>
      <c r="AB199" s="28"/>
      <c r="AC199" s="28"/>
      <c r="AD199" s="28"/>
      <c r="AE199" s="28"/>
    </row>
    <row r="200" spans="1:31" s="21" customFormat="1" x14ac:dyDescent="0.3">
      <c r="A200" s="26"/>
      <c r="B200" s="26"/>
      <c r="C200" s="26"/>
      <c r="D200" s="26"/>
      <c r="E200" s="27"/>
      <c r="F200" s="27"/>
      <c r="G200" s="27"/>
      <c r="H200" s="27"/>
      <c r="I200" s="27"/>
      <c r="J200" s="27"/>
      <c r="K200" s="27"/>
      <c r="L200" s="27"/>
      <c r="N200" s="27"/>
      <c r="O200" s="27"/>
      <c r="P200" s="27"/>
      <c r="Q200" s="27"/>
      <c r="R200" s="27"/>
      <c r="S200" s="27"/>
      <c r="T200" s="27"/>
      <c r="U200" s="27"/>
      <c r="AB200" s="28"/>
      <c r="AC200" s="28"/>
      <c r="AD200" s="28"/>
      <c r="AE200" s="28"/>
    </row>
    <row r="201" spans="1:31" s="21" customFormat="1" x14ac:dyDescent="0.3">
      <c r="A201" s="26"/>
      <c r="B201" s="26"/>
      <c r="C201" s="26"/>
      <c r="D201" s="26"/>
      <c r="E201" s="27"/>
      <c r="F201" s="27"/>
      <c r="G201" s="27"/>
      <c r="H201" s="27"/>
      <c r="I201" s="27"/>
      <c r="J201" s="27"/>
      <c r="K201" s="27"/>
      <c r="L201" s="27"/>
      <c r="N201" s="27"/>
      <c r="O201" s="27"/>
      <c r="P201" s="27"/>
      <c r="Q201" s="27"/>
      <c r="R201" s="27"/>
      <c r="S201" s="27"/>
      <c r="T201" s="27"/>
      <c r="U201" s="27"/>
      <c r="AB201" s="28"/>
      <c r="AC201" s="28"/>
      <c r="AD201" s="28"/>
      <c r="AE201" s="28"/>
    </row>
    <row r="202" spans="1:31" s="21" customFormat="1" x14ac:dyDescent="0.3">
      <c r="A202" s="26"/>
      <c r="B202" s="26"/>
      <c r="C202" s="26"/>
      <c r="D202" s="26"/>
      <c r="E202" s="27"/>
      <c r="F202" s="27"/>
      <c r="G202" s="27"/>
      <c r="H202" s="27"/>
      <c r="I202" s="27"/>
      <c r="J202" s="27"/>
      <c r="K202" s="27"/>
      <c r="L202" s="27"/>
      <c r="N202" s="27"/>
      <c r="O202" s="27"/>
      <c r="P202" s="27"/>
      <c r="Q202" s="27"/>
      <c r="R202" s="27"/>
      <c r="S202" s="27"/>
      <c r="T202" s="27"/>
      <c r="U202" s="27"/>
      <c r="AB202" s="28"/>
      <c r="AC202" s="28"/>
      <c r="AD202" s="28"/>
      <c r="AE202" s="28"/>
    </row>
    <row r="203" spans="1:31" s="21" customFormat="1" x14ac:dyDescent="0.3">
      <c r="A203" s="26"/>
      <c r="B203" s="26"/>
      <c r="C203" s="26"/>
      <c r="D203" s="26"/>
      <c r="E203" s="27"/>
      <c r="F203" s="27"/>
      <c r="G203" s="27"/>
      <c r="H203" s="27"/>
      <c r="I203" s="27"/>
      <c r="J203" s="27"/>
      <c r="K203" s="27"/>
      <c r="L203" s="27"/>
      <c r="N203" s="27"/>
      <c r="O203" s="27"/>
      <c r="P203" s="27"/>
      <c r="Q203" s="27"/>
      <c r="R203" s="27"/>
      <c r="S203" s="27"/>
      <c r="T203" s="27"/>
      <c r="U203" s="27"/>
      <c r="AB203" s="28"/>
      <c r="AC203" s="28"/>
      <c r="AD203" s="28"/>
      <c r="AE203" s="28"/>
    </row>
    <row r="204" spans="1:31" s="21" customFormat="1" x14ac:dyDescent="0.3">
      <c r="A204" s="26"/>
      <c r="B204" s="26"/>
      <c r="C204" s="26"/>
      <c r="D204" s="26"/>
      <c r="E204" s="27"/>
      <c r="F204" s="27"/>
      <c r="G204" s="27"/>
      <c r="H204" s="27"/>
      <c r="I204" s="27"/>
      <c r="J204" s="27"/>
      <c r="K204" s="27"/>
      <c r="L204" s="27"/>
      <c r="N204" s="27"/>
      <c r="O204" s="27"/>
      <c r="P204" s="27"/>
      <c r="Q204" s="27"/>
      <c r="R204" s="27"/>
      <c r="S204" s="27"/>
      <c r="T204" s="27"/>
      <c r="U204" s="27"/>
      <c r="AB204" s="28"/>
      <c r="AC204" s="28"/>
      <c r="AD204" s="28"/>
      <c r="AE204" s="28"/>
    </row>
    <row r="205" spans="1:31" s="21" customFormat="1" x14ac:dyDescent="0.3">
      <c r="A205" s="26"/>
      <c r="B205" s="26"/>
      <c r="C205" s="26"/>
      <c r="D205" s="26"/>
      <c r="E205" s="27"/>
      <c r="F205" s="27"/>
      <c r="G205" s="27"/>
      <c r="H205" s="27"/>
      <c r="I205" s="27"/>
      <c r="J205" s="27"/>
      <c r="K205" s="27"/>
      <c r="L205" s="27"/>
      <c r="N205" s="27"/>
      <c r="O205" s="27"/>
      <c r="P205" s="27"/>
      <c r="Q205" s="27"/>
      <c r="R205" s="27"/>
      <c r="S205" s="27"/>
      <c r="T205" s="27"/>
      <c r="U205" s="27"/>
      <c r="AB205" s="28"/>
      <c r="AC205" s="28"/>
      <c r="AD205" s="28"/>
      <c r="AE205" s="28"/>
    </row>
    <row r="206" spans="1:31" s="21" customFormat="1" x14ac:dyDescent="0.3">
      <c r="A206" s="26"/>
      <c r="B206" s="26"/>
      <c r="C206" s="26"/>
      <c r="D206" s="26"/>
      <c r="E206" s="27"/>
      <c r="F206" s="27"/>
      <c r="G206" s="27"/>
      <c r="H206" s="27"/>
      <c r="I206" s="27"/>
      <c r="J206" s="27"/>
      <c r="K206" s="27"/>
      <c r="L206" s="27"/>
      <c r="N206" s="27"/>
      <c r="O206" s="27"/>
      <c r="P206" s="27"/>
      <c r="Q206" s="27"/>
      <c r="R206" s="27"/>
      <c r="S206" s="27"/>
      <c r="T206" s="27"/>
      <c r="U206" s="27"/>
      <c r="AB206" s="28"/>
      <c r="AC206" s="28"/>
      <c r="AD206" s="28"/>
      <c r="AE206" s="28"/>
    </row>
    <row r="207" spans="1:31" s="21" customFormat="1" x14ac:dyDescent="0.3">
      <c r="A207" s="26"/>
      <c r="B207" s="26"/>
      <c r="C207" s="26"/>
      <c r="D207" s="26"/>
      <c r="E207" s="27"/>
      <c r="F207" s="27"/>
      <c r="G207" s="27"/>
      <c r="H207" s="27"/>
      <c r="I207" s="27"/>
      <c r="J207" s="27"/>
      <c r="K207" s="27"/>
      <c r="L207" s="27"/>
      <c r="N207" s="27"/>
      <c r="O207" s="27"/>
      <c r="P207" s="27"/>
      <c r="Q207" s="27"/>
      <c r="R207" s="27"/>
      <c r="S207" s="27"/>
      <c r="T207" s="27"/>
      <c r="U207" s="27"/>
      <c r="AB207" s="28"/>
      <c r="AC207" s="28"/>
      <c r="AD207" s="28"/>
      <c r="AE207" s="28"/>
    </row>
    <row r="208" spans="1:31" s="21" customFormat="1" x14ac:dyDescent="0.3">
      <c r="A208" s="26"/>
      <c r="B208" s="26"/>
      <c r="C208" s="26"/>
      <c r="D208" s="26"/>
      <c r="E208" s="27"/>
      <c r="F208" s="27"/>
      <c r="G208" s="27"/>
      <c r="H208" s="27"/>
      <c r="I208" s="27"/>
      <c r="J208" s="27"/>
      <c r="K208" s="27"/>
      <c r="L208" s="27"/>
      <c r="N208" s="27"/>
      <c r="O208" s="27"/>
      <c r="P208" s="27"/>
      <c r="Q208" s="27"/>
      <c r="R208" s="27"/>
      <c r="S208" s="27"/>
      <c r="T208" s="27"/>
      <c r="U208" s="27"/>
      <c r="AB208" s="28"/>
      <c r="AC208" s="28"/>
      <c r="AD208" s="28"/>
      <c r="AE208" s="28"/>
    </row>
    <row r="209" spans="1:31" s="21" customFormat="1" x14ac:dyDescent="0.3">
      <c r="A209" s="26"/>
      <c r="B209" s="26"/>
      <c r="C209" s="26"/>
      <c r="D209" s="26"/>
      <c r="E209" s="27"/>
      <c r="F209" s="27"/>
      <c r="G209" s="27"/>
      <c r="H209" s="27"/>
      <c r="I209" s="27"/>
      <c r="J209" s="27"/>
      <c r="K209" s="27"/>
      <c r="L209" s="27"/>
      <c r="N209" s="27"/>
      <c r="O209" s="27"/>
      <c r="P209" s="27"/>
      <c r="Q209" s="27"/>
      <c r="R209" s="27"/>
      <c r="S209" s="27"/>
      <c r="T209" s="27"/>
      <c r="U209" s="27"/>
      <c r="AB209" s="28"/>
      <c r="AC209" s="28"/>
      <c r="AD209" s="28"/>
      <c r="AE209" s="28"/>
    </row>
    <row r="210" spans="1:31" s="21" customFormat="1" x14ac:dyDescent="0.3">
      <c r="A210" s="26"/>
      <c r="B210" s="26"/>
      <c r="C210" s="26"/>
      <c r="D210" s="26"/>
      <c r="E210" s="27"/>
      <c r="F210" s="27"/>
      <c r="G210" s="27"/>
      <c r="H210" s="27"/>
      <c r="I210" s="27"/>
      <c r="J210" s="27"/>
      <c r="K210" s="27"/>
      <c r="L210" s="27"/>
      <c r="N210" s="27"/>
      <c r="O210" s="27"/>
      <c r="P210" s="27"/>
      <c r="Q210" s="27"/>
      <c r="R210" s="27"/>
      <c r="S210" s="27"/>
      <c r="T210" s="27"/>
      <c r="U210" s="27"/>
      <c r="AB210" s="28"/>
      <c r="AC210" s="28"/>
      <c r="AD210" s="28"/>
      <c r="AE210" s="28"/>
    </row>
    <row r="211" spans="1:31" s="21" customFormat="1" x14ac:dyDescent="0.3">
      <c r="A211" s="26"/>
      <c r="B211" s="26"/>
      <c r="C211" s="26"/>
      <c r="D211" s="26"/>
      <c r="E211" s="27"/>
      <c r="F211" s="27"/>
      <c r="G211" s="27"/>
      <c r="H211" s="27"/>
      <c r="I211" s="27"/>
      <c r="J211" s="27"/>
      <c r="K211" s="27"/>
      <c r="L211" s="27"/>
      <c r="N211" s="27"/>
      <c r="O211" s="27"/>
      <c r="P211" s="27"/>
      <c r="Q211" s="27"/>
      <c r="R211" s="27"/>
      <c r="S211" s="27"/>
      <c r="T211" s="27"/>
      <c r="U211" s="27"/>
      <c r="AB211" s="28"/>
      <c r="AC211" s="28"/>
      <c r="AD211" s="28"/>
      <c r="AE211" s="28"/>
    </row>
    <row r="212" spans="1:31" s="21" customFormat="1" x14ac:dyDescent="0.3">
      <c r="A212" s="26"/>
      <c r="B212" s="26"/>
      <c r="C212" s="26"/>
      <c r="D212" s="26"/>
      <c r="E212" s="27"/>
      <c r="F212" s="27"/>
      <c r="G212" s="27"/>
      <c r="H212" s="27"/>
      <c r="I212" s="27"/>
      <c r="J212" s="27"/>
      <c r="K212" s="27"/>
      <c r="L212" s="27"/>
      <c r="N212" s="27"/>
      <c r="O212" s="27"/>
      <c r="P212" s="27"/>
      <c r="Q212" s="27"/>
      <c r="R212" s="27"/>
      <c r="S212" s="27"/>
      <c r="T212" s="27"/>
      <c r="U212" s="27"/>
      <c r="AB212" s="28"/>
      <c r="AC212" s="28"/>
      <c r="AD212" s="28"/>
      <c r="AE212" s="28"/>
    </row>
    <row r="213" spans="1:31" s="21" customFormat="1" x14ac:dyDescent="0.3">
      <c r="A213" s="26"/>
      <c r="B213" s="26"/>
      <c r="C213" s="26"/>
      <c r="D213" s="26"/>
      <c r="E213" s="27"/>
      <c r="F213" s="27"/>
      <c r="G213" s="27"/>
      <c r="H213" s="27"/>
      <c r="I213" s="27"/>
      <c r="J213" s="27"/>
      <c r="K213" s="27"/>
      <c r="L213" s="27"/>
      <c r="N213" s="27"/>
      <c r="O213" s="27"/>
      <c r="P213" s="27"/>
      <c r="Q213" s="27"/>
      <c r="R213" s="27"/>
      <c r="S213" s="27"/>
      <c r="T213" s="27"/>
      <c r="U213" s="27"/>
      <c r="AB213" s="28"/>
      <c r="AC213" s="28"/>
      <c r="AD213" s="28"/>
      <c r="AE213" s="28"/>
    </row>
    <row r="214" spans="1:31" s="21" customFormat="1" x14ac:dyDescent="0.3">
      <c r="A214" s="26"/>
      <c r="B214" s="26"/>
      <c r="C214" s="26"/>
      <c r="D214" s="26"/>
      <c r="E214" s="27"/>
      <c r="F214" s="27"/>
      <c r="G214" s="27"/>
      <c r="H214" s="27"/>
      <c r="I214" s="27"/>
      <c r="J214" s="27"/>
      <c r="K214" s="27"/>
      <c r="L214" s="27"/>
      <c r="N214" s="27"/>
      <c r="O214" s="27"/>
      <c r="P214" s="27"/>
      <c r="Q214" s="27"/>
      <c r="R214" s="27"/>
      <c r="S214" s="27"/>
      <c r="T214" s="27"/>
      <c r="U214" s="27"/>
      <c r="AB214" s="28"/>
      <c r="AC214" s="28"/>
      <c r="AD214" s="28"/>
      <c r="AE214" s="28"/>
    </row>
    <row r="215" spans="1:31" s="21" customFormat="1" x14ac:dyDescent="0.3">
      <c r="A215" s="26"/>
      <c r="B215" s="26"/>
      <c r="C215" s="26"/>
      <c r="D215" s="26"/>
      <c r="E215" s="27"/>
      <c r="F215" s="27"/>
      <c r="G215" s="27"/>
      <c r="H215" s="27"/>
      <c r="I215" s="27"/>
      <c r="J215" s="27"/>
      <c r="K215" s="27"/>
      <c r="L215" s="27"/>
      <c r="N215" s="27"/>
      <c r="O215" s="27"/>
      <c r="P215" s="27"/>
      <c r="Q215" s="27"/>
      <c r="R215" s="27"/>
      <c r="S215" s="27"/>
      <c r="T215" s="27"/>
      <c r="U215" s="27"/>
      <c r="AB215" s="28"/>
      <c r="AC215" s="28"/>
      <c r="AD215" s="28"/>
      <c r="AE215" s="28"/>
    </row>
    <row r="216" spans="1:31" s="21" customFormat="1" x14ac:dyDescent="0.3">
      <c r="A216" s="26"/>
      <c r="B216" s="26"/>
      <c r="C216" s="26"/>
      <c r="D216" s="26"/>
      <c r="E216" s="27"/>
      <c r="F216" s="27"/>
      <c r="G216" s="27"/>
      <c r="H216" s="27"/>
      <c r="I216" s="27"/>
      <c r="J216" s="27"/>
      <c r="K216" s="27"/>
      <c r="L216" s="27"/>
      <c r="N216" s="27"/>
      <c r="O216" s="27"/>
      <c r="P216" s="27"/>
      <c r="Q216" s="27"/>
      <c r="R216" s="27"/>
      <c r="S216" s="27"/>
      <c r="T216" s="27"/>
      <c r="U216" s="27"/>
      <c r="AB216" s="28"/>
      <c r="AC216" s="28"/>
      <c r="AD216" s="28"/>
      <c r="AE216" s="28"/>
    </row>
    <row r="217" spans="1:31" s="21" customFormat="1" x14ac:dyDescent="0.3">
      <c r="A217" s="26"/>
      <c r="B217" s="26"/>
      <c r="C217" s="26"/>
      <c r="D217" s="26"/>
      <c r="E217" s="27"/>
      <c r="F217" s="27"/>
      <c r="G217" s="27"/>
      <c r="H217" s="27"/>
      <c r="I217" s="27"/>
      <c r="J217" s="27"/>
      <c r="K217" s="27"/>
      <c r="L217" s="27"/>
      <c r="N217" s="27"/>
      <c r="O217" s="27"/>
      <c r="P217" s="27"/>
      <c r="Q217" s="27"/>
      <c r="R217" s="27"/>
      <c r="S217" s="27"/>
      <c r="T217" s="27"/>
      <c r="U217" s="27"/>
      <c r="AB217" s="28"/>
      <c r="AC217" s="28"/>
      <c r="AD217" s="28"/>
      <c r="AE217" s="28"/>
    </row>
    <row r="218" spans="1:31" s="21" customFormat="1" x14ac:dyDescent="0.3">
      <c r="A218" s="26"/>
      <c r="B218" s="26"/>
      <c r="C218" s="26"/>
      <c r="D218" s="26"/>
      <c r="E218" s="27"/>
      <c r="F218" s="27"/>
      <c r="G218" s="27"/>
      <c r="H218" s="27"/>
      <c r="I218" s="27"/>
      <c r="J218" s="27"/>
      <c r="K218" s="27"/>
      <c r="L218" s="27"/>
      <c r="N218" s="27"/>
      <c r="O218" s="27"/>
      <c r="P218" s="27"/>
      <c r="Q218" s="27"/>
      <c r="R218" s="27"/>
      <c r="S218" s="27"/>
      <c r="T218" s="27"/>
      <c r="U218" s="27"/>
      <c r="AB218" s="28"/>
      <c r="AC218" s="28"/>
      <c r="AD218" s="28"/>
      <c r="AE218" s="28"/>
    </row>
    <row r="219" spans="1:31" s="21" customFormat="1" x14ac:dyDescent="0.3">
      <c r="A219" s="26"/>
      <c r="B219" s="26"/>
      <c r="C219" s="26"/>
      <c r="D219" s="26"/>
      <c r="E219" s="27"/>
      <c r="F219" s="27"/>
      <c r="G219" s="27"/>
      <c r="H219" s="27"/>
      <c r="I219" s="27"/>
      <c r="J219" s="27"/>
      <c r="K219" s="27"/>
      <c r="L219" s="27"/>
      <c r="N219" s="27"/>
      <c r="O219" s="27"/>
      <c r="P219" s="27"/>
      <c r="Q219" s="27"/>
      <c r="R219" s="27"/>
      <c r="S219" s="27"/>
      <c r="T219" s="27"/>
      <c r="U219" s="27"/>
      <c r="AB219" s="28"/>
      <c r="AC219" s="28"/>
      <c r="AD219" s="28"/>
      <c r="AE219" s="28"/>
    </row>
    <row r="220" spans="1:31" s="21" customFormat="1" x14ac:dyDescent="0.3">
      <c r="A220" s="26"/>
      <c r="B220" s="26"/>
      <c r="C220" s="26"/>
      <c r="D220" s="26"/>
      <c r="E220" s="27"/>
      <c r="F220" s="27"/>
      <c r="G220" s="27"/>
      <c r="H220" s="27"/>
      <c r="I220" s="27"/>
      <c r="J220" s="27"/>
      <c r="K220" s="27"/>
      <c r="L220" s="27"/>
      <c r="N220" s="27"/>
      <c r="O220" s="27"/>
      <c r="P220" s="27"/>
      <c r="Q220" s="27"/>
      <c r="R220" s="27"/>
      <c r="S220" s="27"/>
      <c r="T220" s="27"/>
      <c r="U220" s="27"/>
      <c r="AB220" s="28"/>
      <c r="AC220" s="28"/>
      <c r="AD220" s="28"/>
      <c r="AE220" s="28"/>
    </row>
    <row r="221" spans="1:31" s="21" customFormat="1" x14ac:dyDescent="0.3">
      <c r="A221" s="26"/>
      <c r="B221" s="26"/>
      <c r="C221" s="26"/>
      <c r="D221" s="26"/>
      <c r="E221" s="27"/>
      <c r="F221" s="27"/>
      <c r="G221" s="27"/>
      <c r="H221" s="27"/>
      <c r="I221" s="27"/>
      <c r="J221" s="27"/>
      <c r="K221" s="27"/>
      <c r="L221" s="27"/>
      <c r="N221" s="27"/>
      <c r="O221" s="27"/>
      <c r="P221" s="27"/>
      <c r="Q221" s="27"/>
      <c r="R221" s="27"/>
      <c r="S221" s="27"/>
      <c r="T221" s="27"/>
      <c r="U221" s="27"/>
      <c r="AB221" s="28"/>
      <c r="AC221" s="28"/>
      <c r="AD221" s="28"/>
      <c r="AE221" s="28"/>
    </row>
    <row r="222" spans="1:31" s="21" customFormat="1" x14ac:dyDescent="0.3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N222" s="27"/>
      <c r="O222" s="27"/>
      <c r="P222" s="27"/>
      <c r="Q222" s="27"/>
      <c r="R222" s="27"/>
      <c r="S222" s="27"/>
      <c r="T222" s="27"/>
      <c r="U222" s="27"/>
      <c r="AB222" s="28"/>
      <c r="AC222" s="28"/>
      <c r="AD222" s="28"/>
      <c r="AE222" s="28"/>
    </row>
    <row r="223" spans="1:31" s="21" customFormat="1" x14ac:dyDescent="0.3">
      <c r="A223" s="26"/>
      <c r="B223" s="26"/>
      <c r="C223" s="26"/>
      <c r="D223" s="26"/>
      <c r="E223" s="27"/>
      <c r="F223" s="27"/>
      <c r="G223" s="27"/>
      <c r="H223" s="27"/>
      <c r="I223" s="27"/>
      <c r="J223" s="27"/>
      <c r="K223" s="27"/>
      <c r="L223" s="27"/>
      <c r="N223" s="27"/>
      <c r="O223" s="27"/>
      <c r="P223" s="27"/>
      <c r="Q223" s="27"/>
      <c r="R223" s="27"/>
      <c r="S223" s="27"/>
      <c r="T223" s="27"/>
      <c r="U223" s="27"/>
      <c r="AB223" s="28"/>
      <c r="AC223" s="28"/>
      <c r="AD223" s="28"/>
      <c r="AE223" s="28"/>
    </row>
    <row r="224" spans="1:31" s="21" customFormat="1" x14ac:dyDescent="0.3">
      <c r="A224" s="26"/>
      <c r="B224" s="26"/>
      <c r="C224" s="26"/>
      <c r="D224" s="26"/>
      <c r="E224" s="27"/>
      <c r="F224" s="27"/>
      <c r="G224" s="27"/>
      <c r="H224" s="27"/>
      <c r="I224" s="27"/>
      <c r="J224" s="27"/>
      <c r="K224" s="27"/>
      <c r="L224" s="27"/>
      <c r="N224" s="27"/>
      <c r="O224" s="27"/>
      <c r="P224" s="27"/>
      <c r="Q224" s="27"/>
      <c r="R224" s="27"/>
      <c r="S224" s="27"/>
      <c r="T224" s="27"/>
      <c r="U224" s="27"/>
      <c r="AB224" s="28"/>
      <c r="AC224" s="28"/>
      <c r="AD224" s="28"/>
      <c r="AE224" s="28"/>
    </row>
    <row r="225" spans="1:31" s="21" customFormat="1" x14ac:dyDescent="0.3">
      <c r="A225" s="26"/>
      <c r="B225" s="26"/>
      <c r="C225" s="26"/>
      <c r="D225" s="26"/>
      <c r="E225" s="27"/>
      <c r="F225" s="27"/>
      <c r="G225" s="27"/>
      <c r="H225" s="27"/>
      <c r="I225" s="27"/>
      <c r="J225" s="27"/>
      <c r="K225" s="27"/>
      <c r="L225" s="27"/>
      <c r="N225" s="27"/>
      <c r="O225" s="27"/>
      <c r="P225" s="27"/>
      <c r="Q225" s="27"/>
      <c r="R225" s="27"/>
      <c r="S225" s="27"/>
      <c r="T225" s="27"/>
      <c r="U225" s="27"/>
      <c r="AB225" s="28"/>
      <c r="AC225" s="28"/>
      <c r="AD225" s="28"/>
      <c r="AE225" s="28"/>
    </row>
    <row r="226" spans="1:31" s="21" customFormat="1" x14ac:dyDescent="0.3">
      <c r="A226" s="26"/>
      <c r="B226" s="26"/>
      <c r="C226" s="26"/>
      <c r="D226" s="26"/>
      <c r="E226" s="27"/>
      <c r="F226" s="27"/>
      <c r="G226" s="27"/>
      <c r="H226" s="27"/>
      <c r="I226" s="27"/>
      <c r="J226" s="27"/>
      <c r="K226" s="27"/>
      <c r="L226" s="27"/>
      <c r="N226" s="27"/>
      <c r="O226" s="27"/>
      <c r="P226" s="27"/>
      <c r="Q226" s="27"/>
      <c r="R226" s="27"/>
      <c r="S226" s="27"/>
      <c r="T226" s="27"/>
      <c r="U226" s="27"/>
      <c r="AB226" s="28"/>
      <c r="AC226" s="28"/>
      <c r="AD226" s="28"/>
      <c r="AE226" s="28"/>
    </row>
    <row r="227" spans="1:31" s="21" customFormat="1" x14ac:dyDescent="0.3">
      <c r="A227" s="26"/>
      <c r="B227" s="26"/>
      <c r="C227" s="26"/>
      <c r="D227" s="26"/>
      <c r="E227" s="27"/>
      <c r="F227" s="27"/>
      <c r="G227" s="27"/>
      <c r="H227" s="27"/>
      <c r="I227" s="27"/>
      <c r="J227" s="27"/>
      <c r="K227" s="27"/>
      <c r="L227" s="27"/>
      <c r="N227" s="27"/>
      <c r="O227" s="27"/>
      <c r="P227" s="27"/>
      <c r="Q227" s="27"/>
      <c r="R227" s="27"/>
      <c r="S227" s="27"/>
      <c r="T227" s="27"/>
      <c r="U227" s="27"/>
      <c r="AC227" s="28"/>
      <c r="AD227" s="28"/>
      <c r="AE227" s="28"/>
    </row>
    <row r="228" spans="1:31" s="21" customFormat="1" x14ac:dyDescent="0.3">
      <c r="A228" s="26"/>
      <c r="B228" s="26"/>
      <c r="C228" s="26"/>
      <c r="D228" s="26"/>
      <c r="E228" s="27"/>
      <c r="F228" s="27"/>
      <c r="G228" s="27"/>
      <c r="H228" s="27"/>
      <c r="I228" s="27"/>
      <c r="J228" s="27"/>
      <c r="K228" s="27"/>
      <c r="L228" s="27"/>
      <c r="N228" s="27"/>
      <c r="O228" s="27"/>
      <c r="P228" s="27"/>
      <c r="Q228" s="27"/>
      <c r="R228" s="27"/>
      <c r="S228" s="27"/>
      <c r="T228" s="27"/>
      <c r="U228" s="27"/>
      <c r="AC228" s="28"/>
      <c r="AD228" s="28"/>
      <c r="AE228" s="28"/>
    </row>
    <row r="229" spans="1:31" s="21" customFormat="1" x14ac:dyDescent="0.3">
      <c r="A229" s="26"/>
      <c r="B229" s="26"/>
      <c r="C229" s="26"/>
      <c r="D229" s="26"/>
      <c r="E229" s="27"/>
      <c r="F229" s="27"/>
      <c r="G229" s="27"/>
      <c r="H229" s="27"/>
      <c r="I229" s="27"/>
      <c r="J229" s="27"/>
      <c r="K229" s="27"/>
      <c r="L229" s="27"/>
      <c r="N229" s="27"/>
      <c r="O229" s="27"/>
      <c r="P229" s="27"/>
      <c r="Q229" s="27"/>
      <c r="R229" s="27"/>
      <c r="S229" s="27"/>
      <c r="T229" s="27"/>
      <c r="U229" s="27"/>
      <c r="AC229" s="28"/>
      <c r="AD229" s="28"/>
      <c r="AE229" s="28"/>
    </row>
    <row r="230" spans="1:31" s="21" customFormat="1" x14ac:dyDescent="0.3">
      <c r="A230" s="26"/>
      <c r="B230" s="26"/>
      <c r="C230" s="26"/>
      <c r="D230" s="26"/>
      <c r="E230" s="27"/>
      <c r="F230" s="27"/>
      <c r="G230" s="27"/>
      <c r="H230" s="27"/>
      <c r="I230" s="27"/>
      <c r="J230" s="27"/>
      <c r="K230" s="27"/>
      <c r="L230" s="27"/>
      <c r="N230" s="27"/>
      <c r="O230" s="27"/>
      <c r="P230" s="27"/>
      <c r="Q230" s="27"/>
      <c r="R230" s="27"/>
      <c r="S230" s="27"/>
      <c r="T230" s="27"/>
      <c r="U230" s="27"/>
      <c r="AC230" s="28"/>
      <c r="AD230" s="28"/>
      <c r="AE230" s="28"/>
    </row>
    <row r="231" spans="1:31" s="21" customFormat="1" x14ac:dyDescent="0.3">
      <c r="A231" s="26"/>
      <c r="B231" s="26"/>
      <c r="C231" s="26"/>
      <c r="D231" s="26"/>
      <c r="E231" s="27"/>
      <c r="F231" s="27"/>
      <c r="G231" s="27"/>
      <c r="H231" s="27"/>
      <c r="I231" s="27"/>
      <c r="J231" s="27"/>
      <c r="K231" s="27"/>
      <c r="L231" s="27"/>
      <c r="N231" s="27"/>
      <c r="O231" s="27"/>
      <c r="P231" s="27"/>
      <c r="Q231" s="27"/>
      <c r="R231" s="27"/>
      <c r="S231" s="27"/>
      <c r="T231" s="27"/>
      <c r="U231" s="27"/>
      <c r="AC231" s="28"/>
      <c r="AD231" s="28"/>
      <c r="AE231" s="28"/>
    </row>
    <row r="232" spans="1:31" s="21" customFormat="1" x14ac:dyDescent="0.3">
      <c r="A232" s="26"/>
      <c r="B232" s="26"/>
      <c r="C232" s="26"/>
      <c r="D232" s="26"/>
      <c r="E232" s="27"/>
      <c r="F232" s="27"/>
      <c r="G232" s="27"/>
      <c r="H232" s="27"/>
      <c r="I232" s="27"/>
      <c r="J232" s="27"/>
      <c r="K232" s="27"/>
      <c r="L232" s="27"/>
      <c r="N232" s="27"/>
      <c r="O232" s="27"/>
      <c r="P232" s="27"/>
      <c r="Q232" s="27"/>
      <c r="R232" s="27"/>
      <c r="S232" s="27"/>
      <c r="T232" s="27"/>
      <c r="U232" s="27"/>
      <c r="AC232" s="28"/>
      <c r="AD232" s="28"/>
      <c r="AE232" s="28"/>
    </row>
    <row r="233" spans="1:31" s="21" customFormat="1" x14ac:dyDescent="0.3">
      <c r="A233" s="26"/>
      <c r="B233" s="26"/>
      <c r="C233" s="26"/>
      <c r="D233" s="26"/>
      <c r="E233" s="27"/>
      <c r="F233" s="27"/>
      <c r="G233" s="27"/>
      <c r="H233" s="27"/>
      <c r="I233" s="27"/>
      <c r="J233" s="27"/>
      <c r="K233" s="27"/>
      <c r="L233" s="27"/>
      <c r="N233" s="27"/>
      <c r="O233" s="27"/>
      <c r="P233" s="27"/>
      <c r="Q233" s="27"/>
      <c r="R233" s="27"/>
      <c r="S233" s="27"/>
      <c r="T233" s="27"/>
      <c r="U233" s="27"/>
      <c r="AC233" s="28"/>
      <c r="AD233" s="28"/>
      <c r="AE233" s="28"/>
    </row>
    <row r="234" spans="1:31" s="21" customFormat="1" x14ac:dyDescent="0.3">
      <c r="A234" s="26"/>
      <c r="B234" s="26"/>
      <c r="C234" s="26"/>
      <c r="D234" s="26"/>
      <c r="E234" s="27"/>
      <c r="F234" s="27"/>
      <c r="G234" s="27"/>
      <c r="H234" s="27"/>
      <c r="I234" s="27"/>
      <c r="J234" s="27"/>
      <c r="K234" s="27"/>
      <c r="L234" s="27"/>
      <c r="N234" s="27"/>
      <c r="O234" s="27"/>
      <c r="P234" s="27"/>
      <c r="Q234" s="27"/>
      <c r="R234" s="27"/>
      <c r="S234" s="27"/>
      <c r="T234" s="27"/>
      <c r="U234" s="27"/>
      <c r="AC234" s="28"/>
      <c r="AD234" s="28"/>
      <c r="AE234" s="28"/>
    </row>
    <row r="235" spans="1:31" s="21" customFormat="1" x14ac:dyDescent="0.3">
      <c r="A235" s="26"/>
      <c r="B235" s="26"/>
      <c r="C235" s="26"/>
      <c r="D235" s="26"/>
      <c r="E235" s="27"/>
      <c r="F235" s="27"/>
      <c r="G235" s="27"/>
      <c r="H235" s="27"/>
      <c r="I235" s="27"/>
      <c r="J235" s="27"/>
      <c r="K235" s="27"/>
      <c r="L235" s="27"/>
      <c r="N235" s="27"/>
      <c r="O235" s="27"/>
      <c r="P235" s="27"/>
      <c r="Q235" s="27"/>
      <c r="R235" s="27"/>
      <c r="S235" s="27"/>
      <c r="T235" s="27"/>
      <c r="U235" s="27"/>
      <c r="AC235" s="28"/>
      <c r="AD235" s="28"/>
      <c r="AE235" s="28"/>
    </row>
    <row r="236" spans="1:31" s="21" customFormat="1" x14ac:dyDescent="0.3">
      <c r="A236" s="26"/>
      <c r="B236" s="26"/>
      <c r="C236" s="26"/>
      <c r="D236" s="26"/>
      <c r="E236" s="27"/>
      <c r="F236" s="27"/>
      <c r="G236" s="27"/>
      <c r="H236" s="27"/>
      <c r="I236" s="27"/>
      <c r="J236" s="27"/>
      <c r="K236" s="27"/>
      <c r="L236" s="27"/>
      <c r="N236" s="27"/>
      <c r="O236" s="27"/>
      <c r="P236" s="27"/>
      <c r="Q236" s="27"/>
      <c r="R236" s="27"/>
      <c r="S236" s="27"/>
      <c r="T236" s="27"/>
      <c r="U236" s="27"/>
      <c r="AC236" s="28"/>
      <c r="AD236" s="28"/>
      <c r="AE236" s="28"/>
    </row>
    <row r="237" spans="1:31" s="21" customFormat="1" x14ac:dyDescent="0.3">
      <c r="A237" s="26"/>
      <c r="B237" s="26"/>
      <c r="C237" s="26"/>
      <c r="D237" s="26"/>
      <c r="E237" s="27"/>
      <c r="F237" s="27"/>
      <c r="G237" s="27"/>
      <c r="H237" s="27"/>
      <c r="I237" s="27"/>
      <c r="J237" s="27"/>
      <c r="K237" s="27"/>
      <c r="L237" s="27"/>
      <c r="N237" s="27"/>
      <c r="O237" s="27"/>
      <c r="P237" s="27"/>
      <c r="Q237" s="27"/>
      <c r="R237" s="27"/>
      <c r="S237" s="27"/>
      <c r="T237" s="27"/>
      <c r="U237" s="27"/>
      <c r="AC237" s="28"/>
      <c r="AD237" s="28"/>
      <c r="AE237" s="28"/>
    </row>
    <row r="238" spans="1:31" s="21" customFormat="1" x14ac:dyDescent="0.3">
      <c r="A238" s="26"/>
      <c r="B238" s="26"/>
      <c r="C238" s="26"/>
      <c r="D238" s="26"/>
      <c r="E238" s="27"/>
      <c r="F238" s="27"/>
      <c r="G238" s="27"/>
      <c r="H238" s="27"/>
      <c r="I238" s="27"/>
      <c r="J238" s="27"/>
      <c r="K238" s="27"/>
      <c r="L238" s="27"/>
      <c r="N238" s="27"/>
      <c r="O238" s="27"/>
      <c r="P238" s="27"/>
      <c r="Q238" s="27"/>
      <c r="R238" s="27"/>
      <c r="S238" s="27"/>
      <c r="T238" s="27"/>
      <c r="U238" s="27"/>
      <c r="AC238" s="28"/>
      <c r="AD238" s="28"/>
      <c r="AE238" s="28"/>
    </row>
    <row r="239" spans="1:31" s="21" customFormat="1" x14ac:dyDescent="0.3">
      <c r="A239" s="26"/>
      <c r="B239" s="26"/>
      <c r="C239" s="26"/>
      <c r="D239" s="26"/>
      <c r="E239" s="27"/>
      <c r="F239" s="27"/>
      <c r="G239" s="27"/>
      <c r="H239" s="27"/>
      <c r="I239" s="27"/>
      <c r="J239" s="27"/>
      <c r="K239" s="27"/>
      <c r="L239" s="27"/>
      <c r="N239" s="27"/>
      <c r="O239" s="27"/>
      <c r="P239" s="27"/>
      <c r="Q239" s="27"/>
      <c r="R239" s="27"/>
      <c r="S239" s="27"/>
      <c r="T239" s="27"/>
      <c r="U239" s="27"/>
      <c r="AC239" s="28"/>
      <c r="AD239" s="28"/>
      <c r="AE239" s="28"/>
    </row>
    <row r="240" spans="1:31" s="21" customFormat="1" x14ac:dyDescent="0.3">
      <c r="A240" s="26"/>
      <c r="B240" s="26"/>
      <c r="C240" s="26"/>
      <c r="D240" s="26"/>
      <c r="E240" s="27"/>
      <c r="F240" s="27"/>
      <c r="G240" s="27"/>
      <c r="H240" s="27"/>
      <c r="I240" s="27"/>
      <c r="J240" s="27"/>
      <c r="K240" s="27"/>
      <c r="L240" s="27"/>
      <c r="N240" s="27"/>
      <c r="O240" s="27"/>
      <c r="P240" s="27"/>
      <c r="Q240" s="27"/>
      <c r="R240" s="27"/>
      <c r="S240" s="27"/>
      <c r="T240" s="27"/>
      <c r="U240" s="27"/>
      <c r="AC240" s="28"/>
      <c r="AD240" s="28"/>
      <c r="AE240" s="28"/>
    </row>
    <row r="241" spans="1:31" s="21" customFormat="1" x14ac:dyDescent="0.3">
      <c r="A241" s="26"/>
      <c r="B241" s="26"/>
      <c r="C241" s="26"/>
      <c r="D241" s="26"/>
      <c r="E241" s="27"/>
      <c r="F241" s="27"/>
      <c r="G241" s="27"/>
      <c r="H241" s="27"/>
      <c r="I241" s="27"/>
      <c r="J241" s="27"/>
      <c r="K241" s="27"/>
      <c r="L241" s="27"/>
      <c r="N241" s="27"/>
      <c r="O241" s="27"/>
      <c r="P241" s="27"/>
      <c r="Q241" s="27"/>
      <c r="R241" s="27"/>
      <c r="S241" s="27"/>
      <c r="T241" s="27"/>
      <c r="U241" s="27"/>
      <c r="AC241" s="28"/>
      <c r="AD241" s="28"/>
      <c r="AE241" s="28"/>
    </row>
    <row r="242" spans="1:31" s="21" customFormat="1" x14ac:dyDescent="0.3">
      <c r="A242" s="26"/>
      <c r="B242" s="26"/>
      <c r="C242" s="26"/>
      <c r="D242" s="26"/>
      <c r="E242" s="27"/>
      <c r="F242" s="27"/>
      <c r="G242" s="27"/>
      <c r="H242" s="27"/>
      <c r="I242" s="27"/>
      <c r="J242" s="27"/>
      <c r="K242" s="27"/>
      <c r="L242" s="27"/>
      <c r="N242" s="27"/>
      <c r="O242" s="27"/>
      <c r="P242" s="27"/>
      <c r="Q242" s="27"/>
      <c r="R242" s="27"/>
      <c r="S242" s="27"/>
      <c r="T242" s="27"/>
      <c r="U242" s="27"/>
      <c r="AC242" s="28"/>
      <c r="AD242" s="28"/>
      <c r="AE242" s="28"/>
    </row>
    <row r="243" spans="1:31" s="21" customFormat="1" x14ac:dyDescent="0.3">
      <c r="A243" s="26"/>
      <c r="B243" s="26"/>
      <c r="C243" s="26"/>
      <c r="D243" s="26"/>
      <c r="E243" s="27"/>
      <c r="F243" s="27"/>
      <c r="G243" s="27"/>
      <c r="H243" s="27"/>
      <c r="I243" s="27"/>
      <c r="J243" s="27"/>
      <c r="K243" s="27"/>
      <c r="L243" s="27"/>
      <c r="N243" s="27"/>
      <c r="O243" s="27"/>
      <c r="P243" s="27"/>
      <c r="Q243" s="27"/>
      <c r="R243" s="27"/>
      <c r="S243" s="27"/>
      <c r="T243" s="27"/>
      <c r="U243" s="27"/>
      <c r="AC243" s="28"/>
      <c r="AD243" s="28"/>
      <c r="AE243" s="28"/>
    </row>
    <row r="244" spans="1:31" s="21" customFormat="1" x14ac:dyDescent="0.3">
      <c r="A244" s="26"/>
      <c r="B244" s="26"/>
      <c r="C244" s="26"/>
      <c r="D244" s="26"/>
      <c r="E244" s="27"/>
      <c r="F244" s="27"/>
      <c r="G244" s="27"/>
      <c r="H244" s="27"/>
      <c r="I244" s="27"/>
      <c r="J244" s="27"/>
      <c r="K244" s="27"/>
      <c r="L244" s="27"/>
      <c r="N244" s="27"/>
      <c r="O244" s="27"/>
      <c r="P244" s="27"/>
      <c r="Q244" s="27"/>
      <c r="R244" s="27"/>
      <c r="S244" s="27"/>
      <c r="T244" s="27"/>
      <c r="U244" s="27"/>
      <c r="AC244" s="28"/>
      <c r="AD244" s="28"/>
      <c r="AE244" s="28"/>
    </row>
    <row r="245" spans="1:31" s="21" customFormat="1" x14ac:dyDescent="0.3">
      <c r="A245" s="26"/>
      <c r="B245" s="26"/>
      <c r="C245" s="26"/>
      <c r="D245" s="26"/>
      <c r="E245" s="27"/>
      <c r="F245" s="27"/>
      <c r="G245" s="27"/>
      <c r="H245" s="27"/>
      <c r="I245" s="27"/>
      <c r="J245" s="27"/>
      <c r="K245" s="27"/>
      <c r="L245" s="27"/>
      <c r="N245" s="27"/>
      <c r="O245" s="27"/>
      <c r="P245" s="27"/>
      <c r="Q245" s="27"/>
      <c r="R245" s="27"/>
      <c r="S245" s="27"/>
      <c r="T245" s="27"/>
      <c r="U245" s="27"/>
      <c r="AC245" s="28"/>
      <c r="AD245" s="28"/>
      <c r="AE245" s="28"/>
    </row>
    <row r="246" spans="1:31" s="21" customFormat="1" x14ac:dyDescent="0.3">
      <c r="A246" s="26"/>
      <c r="B246" s="26"/>
      <c r="C246" s="26"/>
      <c r="D246" s="26"/>
      <c r="E246" s="27"/>
      <c r="F246" s="27"/>
      <c r="G246" s="27"/>
      <c r="H246" s="27"/>
      <c r="I246" s="27"/>
      <c r="J246" s="27"/>
      <c r="K246" s="27"/>
      <c r="L246" s="27"/>
      <c r="N246" s="27"/>
      <c r="O246" s="27"/>
      <c r="P246" s="27"/>
      <c r="Q246" s="27"/>
      <c r="R246" s="27"/>
      <c r="S246" s="27"/>
      <c r="T246" s="27"/>
      <c r="U246" s="27"/>
      <c r="AC246" s="28"/>
      <c r="AD246" s="28"/>
      <c r="AE246" s="28"/>
    </row>
    <row r="247" spans="1:31" s="21" customFormat="1" x14ac:dyDescent="0.3">
      <c r="A247" s="26"/>
      <c r="B247" s="26"/>
      <c r="C247" s="26"/>
      <c r="D247" s="26"/>
      <c r="E247" s="27"/>
      <c r="F247" s="27"/>
      <c r="G247" s="27"/>
      <c r="H247" s="27"/>
      <c r="I247" s="27"/>
      <c r="J247" s="27"/>
      <c r="K247" s="27"/>
      <c r="L247" s="27"/>
      <c r="N247" s="27"/>
      <c r="O247" s="27"/>
      <c r="P247" s="27"/>
      <c r="Q247" s="27"/>
      <c r="R247" s="27"/>
      <c r="S247" s="27"/>
      <c r="T247" s="27"/>
      <c r="U247" s="27"/>
      <c r="AC247" s="28"/>
      <c r="AD247" s="28"/>
      <c r="AE247" s="28"/>
    </row>
    <row r="248" spans="1:31" s="21" customFormat="1" x14ac:dyDescent="0.3">
      <c r="A248" s="26"/>
      <c r="B248" s="26"/>
      <c r="C248" s="26"/>
      <c r="D248" s="26"/>
      <c r="E248" s="27"/>
      <c r="F248" s="27"/>
      <c r="G248" s="27"/>
      <c r="H248" s="27"/>
      <c r="I248" s="27"/>
      <c r="J248" s="27"/>
      <c r="K248" s="27"/>
      <c r="L248" s="27"/>
      <c r="N248" s="27"/>
      <c r="O248" s="27"/>
      <c r="P248" s="27"/>
      <c r="Q248" s="27"/>
      <c r="R248" s="27"/>
      <c r="S248" s="27"/>
      <c r="T248" s="27"/>
      <c r="U248" s="27"/>
      <c r="AC248" s="28"/>
      <c r="AD248" s="28"/>
      <c r="AE248" s="28"/>
    </row>
    <row r="249" spans="1:31" s="21" customFormat="1" x14ac:dyDescent="0.3">
      <c r="A249" s="26"/>
      <c r="B249" s="26"/>
      <c r="C249" s="26"/>
      <c r="D249" s="26"/>
      <c r="E249" s="27"/>
      <c r="F249" s="27"/>
      <c r="G249" s="27"/>
      <c r="H249" s="27"/>
      <c r="I249" s="27"/>
      <c r="J249" s="27"/>
      <c r="K249" s="27"/>
      <c r="L249" s="27"/>
      <c r="N249" s="27"/>
      <c r="O249" s="27"/>
      <c r="P249" s="27"/>
      <c r="Q249" s="27"/>
      <c r="R249" s="27"/>
      <c r="S249" s="27"/>
      <c r="T249" s="27"/>
      <c r="U249" s="27"/>
      <c r="AC249" s="28"/>
      <c r="AD249" s="28"/>
      <c r="AE249" s="28"/>
    </row>
    <row r="250" spans="1:31" s="21" customFormat="1" x14ac:dyDescent="0.3">
      <c r="A250" s="26"/>
      <c r="B250" s="26"/>
      <c r="C250" s="26"/>
      <c r="D250" s="26"/>
      <c r="E250" s="27"/>
      <c r="F250" s="27"/>
      <c r="G250" s="27"/>
      <c r="H250" s="27"/>
      <c r="I250" s="27"/>
      <c r="J250" s="27"/>
      <c r="K250" s="27"/>
      <c r="L250" s="27"/>
      <c r="N250" s="27"/>
      <c r="O250" s="27"/>
      <c r="P250" s="27"/>
      <c r="Q250" s="27"/>
      <c r="R250" s="27"/>
      <c r="S250" s="27"/>
      <c r="T250" s="27"/>
      <c r="U250" s="27"/>
      <c r="AC250" s="28"/>
      <c r="AD250" s="28"/>
      <c r="AE250" s="28"/>
    </row>
    <row r="251" spans="1:31" s="21" customFormat="1" x14ac:dyDescent="0.3">
      <c r="A251" s="26"/>
      <c r="B251" s="26"/>
      <c r="C251" s="26"/>
      <c r="D251" s="26"/>
      <c r="E251" s="27"/>
      <c r="F251" s="27"/>
      <c r="G251" s="27"/>
      <c r="H251" s="27"/>
      <c r="I251" s="27"/>
      <c r="J251" s="27"/>
      <c r="K251" s="27"/>
      <c r="L251" s="27"/>
      <c r="N251" s="27"/>
      <c r="O251" s="27"/>
      <c r="P251" s="27"/>
      <c r="Q251" s="27"/>
      <c r="R251" s="27"/>
      <c r="S251" s="27"/>
      <c r="T251" s="27"/>
      <c r="U251" s="27"/>
      <c r="AC251" s="28"/>
      <c r="AD251" s="28"/>
      <c r="AE251" s="28"/>
    </row>
    <row r="252" spans="1:31" s="21" customFormat="1" x14ac:dyDescent="0.3">
      <c r="A252" s="26"/>
      <c r="B252" s="26"/>
      <c r="C252" s="26"/>
      <c r="D252" s="26"/>
      <c r="E252" s="27"/>
      <c r="F252" s="27"/>
      <c r="G252" s="27"/>
      <c r="H252" s="27"/>
      <c r="I252" s="27"/>
      <c r="J252" s="27"/>
      <c r="K252" s="27"/>
      <c r="L252" s="27"/>
      <c r="N252" s="27"/>
      <c r="O252" s="27"/>
      <c r="P252" s="27"/>
      <c r="Q252" s="27"/>
      <c r="R252" s="27"/>
      <c r="S252" s="27"/>
      <c r="T252" s="27"/>
      <c r="U252" s="27"/>
      <c r="AC252" s="28"/>
      <c r="AD252" s="28"/>
      <c r="AE252" s="28"/>
    </row>
    <row r="253" spans="1:31" s="21" customFormat="1" x14ac:dyDescent="0.3">
      <c r="A253" s="26"/>
      <c r="B253" s="26"/>
      <c r="C253" s="26"/>
      <c r="D253" s="26"/>
      <c r="E253" s="27"/>
      <c r="F253" s="27"/>
      <c r="G253" s="27"/>
      <c r="H253" s="27"/>
      <c r="I253" s="27"/>
      <c r="J253" s="27"/>
      <c r="K253" s="27"/>
      <c r="L253" s="27"/>
      <c r="N253" s="27"/>
      <c r="O253" s="27"/>
      <c r="P253" s="27"/>
      <c r="Q253" s="27"/>
      <c r="R253" s="27"/>
      <c r="S253" s="27"/>
      <c r="T253" s="27"/>
      <c r="U253" s="27"/>
      <c r="AC253" s="28"/>
      <c r="AD253" s="28"/>
      <c r="AE253" s="28"/>
    </row>
    <row r="254" spans="1:31" s="21" customFormat="1" x14ac:dyDescent="0.3">
      <c r="A254" s="26"/>
      <c r="B254" s="26"/>
      <c r="C254" s="26"/>
      <c r="D254" s="26"/>
      <c r="E254" s="27"/>
      <c r="F254" s="27"/>
      <c r="G254" s="27"/>
      <c r="H254" s="27"/>
      <c r="I254" s="27"/>
      <c r="J254" s="27"/>
      <c r="K254" s="27"/>
      <c r="L254" s="27"/>
      <c r="N254" s="27"/>
      <c r="O254" s="27"/>
      <c r="P254" s="27"/>
      <c r="Q254" s="27"/>
      <c r="R254" s="27"/>
      <c r="S254" s="27"/>
      <c r="T254" s="27"/>
      <c r="U254" s="27"/>
      <c r="AC254" s="28"/>
      <c r="AD254" s="28"/>
      <c r="AE254" s="28"/>
    </row>
    <row r="255" spans="1:31" s="21" customFormat="1" x14ac:dyDescent="0.3">
      <c r="A255" s="26"/>
      <c r="B255" s="26"/>
      <c r="C255" s="26"/>
      <c r="D255" s="26"/>
      <c r="E255" s="27"/>
      <c r="F255" s="27"/>
      <c r="G255" s="27"/>
      <c r="H255" s="27"/>
      <c r="I255" s="27"/>
      <c r="J255" s="27"/>
      <c r="K255" s="27"/>
      <c r="L255" s="27"/>
      <c r="N255" s="27"/>
      <c r="O255" s="27"/>
      <c r="P255" s="27"/>
      <c r="Q255" s="27"/>
      <c r="R255" s="27"/>
      <c r="S255" s="27"/>
      <c r="T255" s="27"/>
      <c r="U255" s="27"/>
      <c r="AC255" s="28"/>
      <c r="AD255" s="28"/>
      <c r="AE255" s="28"/>
    </row>
    <row r="256" spans="1:31" s="21" customFormat="1" x14ac:dyDescent="0.3">
      <c r="A256" s="26"/>
      <c r="B256" s="26"/>
      <c r="C256" s="26"/>
      <c r="D256" s="26"/>
      <c r="E256" s="27"/>
      <c r="F256" s="27"/>
      <c r="G256" s="27"/>
      <c r="H256" s="27"/>
      <c r="I256" s="27"/>
      <c r="J256" s="27"/>
      <c r="K256" s="27"/>
      <c r="L256" s="27"/>
      <c r="N256" s="27"/>
      <c r="O256" s="27"/>
      <c r="P256" s="27"/>
      <c r="Q256" s="27"/>
      <c r="R256" s="27"/>
      <c r="S256" s="27"/>
      <c r="T256" s="27"/>
      <c r="U256" s="27"/>
      <c r="AC256" s="28"/>
      <c r="AD256" s="28"/>
      <c r="AE256" s="28"/>
    </row>
    <row r="257" spans="1:31" s="21" customFormat="1" x14ac:dyDescent="0.3">
      <c r="A257" s="26"/>
      <c r="B257" s="26"/>
      <c r="C257" s="26"/>
      <c r="D257" s="26"/>
      <c r="E257" s="27"/>
      <c r="F257" s="27"/>
      <c r="G257" s="27"/>
      <c r="H257" s="27"/>
      <c r="I257" s="27"/>
      <c r="J257" s="27"/>
      <c r="K257" s="27"/>
      <c r="L257" s="27"/>
      <c r="N257" s="27"/>
      <c r="O257" s="27"/>
      <c r="P257" s="27"/>
      <c r="Q257" s="27"/>
      <c r="R257" s="27"/>
      <c r="S257" s="27"/>
      <c r="T257" s="27"/>
      <c r="U257" s="27"/>
      <c r="AC257" s="28"/>
      <c r="AD257" s="28"/>
      <c r="AE257" s="28"/>
    </row>
    <row r="258" spans="1:31" s="21" customFormat="1" x14ac:dyDescent="0.3">
      <c r="A258" s="26"/>
      <c r="B258" s="26"/>
      <c r="C258" s="26"/>
      <c r="D258" s="26"/>
      <c r="E258" s="27"/>
      <c r="F258" s="27"/>
      <c r="G258" s="27"/>
      <c r="H258" s="27"/>
      <c r="I258" s="27"/>
      <c r="J258" s="27"/>
      <c r="K258" s="27"/>
      <c r="L258" s="27"/>
      <c r="N258" s="27"/>
      <c r="O258" s="27"/>
      <c r="P258" s="27"/>
      <c r="Q258" s="27"/>
      <c r="R258" s="27"/>
      <c r="S258" s="27"/>
      <c r="T258" s="27"/>
      <c r="U258" s="27"/>
      <c r="AC258" s="28"/>
      <c r="AD258" s="28"/>
      <c r="AE258" s="28"/>
    </row>
    <row r="259" spans="1:31" s="21" customFormat="1" x14ac:dyDescent="0.3">
      <c r="A259" s="26"/>
      <c r="B259" s="26"/>
      <c r="C259" s="26"/>
      <c r="D259" s="26"/>
      <c r="E259" s="27"/>
      <c r="F259" s="27"/>
      <c r="G259" s="27"/>
      <c r="H259" s="27"/>
      <c r="I259" s="27"/>
      <c r="J259" s="27"/>
      <c r="K259" s="27"/>
      <c r="L259" s="27"/>
      <c r="N259" s="27"/>
      <c r="O259" s="27"/>
      <c r="P259" s="27"/>
      <c r="Q259" s="27"/>
      <c r="R259" s="27"/>
      <c r="S259" s="27"/>
      <c r="T259" s="27"/>
      <c r="U259" s="27"/>
      <c r="AC259" s="28"/>
      <c r="AD259" s="28"/>
      <c r="AE259" s="28"/>
    </row>
    <row r="260" spans="1:31" s="21" customFormat="1" x14ac:dyDescent="0.3">
      <c r="A260" s="26"/>
      <c r="B260" s="26"/>
      <c r="C260" s="26"/>
      <c r="D260" s="26"/>
      <c r="E260" s="27"/>
      <c r="F260" s="27"/>
      <c r="G260" s="27"/>
      <c r="H260" s="27"/>
      <c r="I260" s="27"/>
      <c r="J260" s="27"/>
      <c r="K260" s="27"/>
      <c r="L260" s="27"/>
      <c r="N260" s="27"/>
      <c r="O260" s="27"/>
      <c r="P260" s="27"/>
      <c r="Q260" s="27"/>
      <c r="R260" s="27"/>
      <c r="S260" s="27"/>
      <c r="T260" s="27"/>
      <c r="U260" s="27"/>
      <c r="AC260" s="28"/>
      <c r="AD260" s="28"/>
      <c r="AE260" s="28"/>
    </row>
    <row r="261" spans="1:31" s="21" customFormat="1" x14ac:dyDescent="0.3">
      <c r="A261" s="26"/>
      <c r="B261" s="26"/>
      <c r="C261" s="26"/>
      <c r="D261" s="26"/>
      <c r="E261" s="27"/>
      <c r="F261" s="27"/>
      <c r="G261" s="27"/>
      <c r="H261" s="27"/>
      <c r="I261" s="27"/>
      <c r="J261" s="27"/>
      <c r="K261" s="27"/>
      <c r="L261" s="27"/>
      <c r="N261" s="27"/>
      <c r="O261" s="27"/>
      <c r="P261" s="27"/>
      <c r="Q261" s="27"/>
      <c r="R261" s="27"/>
      <c r="S261" s="27"/>
      <c r="T261" s="27"/>
      <c r="U261" s="27"/>
      <c r="AC261" s="28"/>
      <c r="AD261" s="28"/>
      <c r="AE261" s="28"/>
    </row>
    <row r="262" spans="1:31" s="21" customFormat="1" x14ac:dyDescent="0.3">
      <c r="A262" s="26"/>
      <c r="B262" s="26"/>
      <c r="C262" s="26"/>
      <c r="D262" s="26"/>
      <c r="E262" s="27"/>
      <c r="F262" s="27"/>
      <c r="G262" s="27"/>
      <c r="H262" s="27"/>
      <c r="I262" s="27"/>
      <c r="J262" s="27"/>
      <c r="K262" s="27"/>
      <c r="L262" s="27"/>
      <c r="N262" s="27"/>
      <c r="O262" s="27"/>
      <c r="P262" s="27"/>
      <c r="Q262" s="27"/>
      <c r="R262" s="27"/>
      <c r="S262" s="27"/>
      <c r="T262" s="27"/>
      <c r="U262" s="27"/>
      <c r="AC262" s="28"/>
      <c r="AD262" s="28"/>
      <c r="AE262" s="28"/>
    </row>
    <row r="263" spans="1:31" s="21" customFormat="1" x14ac:dyDescent="0.3">
      <c r="A263" s="26"/>
      <c r="B263" s="26"/>
      <c r="C263" s="26"/>
      <c r="D263" s="26"/>
      <c r="E263" s="27"/>
      <c r="F263" s="27"/>
      <c r="G263" s="27"/>
      <c r="H263" s="27"/>
      <c r="I263" s="27"/>
      <c r="J263" s="27"/>
      <c r="K263" s="27"/>
      <c r="L263" s="27"/>
      <c r="N263" s="27"/>
      <c r="O263" s="27"/>
      <c r="P263" s="27"/>
      <c r="Q263" s="27"/>
      <c r="R263" s="27"/>
      <c r="S263" s="27"/>
      <c r="T263" s="27"/>
      <c r="U263" s="27"/>
      <c r="AC263" s="28"/>
      <c r="AD263" s="28"/>
      <c r="AE263" s="28"/>
    </row>
    <row r="264" spans="1:31" s="21" customFormat="1" x14ac:dyDescent="0.3">
      <c r="A264" s="26"/>
      <c r="B264" s="26"/>
      <c r="C264" s="26"/>
      <c r="D264" s="26"/>
      <c r="E264" s="27"/>
      <c r="F264" s="27"/>
      <c r="G264" s="27"/>
      <c r="H264" s="27"/>
      <c r="I264" s="27"/>
      <c r="J264" s="27"/>
      <c r="K264" s="27"/>
      <c r="L264" s="27"/>
      <c r="N264" s="27"/>
      <c r="O264" s="27"/>
      <c r="P264" s="27"/>
      <c r="Q264" s="27"/>
      <c r="R264" s="27"/>
      <c r="S264" s="27"/>
      <c r="T264" s="27"/>
      <c r="U264" s="27"/>
      <c r="AC264" s="28"/>
      <c r="AD264" s="28"/>
      <c r="AE264" s="28"/>
    </row>
    <row r="265" spans="1:31" s="21" customFormat="1" x14ac:dyDescent="0.3">
      <c r="A265" s="26"/>
      <c r="B265" s="26"/>
      <c r="C265" s="26"/>
      <c r="D265" s="26"/>
      <c r="E265" s="27"/>
      <c r="F265" s="27"/>
      <c r="G265" s="27"/>
      <c r="H265" s="27"/>
      <c r="I265" s="27"/>
      <c r="J265" s="27"/>
      <c r="K265" s="27"/>
      <c r="L265" s="27"/>
      <c r="N265" s="27"/>
      <c r="O265" s="27"/>
      <c r="P265" s="27"/>
      <c r="Q265" s="27"/>
      <c r="R265" s="27"/>
      <c r="S265" s="27"/>
      <c r="T265" s="27"/>
      <c r="U265" s="27"/>
      <c r="AC265" s="28"/>
      <c r="AD265" s="28"/>
      <c r="AE265" s="28"/>
    </row>
    <row r="266" spans="1:31" s="21" customFormat="1" x14ac:dyDescent="0.3">
      <c r="A266" s="26"/>
      <c r="B266" s="26"/>
      <c r="C266" s="26"/>
      <c r="D266" s="26"/>
      <c r="E266" s="27"/>
      <c r="F266" s="27"/>
      <c r="G266" s="27"/>
      <c r="H266" s="27"/>
      <c r="I266" s="27"/>
      <c r="J266" s="27"/>
      <c r="K266" s="27"/>
      <c r="L266" s="27"/>
      <c r="N266" s="27"/>
      <c r="O266" s="27"/>
      <c r="P266" s="27"/>
      <c r="Q266" s="27"/>
      <c r="R266" s="27"/>
      <c r="S266" s="27"/>
      <c r="T266" s="27"/>
      <c r="U266" s="27"/>
      <c r="AC266" s="28"/>
      <c r="AD266" s="28"/>
      <c r="AE266" s="28"/>
    </row>
    <row r="267" spans="1:31" s="21" customFormat="1" x14ac:dyDescent="0.3">
      <c r="A267" s="26"/>
      <c r="B267" s="26"/>
      <c r="C267" s="26"/>
      <c r="D267" s="26"/>
      <c r="E267" s="27"/>
      <c r="F267" s="27"/>
      <c r="G267" s="27"/>
      <c r="H267" s="27"/>
      <c r="I267" s="27"/>
      <c r="J267" s="27"/>
      <c r="K267" s="27"/>
      <c r="L267" s="27"/>
      <c r="N267" s="27"/>
      <c r="O267" s="27"/>
      <c r="P267" s="27"/>
      <c r="Q267" s="27"/>
      <c r="R267" s="27"/>
      <c r="S267" s="27"/>
      <c r="T267" s="27"/>
      <c r="U267" s="27"/>
      <c r="AC267" s="28"/>
      <c r="AD267" s="28"/>
      <c r="AE267" s="28"/>
    </row>
    <row r="268" spans="1:31" s="21" customFormat="1" x14ac:dyDescent="0.3">
      <c r="A268" s="26"/>
      <c r="B268" s="26"/>
      <c r="C268" s="26"/>
      <c r="D268" s="26"/>
      <c r="E268" s="27"/>
      <c r="F268" s="27"/>
      <c r="G268" s="27"/>
      <c r="H268" s="27"/>
      <c r="I268" s="27"/>
      <c r="J268" s="27"/>
      <c r="K268" s="27"/>
      <c r="L268" s="27"/>
      <c r="N268" s="27"/>
      <c r="O268" s="27"/>
      <c r="P268" s="27"/>
      <c r="Q268" s="27"/>
      <c r="R268" s="27"/>
      <c r="S268" s="27"/>
      <c r="T268" s="27"/>
      <c r="U268" s="27"/>
      <c r="AC268" s="28"/>
      <c r="AD268" s="28"/>
      <c r="AE268" s="28"/>
    </row>
    <row r="269" spans="1:31" s="21" customFormat="1" x14ac:dyDescent="0.3">
      <c r="A269" s="26"/>
      <c r="B269" s="26"/>
      <c r="C269" s="26"/>
      <c r="D269" s="26"/>
      <c r="E269" s="27"/>
      <c r="F269" s="27"/>
      <c r="G269" s="27"/>
      <c r="H269" s="27"/>
      <c r="I269" s="27"/>
      <c r="J269" s="27"/>
      <c r="K269" s="27"/>
      <c r="L269" s="27"/>
      <c r="N269" s="27"/>
      <c r="O269" s="27"/>
      <c r="P269" s="27"/>
      <c r="Q269" s="27"/>
      <c r="R269" s="27"/>
      <c r="S269" s="27"/>
      <c r="T269" s="27"/>
      <c r="U269" s="27"/>
      <c r="AC269" s="28"/>
      <c r="AD269" s="28"/>
      <c r="AE269" s="28"/>
    </row>
    <row r="270" spans="1:31" s="21" customFormat="1" x14ac:dyDescent="0.3">
      <c r="A270" s="26"/>
      <c r="B270" s="26"/>
      <c r="C270" s="26"/>
      <c r="D270" s="26"/>
      <c r="E270" s="27"/>
      <c r="F270" s="27"/>
      <c r="G270" s="27"/>
      <c r="H270" s="27"/>
      <c r="I270" s="27"/>
      <c r="J270" s="27"/>
      <c r="K270" s="27"/>
      <c r="L270" s="27"/>
      <c r="N270" s="27"/>
      <c r="O270" s="27"/>
      <c r="P270" s="27"/>
      <c r="Q270" s="27"/>
      <c r="R270" s="27"/>
      <c r="S270" s="27"/>
      <c r="T270" s="27"/>
      <c r="U270" s="27"/>
      <c r="AC270" s="28"/>
      <c r="AD270" s="28"/>
      <c r="AE270" s="28"/>
    </row>
    <row r="271" spans="1:31" s="21" customFormat="1" x14ac:dyDescent="0.3">
      <c r="A271" s="26"/>
      <c r="B271" s="26"/>
      <c r="C271" s="26"/>
      <c r="D271" s="26"/>
      <c r="E271" s="27"/>
      <c r="F271" s="27"/>
      <c r="G271" s="27"/>
      <c r="H271" s="27"/>
      <c r="I271" s="27"/>
      <c r="J271" s="27"/>
      <c r="K271" s="27"/>
      <c r="L271" s="27"/>
      <c r="N271" s="27"/>
      <c r="O271" s="27"/>
      <c r="P271" s="27"/>
      <c r="Q271" s="27"/>
      <c r="R271" s="27"/>
      <c r="S271" s="27"/>
      <c r="T271" s="27"/>
      <c r="U271" s="27"/>
      <c r="AC271" s="28"/>
      <c r="AD271" s="28"/>
      <c r="AE271" s="28"/>
    </row>
    <row r="272" spans="1:31" s="21" customFormat="1" x14ac:dyDescent="0.3">
      <c r="A272" s="26"/>
      <c r="B272" s="26"/>
      <c r="C272" s="26"/>
      <c r="D272" s="26"/>
      <c r="E272" s="27"/>
      <c r="F272" s="27"/>
      <c r="G272" s="27"/>
      <c r="H272" s="27"/>
      <c r="I272" s="27"/>
      <c r="J272" s="27"/>
      <c r="K272" s="27"/>
      <c r="L272" s="27"/>
      <c r="N272" s="27"/>
      <c r="O272" s="27"/>
      <c r="P272" s="27"/>
      <c r="Q272" s="27"/>
      <c r="R272" s="27"/>
      <c r="S272" s="27"/>
      <c r="T272" s="27"/>
      <c r="U272" s="27"/>
      <c r="AC272" s="28"/>
      <c r="AD272" s="28"/>
      <c r="AE272" s="28"/>
    </row>
    <row r="273" spans="1:31" s="21" customFormat="1" x14ac:dyDescent="0.3">
      <c r="A273" s="26"/>
      <c r="B273" s="26"/>
      <c r="C273" s="26"/>
      <c r="D273" s="26"/>
      <c r="E273" s="27"/>
      <c r="F273" s="27"/>
      <c r="G273" s="27"/>
      <c r="H273" s="27"/>
      <c r="I273" s="27"/>
      <c r="J273" s="27"/>
      <c r="K273" s="27"/>
      <c r="L273" s="27"/>
      <c r="N273" s="27"/>
      <c r="O273" s="27"/>
      <c r="P273" s="27"/>
      <c r="Q273" s="27"/>
      <c r="R273" s="27"/>
      <c r="S273" s="27"/>
      <c r="T273" s="27"/>
      <c r="U273" s="27"/>
      <c r="AC273" s="28"/>
      <c r="AD273" s="28"/>
      <c r="AE273" s="28"/>
    </row>
    <row r="274" spans="1:31" s="21" customFormat="1" x14ac:dyDescent="0.3">
      <c r="A274" s="26"/>
      <c r="B274" s="26"/>
      <c r="C274" s="26"/>
      <c r="D274" s="26"/>
      <c r="E274" s="27"/>
      <c r="F274" s="27"/>
      <c r="G274" s="27"/>
      <c r="H274" s="27"/>
      <c r="I274" s="27"/>
      <c r="J274" s="27"/>
      <c r="K274" s="27"/>
      <c r="L274" s="27"/>
      <c r="N274" s="27"/>
      <c r="O274" s="27"/>
      <c r="P274" s="27"/>
      <c r="Q274" s="27"/>
      <c r="R274" s="27"/>
      <c r="S274" s="27"/>
      <c r="T274" s="27"/>
      <c r="U274" s="27"/>
      <c r="AC274" s="28"/>
      <c r="AD274" s="28"/>
      <c r="AE274" s="28"/>
    </row>
    <row r="275" spans="1:31" s="21" customFormat="1" x14ac:dyDescent="0.3">
      <c r="A275" s="26"/>
      <c r="B275" s="26"/>
      <c r="C275" s="26"/>
      <c r="D275" s="26"/>
      <c r="E275" s="27"/>
      <c r="F275" s="27"/>
      <c r="G275" s="27"/>
      <c r="H275" s="27"/>
      <c r="I275" s="27"/>
      <c r="J275" s="27"/>
      <c r="K275" s="27"/>
      <c r="L275" s="27"/>
      <c r="N275" s="27"/>
      <c r="O275" s="27"/>
      <c r="P275" s="27"/>
      <c r="Q275" s="27"/>
      <c r="R275" s="27"/>
      <c r="S275" s="27"/>
      <c r="T275" s="27"/>
      <c r="U275" s="27"/>
      <c r="AC275" s="28"/>
      <c r="AD275" s="28"/>
      <c r="AE275" s="28"/>
    </row>
    <row r="276" spans="1:31" s="21" customFormat="1" x14ac:dyDescent="0.3">
      <c r="A276" s="26"/>
      <c r="B276" s="26"/>
      <c r="C276" s="26"/>
      <c r="D276" s="26"/>
      <c r="E276" s="27"/>
      <c r="F276" s="27"/>
      <c r="G276" s="27"/>
      <c r="H276" s="27"/>
      <c r="I276" s="27"/>
      <c r="J276" s="27"/>
      <c r="K276" s="27"/>
      <c r="L276" s="27"/>
      <c r="N276" s="27"/>
      <c r="O276" s="27"/>
      <c r="P276" s="27"/>
      <c r="Q276" s="27"/>
      <c r="R276" s="27"/>
      <c r="S276" s="27"/>
      <c r="T276" s="27"/>
      <c r="U276" s="27"/>
      <c r="AC276" s="28"/>
      <c r="AD276" s="28"/>
      <c r="AE276" s="28"/>
    </row>
    <row r="277" spans="1:31" s="21" customFormat="1" x14ac:dyDescent="0.3">
      <c r="A277" s="26"/>
      <c r="B277" s="26"/>
      <c r="C277" s="26"/>
      <c r="D277" s="26"/>
      <c r="E277" s="27"/>
      <c r="F277" s="27"/>
      <c r="G277" s="27"/>
      <c r="H277" s="27"/>
      <c r="I277" s="27"/>
      <c r="J277" s="27"/>
      <c r="K277" s="27"/>
      <c r="L277" s="27"/>
      <c r="N277" s="27"/>
      <c r="O277" s="27"/>
      <c r="P277" s="27"/>
      <c r="Q277" s="27"/>
      <c r="R277" s="27"/>
      <c r="S277" s="27"/>
      <c r="T277" s="27"/>
      <c r="U277" s="27"/>
      <c r="AC277" s="28"/>
      <c r="AD277" s="28"/>
      <c r="AE277" s="28"/>
    </row>
    <row r="278" spans="1:31" s="21" customFormat="1" x14ac:dyDescent="0.3">
      <c r="A278" s="26"/>
      <c r="B278" s="26"/>
      <c r="C278" s="26"/>
      <c r="D278" s="26"/>
      <c r="E278" s="27"/>
      <c r="F278" s="27"/>
      <c r="G278" s="27"/>
      <c r="H278" s="27"/>
      <c r="I278" s="27"/>
      <c r="J278" s="27"/>
      <c r="K278" s="27"/>
      <c r="L278" s="27"/>
      <c r="N278" s="27"/>
      <c r="O278" s="27"/>
      <c r="P278" s="27"/>
      <c r="Q278" s="27"/>
      <c r="R278" s="27"/>
      <c r="S278" s="27"/>
      <c r="T278" s="27"/>
      <c r="U278" s="27"/>
      <c r="AC278" s="28"/>
      <c r="AD278" s="28"/>
      <c r="AE278" s="28"/>
    </row>
    <row r="279" spans="1:31" s="21" customFormat="1" x14ac:dyDescent="0.3">
      <c r="A279" s="26"/>
      <c r="B279" s="26"/>
      <c r="C279" s="26"/>
      <c r="D279" s="26"/>
      <c r="E279" s="27"/>
      <c r="F279" s="27"/>
      <c r="G279" s="27"/>
      <c r="H279" s="27"/>
      <c r="I279" s="27"/>
      <c r="J279" s="27"/>
      <c r="K279" s="27"/>
      <c r="L279" s="27"/>
      <c r="N279" s="27"/>
      <c r="O279" s="27"/>
      <c r="P279" s="27"/>
      <c r="Q279" s="27"/>
      <c r="R279" s="27"/>
      <c r="S279" s="27"/>
      <c r="T279" s="27"/>
      <c r="U279" s="27"/>
      <c r="AC279" s="28"/>
      <c r="AD279" s="28"/>
      <c r="AE279" s="28"/>
    </row>
    <row r="280" spans="1:31" s="21" customFormat="1" x14ac:dyDescent="0.3">
      <c r="A280" s="26"/>
      <c r="B280" s="26"/>
      <c r="C280" s="26"/>
      <c r="D280" s="26"/>
      <c r="E280" s="27"/>
      <c r="F280" s="27"/>
      <c r="G280" s="27"/>
      <c r="H280" s="27"/>
      <c r="I280" s="27"/>
      <c r="J280" s="27"/>
      <c r="K280" s="27"/>
      <c r="L280" s="27"/>
      <c r="N280" s="27"/>
      <c r="O280" s="27"/>
      <c r="P280" s="27"/>
      <c r="Q280" s="27"/>
      <c r="R280" s="27"/>
      <c r="S280" s="27"/>
      <c r="T280" s="27"/>
      <c r="U280" s="27"/>
      <c r="AC280" s="28"/>
      <c r="AD280" s="28"/>
      <c r="AE280" s="28"/>
    </row>
    <row r="281" spans="1:31" s="21" customFormat="1" x14ac:dyDescent="0.3">
      <c r="A281" s="26"/>
      <c r="B281" s="26"/>
      <c r="C281" s="26"/>
      <c r="D281" s="26"/>
      <c r="E281" s="27"/>
      <c r="F281" s="27"/>
      <c r="G281" s="27"/>
      <c r="H281" s="27"/>
      <c r="I281" s="27"/>
      <c r="J281" s="27"/>
      <c r="K281" s="27"/>
      <c r="L281" s="27"/>
      <c r="N281" s="27"/>
      <c r="O281" s="27"/>
      <c r="P281" s="27"/>
      <c r="Q281" s="27"/>
      <c r="R281" s="27"/>
      <c r="S281" s="27"/>
      <c r="T281" s="27"/>
      <c r="U281" s="27"/>
      <c r="AC281" s="28"/>
      <c r="AD281" s="28"/>
      <c r="AE281" s="28"/>
    </row>
    <row r="282" spans="1:31" s="21" customFormat="1" x14ac:dyDescent="0.3">
      <c r="A282" s="26"/>
      <c r="B282" s="26"/>
      <c r="C282" s="26"/>
      <c r="D282" s="26"/>
      <c r="E282" s="27"/>
      <c r="F282" s="27"/>
      <c r="G282" s="27"/>
      <c r="H282" s="27"/>
      <c r="I282" s="27"/>
      <c r="J282" s="27"/>
      <c r="K282" s="27"/>
      <c r="L282" s="27"/>
      <c r="N282" s="27"/>
      <c r="O282" s="27"/>
      <c r="P282" s="27"/>
      <c r="Q282" s="27"/>
      <c r="R282" s="27"/>
      <c r="S282" s="27"/>
      <c r="T282" s="27"/>
      <c r="U282" s="27"/>
      <c r="AC282" s="28"/>
      <c r="AD282" s="28"/>
      <c r="AE282" s="28"/>
    </row>
    <row r="283" spans="1:31" s="21" customFormat="1" x14ac:dyDescent="0.3">
      <c r="A283" s="26"/>
      <c r="B283" s="26"/>
      <c r="C283" s="26"/>
      <c r="D283" s="26"/>
      <c r="E283" s="27"/>
      <c r="F283" s="27"/>
      <c r="G283" s="27"/>
      <c r="H283" s="27"/>
      <c r="I283" s="27"/>
      <c r="J283" s="27"/>
      <c r="K283" s="27"/>
      <c r="L283" s="27"/>
      <c r="N283" s="27"/>
      <c r="O283" s="27"/>
      <c r="P283" s="27"/>
      <c r="Q283" s="27"/>
      <c r="R283" s="27"/>
      <c r="S283" s="27"/>
      <c r="T283" s="27"/>
      <c r="U283" s="27"/>
      <c r="AC283" s="28"/>
      <c r="AD283" s="28"/>
      <c r="AE283" s="28"/>
    </row>
    <row r="284" spans="1:31" s="21" customFormat="1" x14ac:dyDescent="0.3">
      <c r="A284" s="26"/>
      <c r="B284" s="26"/>
      <c r="C284" s="26"/>
      <c r="D284" s="26"/>
      <c r="E284" s="27"/>
      <c r="F284" s="27"/>
      <c r="G284" s="27"/>
      <c r="H284" s="27"/>
      <c r="I284" s="27"/>
      <c r="J284" s="27"/>
      <c r="K284" s="27"/>
      <c r="L284" s="27"/>
      <c r="N284" s="27"/>
      <c r="O284" s="27"/>
      <c r="P284" s="27"/>
      <c r="Q284" s="27"/>
      <c r="R284" s="27"/>
      <c r="S284" s="27"/>
      <c r="T284" s="27"/>
      <c r="U284" s="27"/>
      <c r="AC284" s="28"/>
      <c r="AD284" s="28"/>
      <c r="AE284" s="28"/>
    </row>
    <row r="285" spans="1:31" s="21" customFormat="1" x14ac:dyDescent="0.3">
      <c r="A285" s="26"/>
      <c r="B285" s="26"/>
      <c r="C285" s="26"/>
      <c r="D285" s="26"/>
      <c r="E285" s="27"/>
      <c r="F285" s="27"/>
      <c r="G285" s="27"/>
      <c r="H285" s="27"/>
      <c r="I285" s="27"/>
      <c r="J285" s="27"/>
      <c r="K285" s="27"/>
      <c r="L285" s="27"/>
      <c r="N285" s="27"/>
      <c r="O285" s="27"/>
      <c r="P285" s="27"/>
      <c r="Q285" s="27"/>
      <c r="R285" s="27"/>
      <c r="S285" s="27"/>
      <c r="T285" s="27"/>
      <c r="U285" s="27"/>
      <c r="AC285" s="28"/>
      <c r="AD285" s="28"/>
      <c r="AE285" s="28"/>
    </row>
    <row r="286" spans="1:31" s="21" customFormat="1" x14ac:dyDescent="0.3">
      <c r="A286" s="26"/>
      <c r="B286" s="26"/>
      <c r="C286" s="26"/>
      <c r="D286" s="26"/>
      <c r="E286" s="27"/>
      <c r="F286" s="27"/>
      <c r="G286" s="27"/>
      <c r="H286" s="27"/>
      <c r="I286" s="27"/>
      <c r="J286" s="27"/>
      <c r="K286" s="27"/>
      <c r="L286" s="27"/>
      <c r="N286" s="27"/>
      <c r="O286" s="27"/>
      <c r="P286" s="27"/>
      <c r="Q286" s="27"/>
      <c r="R286" s="27"/>
      <c r="S286" s="27"/>
      <c r="T286" s="27"/>
      <c r="U286" s="27"/>
      <c r="AC286" s="28"/>
      <c r="AD286" s="28"/>
      <c r="AE286" s="28"/>
    </row>
    <row r="287" spans="1:31" s="21" customFormat="1" x14ac:dyDescent="0.3">
      <c r="A287" s="26"/>
      <c r="B287" s="26"/>
      <c r="C287" s="26"/>
      <c r="D287" s="26"/>
      <c r="E287" s="27"/>
      <c r="F287" s="27"/>
      <c r="G287" s="27"/>
      <c r="H287" s="27"/>
      <c r="I287" s="27"/>
      <c r="J287" s="27"/>
      <c r="K287" s="27"/>
      <c r="L287" s="27"/>
      <c r="N287" s="27"/>
      <c r="O287" s="27"/>
      <c r="P287" s="27"/>
      <c r="Q287" s="27"/>
      <c r="R287" s="27"/>
      <c r="S287" s="27"/>
      <c r="T287" s="27"/>
      <c r="U287" s="27"/>
      <c r="AC287" s="28"/>
      <c r="AD287" s="28"/>
      <c r="AE287" s="28"/>
    </row>
    <row r="288" spans="1:31" s="21" customFormat="1" x14ac:dyDescent="0.3">
      <c r="A288" s="26"/>
      <c r="B288" s="26"/>
      <c r="C288" s="26"/>
      <c r="D288" s="26"/>
      <c r="E288" s="27"/>
      <c r="F288" s="27"/>
      <c r="G288" s="27"/>
      <c r="H288" s="27"/>
      <c r="I288" s="27"/>
      <c r="J288" s="27"/>
      <c r="K288" s="27"/>
      <c r="L288" s="27"/>
      <c r="N288" s="27"/>
      <c r="O288" s="27"/>
      <c r="P288" s="27"/>
      <c r="Q288" s="27"/>
      <c r="R288" s="27"/>
      <c r="S288" s="27"/>
      <c r="T288" s="27"/>
      <c r="U288" s="27"/>
      <c r="AC288" s="28"/>
      <c r="AD288" s="28"/>
      <c r="AE288" s="28"/>
    </row>
    <row r="289" spans="1:31" s="21" customFormat="1" x14ac:dyDescent="0.3">
      <c r="A289" s="26"/>
      <c r="B289" s="26"/>
      <c r="C289" s="26"/>
      <c r="D289" s="26"/>
      <c r="E289" s="27"/>
      <c r="F289" s="27"/>
      <c r="G289" s="27"/>
      <c r="H289" s="27"/>
      <c r="I289" s="27"/>
      <c r="J289" s="27"/>
      <c r="K289" s="27"/>
      <c r="L289" s="27"/>
      <c r="N289" s="27"/>
      <c r="O289" s="27"/>
      <c r="P289" s="27"/>
      <c r="Q289" s="27"/>
      <c r="R289" s="27"/>
      <c r="S289" s="27"/>
      <c r="T289" s="27"/>
      <c r="U289" s="27"/>
      <c r="AC289" s="28"/>
      <c r="AD289" s="28"/>
      <c r="AE289" s="28"/>
    </row>
    <row r="290" spans="1:31" s="21" customFormat="1" x14ac:dyDescent="0.3">
      <c r="A290" s="26"/>
      <c r="B290" s="26"/>
      <c r="C290" s="26"/>
      <c r="D290" s="26"/>
      <c r="E290" s="27"/>
      <c r="F290" s="27"/>
      <c r="G290" s="27"/>
      <c r="H290" s="27"/>
      <c r="I290" s="27"/>
      <c r="J290" s="27"/>
      <c r="K290" s="27"/>
      <c r="L290" s="27"/>
      <c r="N290" s="27"/>
      <c r="O290" s="27"/>
      <c r="P290" s="27"/>
      <c r="Q290" s="27"/>
      <c r="R290" s="27"/>
      <c r="S290" s="27"/>
      <c r="T290" s="27"/>
      <c r="U290" s="27"/>
      <c r="AC290" s="28"/>
      <c r="AD290" s="28"/>
      <c r="AE290" s="28"/>
    </row>
    <row r="291" spans="1:31" s="21" customFormat="1" x14ac:dyDescent="0.3">
      <c r="A291" s="26"/>
      <c r="B291" s="26"/>
      <c r="C291" s="26"/>
      <c r="D291" s="26"/>
      <c r="E291" s="27"/>
      <c r="F291" s="27"/>
      <c r="G291" s="27"/>
      <c r="H291" s="27"/>
      <c r="I291" s="27"/>
      <c r="J291" s="27"/>
      <c r="K291" s="27"/>
      <c r="L291" s="27"/>
      <c r="N291" s="27"/>
      <c r="O291" s="27"/>
      <c r="P291" s="27"/>
      <c r="Q291" s="27"/>
      <c r="R291" s="27"/>
      <c r="S291" s="27"/>
      <c r="T291" s="27"/>
      <c r="U291" s="27"/>
      <c r="AC291" s="28"/>
      <c r="AD291" s="28"/>
      <c r="AE291" s="28"/>
    </row>
    <row r="292" spans="1:31" s="21" customFormat="1" x14ac:dyDescent="0.3">
      <c r="A292" s="26"/>
      <c r="B292" s="26"/>
      <c r="C292" s="26"/>
      <c r="D292" s="26"/>
      <c r="E292" s="27"/>
      <c r="F292" s="27"/>
      <c r="G292" s="27"/>
      <c r="H292" s="27"/>
      <c r="I292" s="27"/>
      <c r="J292" s="27"/>
      <c r="K292" s="27"/>
      <c r="L292" s="27"/>
      <c r="N292" s="27"/>
      <c r="O292" s="27"/>
      <c r="P292" s="27"/>
      <c r="Q292" s="27"/>
      <c r="R292" s="27"/>
      <c r="S292" s="27"/>
      <c r="T292" s="27"/>
      <c r="U292" s="27"/>
      <c r="AC292" s="28"/>
      <c r="AD292" s="28"/>
      <c r="AE292" s="28"/>
    </row>
    <row r="293" spans="1:31" s="21" customFormat="1" x14ac:dyDescent="0.3">
      <c r="A293" s="26"/>
      <c r="B293" s="26"/>
      <c r="C293" s="26"/>
      <c r="D293" s="26"/>
      <c r="E293" s="27"/>
      <c r="F293" s="27"/>
      <c r="G293" s="27"/>
      <c r="H293" s="27"/>
      <c r="I293" s="27"/>
      <c r="J293" s="27"/>
      <c r="K293" s="27"/>
      <c r="L293" s="27"/>
      <c r="N293" s="27"/>
      <c r="O293" s="27"/>
      <c r="P293" s="27"/>
      <c r="Q293" s="27"/>
      <c r="R293" s="27"/>
      <c r="S293" s="27"/>
      <c r="T293" s="27"/>
      <c r="U293" s="27"/>
      <c r="AC293" s="28"/>
      <c r="AD293" s="28"/>
      <c r="AE293" s="28"/>
    </row>
    <row r="294" spans="1:31" s="21" customFormat="1" x14ac:dyDescent="0.3">
      <c r="A294" s="26"/>
      <c r="B294" s="26"/>
      <c r="C294" s="26"/>
      <c r="D294" s="26"/>
      <c r="E294" s="27"/>
      <c r="F294" s="27"/>
      <c r="G294" s="27"/>
      <c r="H294" s="27"/>
      <c r="I294" s="27"/>
      <c r="J294" s="27"/>
      <c r="K294" s="27"/>
      <c r="L294" s="27"/>
      <c r="N294" s="27"/>
      <c r="O294" s="27"/>
      <c r="P294" s="27"/>
      <c r="Q294" s="27"/>
      <c r="R294" s="27"/>
      <c r="S294" s="27"/>
      <c r="T294" s="27"/>
      <c r="U294" s="27"/>
      <c r="AC294" s="28"/>
      <c r="AD294" s="28"/>
      <c r="AE294" s="28"/>
    </row>
    <row r="295" spans="1:31" s="21" customFormat="1" x14ac:dyDescent="0.3">
      <c r="A295" s="26"/>
      <c r="B295" s="26"/>
      <c r="C295" s="26"/>
      <c r="D295" s="26"/>
      <c r="E295" s="27"/>
      <c r="F295" s="27"/>
      <c r="G295" s="27"/>
      <c r="H295" s="27"/>
      <c r="I295" s="27"/>
      <c r="J295" s="27"/>
      <c r="K295" s="27"/>
      <c r="L295" s="27"/>
      <c r="N295" s="27"/>
      <c r="O295" s="27"/>
      <c r="P295" s="27"/>
      <c r="Q295" s="27"/>
      <c r="R295" s="27"/>
      <c r="S295" s="27"/>
      <c r="T295" s="27"/>
      <c r="U295" s="27"/>
      <c r="AC295" s="28"/>
      <c r="AD295" s="28"/>
      <c r="AE295" s="28"/>
    </row>
    <row r="296" spans="1:31" s="21" customFormat="1" x14ac:dyDescent="0.3">
      <c r="A296" s="26"/>
      <c r="B296" s="26"/>
      <c r="C296" s="26"/>
      <c r="D296" s="26"/>
      <c r="E296" s="27"/>
      <c r="F296" s="27"/>
      <c r="G296" s="27"/>
      <c r="H296" s="27"/>
      <c r="I296" s="27"/>
      <c r="J296" s="27"/>
      <c r="K296" s="27"/>
      <c r="L296" s="27"/>
      <c r="N296" s="27"/>
      <c r="O296" s="27"/>
      <c r="P296" s="27"/>
      <c r="Q296" s="27"/>
      <c r="R296" s="27"/>
      <c r="S296" s="27"/>
      <c r="T296" s="27"/>
      <c r="U296" s="27"/>
      <c r="AC296" s="28"/>
      <c r="AD296" s="28"/>
      <c r="AE296" s="28"/>
    </row>
    <row r="297" spans="1:31" s="21" customFormat="1" x14ac:dyDescent="0.3">
      <c r="A297" s="26"/>
      <c r="B297" s="26"/>
      <c r="C297" s="26"/>
      <c r="D297" s="26"/>
      <c r="E297" s="27"/>
      <c r="F297" s="27"/>
      <c r="G297" s="27"/>
      <c r="H297" s="27"/>
      <c r="I297" s="27"/>
      <c r="J297" s="27"/>
      <c r="K297" s="27"/>
      <c r="L297" s="27"/>
      <c r="N297" s="27"/>
      <c r="O297" s="27"/>
      <c r="P297" s="27"/>
      <c r="Q297" s="27"/>
      <c r="R297" s="27"/>
      <c r="S297" s="27"/>
      <c r="T297" s="27"/>
      <c r="U297" s="27"/>
      <c r="AC297" s="28"/>
      <c r="AD297" s="28"/>
      <c r="AE297" s="28"/>
    </row>
    <row r="298" spans="1:31" s="21" customFormat="1" x14ac:dyDescent="0.3">
      <c r="A298" s="26"/>
      <c r="B298" s="26"/>
      <c r="C298" s="26"/>
      <c r="D298" s="26"/>
      <c r="E298" s="27"/>
      <c r="F298" s="27"/>
      <c r="G298" s="27"/>
      <c r="H298" s="27"/>
      <c r="I298" s="27"/>
      <c r="J298" s="27"/>
      <c r="K298" s="27"/>
      <c r="L298" s="27"/>
      <c r="N298" s="27"/>
      <c r="O298" s="27"/>
      <c r="P298" s="27"/>
      <c r="Q298" s="27"/>
      <c r="R298" s="27"/>
      <c r="S298" s="27"/>
      <c r="T298" s="27"/>
      <c r="U298" s="27"/>
      <c r="AC298" s="28"/>
      <c r="AD298" s="28"/>
      <c r="AE298" s="28"/>
    </row>
    <row r="299" spans="1:31" s="21" customFormat="1" x14ac:dyDescent="0.3">
      <c r="A299" s="26"/>
      <c r="B299" s="26"/>
      <c r="C299" s="26"/>
      <c r="D299" s="26"/>
      <c r="E299" s="27"/>
      <c r="F299" s="27"/>
      <c r="G299" s="27"/>
      <c r="H299" s="27"/>
      <c r="I299" s="27"/>
      <c r="J299" s="27"/>
      <c r="K299" s="27"/>
      <c r="L299" s="27"/>
      <c r="N299" s="27"/>
      <c r="O299" s="27"/>
      <c r="P299" s="27"/>
      <c r="Q299" s="27"/>
      <c r="R299" s="27"/>
      <c r="S299" s="27"/>
      <c r="T299" s="27"/>
      <c r="U299" s="27"/>
      <c r="AC299" s="28"/>
      <c r="AD299" s="28"/>
      <c r="AE299" s="28"/>
    </row>
    <row r="300" spans="1:31" s="21" customFormat="1" x14ac:dyDescent="0.3">
      <c r="A300" s="26"/>
      <c r="B300" s="26"/>
      <c r="C300" s="26"/>
      <c r="D300" s="26"/>
      <c r="E300" s="27"/>
      <c r="F300" s="27"/>
      <c r="G300" s="27"/>
      <c r="H300" s="27"/>
      <c r="I300" s="27"/>
      <c r="J300" s="27"/>
      <c r="K300" s="27"/>
      <c r="L300" s="27"/>
      <c r="N300" s="27"/>
      <c r="O300" s="27"/>
      <c r="P300" s="27"/>
      <c r="Q300" s="27"/>
      <c r="R300" s="27"/>
      <c r="S300" s="27"/>
      <c r="T300" s="27"/>
      <c r="U300" s="27"/>
      <c r="AC300" s="28"/>
      <c r="AD300" s="28"/>
      <c r="AE300" s="28"/>
    </row>
    <row r="301" spans="1:31" s="21" customFormat="1" x14ac:dyDescent="0.3">
      <c r="A301" s="26"/>
      <c r="B301" s="26"/>
      <c r="C301" s="26"/>
      <c r="D301" s="26"/>
      <c r="E301" s="27"/>
      <c r="F301" s="27"/>
      <c r="G301" s="27"/>
      <c r="H301" s="27"/>
      <c r="I301" s="27"/>
      <c r="J301" s="27"/>
      <c r="K301" s="27"/>
      <c r="L301" s="27"/>
      <c r="N301" s="27"/>
      <c r="O301" s="27"/>
      <c r="P301" s="27"/>
      <c r="Q301" s="27"/>
      <c r="R301" s="27"/>
      <c r="S301" s="27"/>
      <c r="T301" s="27"/>
      <c r="U301" s="27"/>
      <c r="AC301" s="28"/>
      <c r="AD301" s="28"/>
      <c r="AE301" s="28"/>
    </row>
    <row r="302" spans="1:31" s="21" customFormat="1" x14ac:dyDescent="0.3">
      <c r="A302" s="26"/>
      <c r="B302" s="26"/>
      <c r="C302" s="26"/>
      <c r="D302" s="26"/>
      <c r="E302" s="27"/>
      <c r="F302" s="27"/>
      <c r="G302" s="27"/>
      <c r="H302" s="27"/>
      <c r="I302" s="27"/>
      <c r="J302" s="27"/>
      <c r="K302" s="27"/>
      <c r="L302" s="27"/>
      <c r="N302" s="27"/>
      <c r="O302" s="27"/>
      <c r="P302" s="27"/>
      <c r="Q302" s="27"/>
      <c r="R302" s="27"/>
      <c r="S302" s="27"/>
      <c r="T302" s="27"/>
      <c r="U302" s="27"/>
      <c r="AC302" s="28"/>
      <c r="AD302" s="28"/>
      <c r="AE302" s="28"/>
    </row>
    <row r="303" spans="1:31" s="21" customFormat="1" x14ac:dyDescent="0.3">
      <c r="A303" s="26"/>
      <c r="B303" s="26"/>
      <c r="C303" s="26"/>
      <c r="D303" s="26"/>
      <c r="E303" s="27"/>
      <c r="F303" s="27"/>
      <c r="G303" s="27"/>
      <c r="H303" s="27"/>
      <c r="I303" s="27"/>
      <c r="J303" s="27"/>
      <c r="K303" s="27"/>
      <c r="L303" s="27"/>
      <c r="N303" s="27"/>
      <c r="O303" s="27"/>
      <c r="P303" s="27"/>
      <c r="Q303" s="27"/>
      <c r="R303" s="27"/>
      <c r="S303" s="27"/>
      <c r="T303" s="27"/>
      <c r="U303" s="27"/>
      <c r="AC303" s="28"/>
      <c r="AD303" s="28"/>
      <c r="AE303" s="28"/>
    </row>
    <row r="304" spans="1:31" s="21" customFormat="1" x14ac:dyDescent="0.3">
      <c r="A304" s="26"/>
      <c r="B304" s="26"/>
      <c r="C304" s="26"/>
      <c r="D304" s="26"/>
      <c r="E304" s="27"/>
      <c r="F304" s="27"/>
      <c r="G304" s="27"/>
      <c r="H304" s="27"/>
      <c r="I304" s="27"/>
      <c r="J304" s="27"/>
      <c r="K304" s="27"/>
      <c r="L304" s="27"/>
      <c r="N304" s="27"/>
      <c r="O304" s="27"/>
      <c r="P304" s="27"/>
      <c r="Q304" s="27"/>
      <c r="R304" s="27"/>
      <c r="S304" s="27"/>
      <c r="T304" s="27"/>
      <c r="U304" s="27"/>
      <c r="AC304" s="28"/>
      <c r="AD304" s="28"/>
      <c r="AE304" s="28"/>
    </row>
    <row r="305" spans="1:31" s="21" customFormat="1" x14ac:dyDescent="0.3">
      <c r="A305" s="26"/>
      <c r="B305" s="26"/>
      <c r="C305" s="26"/>
      <c r="D305" s="26"/>
      <c r="E305" s="27"/>
      <c r="F305" s="27"/>
      <c r="G305" s="27"/>
      <c r="H305" s="27"/>
      <c r="I305" s="27"/>
      <c r="J305" s="27"/>
      <c r="K305" s="27"/>
      <c r="L305" s="27"/>
      <c r="N305" s="27"/>
      <c r="O305" s="27"/>
      <c r="P305" s="27"/>
      <c r="Q305" s="27"/>
      <c r="R305" s="27"/>
      <c r="S305" s="27"/>
      <c r="T305" s="27"/>
      <c r="U305" s="27"/>
      <c r="AC305" s="28"/>
      <c r="AD305" s="28"/>
      <c r="AE305" s="28"/>
    </row>
    <row r="306" spans="1:31" s="21" customFormat="1" x14ac:dyDescent="0.3">
      <c r="A306" s="26"/>
      <c r="B306" s="26"/>
      <c r="C306" s="26"/>
      <c r="D306" s="26"/>
      <c r="E306" s="27"/>
      <c r="F306" s="27"/>
      <c r="G306" s="27"/>
      <c r="H306" s="27"/>
      <c r="I306" s="27"/>
      <c r="J306" s="27"/>
      <c r="K306" s="27"/>
      <c r="L306" s="27"/>
      <c r="N306" s="27"/>
      <c r="O306" s="27"/>
      <c r="P306" s="27"/>
      <c r="Q306" s="27"/>
      <c r="R306" s="27"/>
      <c r="S306" s="27"/>
      <c r="T306" s="27"/>
      <c r="U306" s="27"/>
      <c r="AC306" s="28"/>
      <c r="AD306" s="28"/>
      <c r="AE306" s="28"/>
    </row>
    <row r="307" spans="1:31" s="21" customFormat="1" x14ac:dyDescent="0.3">
      <c r="A307" s="26"/>
      <c r="B307" s="26"/>
      <c r="C307" s="26"/>
      <c r="D307" s="26"/>
      <c r="E307" s="27"/>
      <c r="F307" s="27"/>
      <c r="G307" s="27"/>
      <c r="H307" s="27"/>
      <c r="I307" s="27"/>
      <c r="J307" s="27"/>
      <c r="K307" s="27"/>
      <c r="L307" s="27"/>
      <c r="N307" s="27"/>
      <c r="O307" s="27"/>
      <c r="P307" s="27"/>
      <c r="Q307" s="27"/>
      <c r="R307" s="27"/>
      <c r="S307" s="27"/>
      <c r="T307" s="27"/>
      <c r="U307" s="27"/>
      <c r="AC307" s="28"/>
      <c r="AD307" s="28"/>
      <c r="AE307" s="28"/>
    </row>
    <row r="308" spans="1:31" s="21" customFormat="1" x14ac:dyDescent="0.3">
      <c r="A308" s="26"/>
      <c r="B308" s="26"/>
      <c r="C308" s="26"/>
      <c r="D308" s="26"/>
      <c r="E308" s="27"/>
      <c r="F308" s="27"/>
      <c r="G308" s="27"/>
      <c r="H308" s="27"/>
      <c r="I308" s="27"/>
      <c r="J308" s="27"/>
      <c r="K308" s="27"/>
      <c r="L308" s="27"/>
      <c r="N308" s="27"/>
      <c r="O308" s="27"/>
      <c r="P308" s="27"/>
      <c r="Q308" s="27"/>
      <c r="R308" s="27"/>
      <c r="S308" s="27"/>
      <c r="T308" s="27"/>
      <c r="U308" s="27"/>
      <c r="AC308" s="28"/>
      <c r="AD308" s="28"/>
      <c r="AE308" s="28"/>
    </row>
    <row r="309" spans="1:31" s="21" customFormat="1" x14ac:dyDescent="0.3">
      <c r="A309" s="26"/>
      <c r="B309" s="26"/>
      <c r="C309" s="26"/>
      <c r="D309" s="26"/>
      <c r="E309" s="27"/>
      <c r="F309" s="27"/>
      <c r="G309" s="27"/>
      <c r="H309" s="27"/>
      <c r="I309" s="27"/>
      <c r="J309" s="27"/>
      <c r="K309" s="27"/>
      <c r="L309" s="27"/>
      <c r="N309" s="27"/>
      <c r="O309" s="27"/>
      <c r="P309" s="27"/>
      <c r="Q309" s="27"/>
      <c r="R309" s="27"/>
      <c r="S309" s="27"/>
      <c r="T309" s="27"/>
      <c r="U309" s="27"/>
      <c r="AC309" s="28"/>
      <c r="AD309" s="28"/>
      <c r="AE309" s="28"/>
    </row>
    <row r="310" spans="1:31" s="21" customFormat="1" x14ac:dyDescent="0.3">
      <c r="A310" s="26"/>
      <c r="B310" s="26"/>
      <c r="C310" s="26"/>
      <c r="D310" s="26"/>
      <c r="E310" s="27"/>
      <c r="F310" s="27"/>
      <c r="G310" s="27"/>
      <c r="H310" s="27"/>
      <c r="I310" s="27"/>
      <c r="J310" s="27"/>
      <c r="K310" s="27"/>
      <c r="L310" s="27"/>
      <c r="N310" s="27"/>
      <c r="O310" s="27"/>
      <c r="P310" s="27"/>
      <c r="Q310" s="27"/>
      <c r="R310" s="27"/>
      <c r="S310" s="27"/>
      <c r="T310" s="27"/>
      <c r="U310" s="27"/>
      <c r="AC310" s="28"/>
      <c r="AD310" s="28"/>
      <c r="AE310" s="28"/>
    </row>
    <row r="311" spans="1:31" s="21" customFormat="1" x14ac:dyDescent="0.3">
      <c r="A311" s="26"/>
      <c r="B311" s="26"/>
      <c r="C311" s="26"/>
      <c r="D311" s="26"/>
      <c r="E311" s="27"/>
      <c r="F311" s="27"/>
      <c r="G311" s="27"/>
      <c r="H311" s="27"/>
      <c r="I311" s="27"/>
      <c r="J311" s="27"/>
      <c r="K311" s="27"/>
      <c r="L311" s="27"/>
      <c r="N311" s="27"/>
      <c r="O311" s="27"/>
      <c r="P311" s="27"/>
      <c r="Q311" s="27"/>
      <c r="R311" s="27"/>
      <c r="S311" s="27"/>
      <c r="T311" s="27"/>
      <c r="U311" s="27"/>
      <c r="AC311" s="28"/>
      <c r="AD311" s="28"/>
      <c r="AE311" s="28"/>
    </row>
    <row r="312" spans="1:31" s="21" customFormat="1" x14ac:dyDescent="0.3">
      <c r="A312" s="26"/>
      <c r="B312" s="26"/>
      <c r="C312" s="26"/>
      <c r="D312" s="26"/>
      <c r="E312" s="27"/>
      <c r="F312" s="27"/>
      <c r="G312" s="27"/>
      <c r="H312" s="27"/>
      <c r="I312" s="27"/>
      <c r="J312" s="27"/>
      <c r="K312" s="27"/>
      <c r="L312" s="27"/>
      <c r="N312" s="27"/>
      <c r="O312" s="27"/>
      <c r="P312" s="27"/>
      <c r="Q312" s="27"/>
      <c r="R312" s="27"/>
      <c r="S312" s="27"/>
      <c r="T312" s="27"/>
      <c r="U312" s="27"/>
      <c r="AC312" s="28"/>
      <c r="AD312" s="28"/>
      <c r="AE312" s="28"/>
    </row>
    <row r="313" spans="1:31" s="21" customFormat="1" x14ac:dyDescent="0.3">
      <c r="A313" s="26"/>
      <c r="B313" s="26"/>
      <c r="C313" s="26"/>
      <c r="D313" s="26"/>
      <c r="E313" s="27"/>
      <c r="F313" s="27"/>
      <c r="G313" s="27"/>
      <c r="H313" s="27"/>
      <c r="I313" s="27"/>
      <c r="J313" s="27"/>
      <c r="K313" s="27"/>
      <c r="L313" s="27"/>
      <c r="N313" s="27"/>
      <c r="O313" s="27"/>
      <c r="P313" s="27"/>
      <c r="Q313" s="27"/>
      <c r="R313" s="27"/>
      <c r="S313" s="27"/>
      <c r="T313" s="27"/>
      <c r="U313" s="27"/>
      <c r="AC313" s="28"/>
      <c r="AD313" s="28"/>
      <c r="AE313" s="28"/>
    </row>
    <row r="314" spans="1:31" s="21" customFormat="1" x14ac:dyDescent="0.3">
      <c r="A314" s="26"/>
      <c r="B314" s="26"/>
      <c r="C314" s="26"/>
      <c r="D314" s="26"/>
      <c r="E314" s="27"/>
      <c r="F314" s="27"/>
      <c r="G314" s="27"/>
      <c r="H314" s="27"/>
      <c r="I314" s="27"/>
      <c r="J314" s="27"/>
      <c r="K314" s="27"/>
      <c r="L314" s="27"/>
      <c r="N314" s="27"/>
      <c r="O314" s="27"/>
      <c r="P314" s="27"/>
      <c r="Q314" s="27"/>
      <c r="R314" s="27"/>
      <c r="S314" s="27"/>
      <c r="T314" s="27"/>
      <c r="U314" s="27"/>
      <c r="AC314" s="28"/>
      <c r="AD314" s="28"/>
      <c r="AE314" s="28"/>
    </row>
    <row r="315" spans="1:31" s="21" customFormat="1" x14ac:dyDescent="0.3">
      <c r="A315" s="26"/>
      <c r="B315" s="26"/>
      <c r="C315" s="26"/>
      <c r="D315" s="26"/>
      <c r="E315" s="27"/>
      <c r="F315" s="27"/>
      <c r="G315" s="27"/>
      <c r="H315" s="27"/>
      <c r="I315" s="27"/>
      <c r="J315" s="27"/>
      <c r="K315" s="27"/>
      <c r="L315" s="27"/>
      <c r="N315" s="27"/>
      <c r="O315" s="27"/>
      <c r="P315" s="27"/>
      <c r="Q315" s="27"/>
      <c r="R315" s="27"/>
      <c r="S315" s="27"/>
      <c r="T315" s="27"/>
      <c r="U315" s="27"/>
      <c r="AC315" s="28"/>
      <c r="AD315" s="28"/>
      <c r="AE315" s="28"/>
    </row>
    <row r="316" spans="1:31" s="21" customFormat="1" x14ac:dyDescent="0.3">
      <c r="A316" s="26"/>
      <c r="B316" s="26"/>
      <c r="C316" s="26"/>
      <c r="D316" s="26"/>
      <c r="E316" s="27"/>
      <c r="F316" s="27"/>
      <c r="G316" s="27"/>
      <c r="H316" s="27"/>
      <c r="I316" s="27"/>
      <c r="J316" s="27"/>
      <c r="K316" s="27"/>
      <c r="L316" s="27"/>
      <c r="N316" s="27"/>
      <c r="O316" s="27"/>
      <c r="P316" s="27"/>
      <c r="Q316" s="27"/>
      <c r="R316" s="27"/>
      <c r="S316" s="27"/>
      <c r="T316" s="27"/>
      <c r="U316" s="27"/>
      <c r="AC316" s="28"/>
      <c r="AD316" s="28"/>
      <c r="AE316" s="28"/>
    </row>
    <row r="317" spans="1:31" s="21" customFormat="1" x14ac:dyDescent="0.3">
      <c r="A317" s="26"/>
      <c r="B317" s="26"/>
      <c r="C317" s="26"/>
      <c r="D317" s="26"/>
      <c r="E317" s="27"/>
      <c r="F317" s="27"/>
      <c r="G317" s="27"/>
      <c r="H317" s="27"/>
      <c r="I317" s="27"/>
      <c r="J317" s="27"/>
      <c r="K317" s="27"/>
      <c r="L317" s="27"/>
      <c r="N317" s="27"/>
      <c r="O317" s="27"/>
      <c r="P317" s="27"/>
      <c r="Q317" s="27"/>
      <c r="R317" s="27"/>
      <c r="S317" s="27"/>
      <c r="T317" s="27"/>
      <c r="U317" s="27"/>
      <c r="AC317" s="28"/>
      <c r="AD317" s="28"/>
      <c r="AE317" s="28"/>
    </row>
    <row r="318" spans="1:31" s="21" customFormat="1" x14ac:dyDescent="0.3">
      <c r="A318" s="26"/>
      <c r="B318" s="26"/>
      <c r="C318" s="26"/>
      <c r="D318" s="26"/>
      <c r="E318" s="27"/>
      <c r="F318" s="27"/>
      <c r="G318" s="27"/>
      <c r="H318" s="27"/>
      <c r="I318" s="27"/>
      <c r="J318" s="27"/>
      <c r="K318" s="27"/>
      <c r="L318" s="27"/>
      <c r="N318" s="27"/>
      <c r="O318" s="27"/>
      <c r="P318" s="27"/>
      <c r="Q318" s="27"/>
      <c r="R318" s="27"/>
      <c r="S318" s="27"/>
      <c r="T318" s="27"/>
      <c r="U318" s="27"/>
      <c r="AC318" s="28"/>
      <c r="AD318" s="28"/>
      <c r="AE318" s="28"/>
    </row>
  </sheetData>
  <mergeCells count="14">
    <mergeCell ref="G2:L2"/>
    <mergeCell ref="P2:U2"/>
    <mergeCell ref="X2:Z2"/>
    <mergeCell ref="AC2:AE2"/>
    <mergeCell ref="BA1:CG1"/>
    <mergeCell ref="G1:AE1"/>
    <mergeCell ref="AF1:AY1"/>
    <mergeCell ref="CC2:CG2"/>
    <mergeCell ref="AF2:AM2"/>
    <mergeCell ref="AO2:AS2"/>
    <mergeCell ref="AU2:AY2"/>
    <mergeCell ref="BA2:BJ2"/>
    <mergeCell ref="BL2:BU2"/>
    <mergeCell ref="BW2:CA2"/>
  </mergeCells>
  <conditionalFormatting sqref="BL2">
    <cfRule type="cellIs" dxfId="12" priority="112" operator="between">
      <formula>-6</formula>
      <formula>-10</formula>
    </cfRule>
    <cfRule type="cellIs" dxfId="11" priority="113" operator="between">
      <formula>6</formula>
      <formula>10</formula>
    </cfRule>
  </conditionalFormatting>
  <conditionalFormatting sqref="BA2">
    <cfRule type="cellIs" dxfId="10" priority="114" operator="between">
      <formula>-6</formula>
      <formula>-10</formula>
    </cfRule>
    <cfRule type="cellIs" dxfId="9" priority="115" operator="between">
      <formula>6</formula>
      <formula>10</formula>
    </cfRule>
  </conditionalFormatting>
  <conditionalFormatting sqref="W4:Z185 W190:Z194">
    <cfRule type="cellIs" dxfId="8" priority="87" operator="lessThan">
      <formula>0.01</formula>
    </cfRule>
  </conditionalFormatting>
  <conditionalFormatting sqref="AB190:AE194 AB4:AE186">
    <cfRule type="containsText" dxfId="7" priority="82" operator="containsText" text="S">
      <formula>NOT(ISERROR(SEARCH("S",AB4)))</formula>
    </cfRule>
    <cfRule type="containsText" dxfId="6" priority="83" operator="containsText" text="B">
      <formula>NOT(ISERROR(SEARCH("B",AB4)))</formula>
    </cfRule>
  </conditionalFormatting>
  <conditionalFormatting sqref="E190:L194 E4:E186 K4:K186 G4:G186 I4:I186">
    <cfRule type="cellIs" dxfId="5" priority="16" operator="lessThanOrEqual">
      <formula>-4</formula>
    </cfRule>
    <cfRule type="cellIs" dxfId="4" priority="17" operator="greaterThanOrEqual">
      <formula>4</formula>
    </cfRule>
  </conditionalFormatting>
  <conditionalFormatting sqref="E190:L194 E4:E186 K4:K186 G4:G186 I4:I186">
    <cfRule type="cellIs" dxfId="3" priority="15" stopIfTrue="1" operator="greaterThanOrEqual">
      <formula>10</formula>
    </cfRule>
  </conditionalFormatting>
  <conditionalFormatting sqref="E190:L194 E4:E186 K4:K186 G4:G186 I4:I186">
    <cfRule type="cellIs" dxfId="2" priority="14" stopIfTrue="1" operator="lessThanOrEqual">
      <formula>-10</formula>
    </cfRule>
  </conditionalFormatting>
  <conditionalFormatting sqref="N190:U194 N4:U186">
    <cfRule type="cellIs" dxfId="1" priority="10" operator="greaterThanOrEqual">
      <formula>0.4</formula>
    </cfRule>
    <cfRule type="cellIs" dxfId="0" priority="11" operator="lessThanOrEqual">
      <formula>-0.4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06"/>
  <sheetViews>
    <sheetView workbookViewId="0">
      <selection activeCell="G198" sqref="G198"/>
    </sheetView>
  </sheetViews>
  <sheetFormatPr defaultRowHeight="15" x14ac:dyDescent="0.25"/>
  <cols>
    <col min="1" max="1" width="9.42578125" customWidth="1"/>
    <col min="2" max="2" width="17.42578125" customWidth="1"/>
    <col min="3" max="3" width="13.140625" customWidth="1"/>
    <col min="4" max="4" width="17.85546875" customWidth="1"/>
  </cols>
  <sheetData>
    <row r="2" spans="2:9" x14ac:dyDescent="0.25">
      <c r="C2" s="34" t="s">
        <v>174</v>
      </c>
      <c r="D2" s="34"/>
    </row>
    <row r="3" spans="2:9" x14ac:dyDescent="0.25">
      <c r="B3" t="s">
        <v>23</v>
      </c>
      <c r="C3" t="s">
        <v>24</v>
      </c>
      <c r="D3" t="s">
        <v>25</v>
      </c>
    </row>
    <row r="4" spans="2:9" x14ac:dyDescent="0.25">
      <c r="B4">
        <f>('# D'!B3+'# D'!C3)/2</f>
        <v>576.5</v>
      </c>
      <c r="C4">
        <f>SUM('# D'!W3,'# D'!Y3,'# D'!AA3,'# D'!AC3)*-1</f>
        <v>0.10100000000000087</v>
      </c>
      <c r="D4">
        <f>'# D'!AK3</f>
        <v>0.16940385670540881</v>
      </c>
      <c r="G4">
        <v>576.5</v>
      </c>
      <c r="H4">
        <v>0.10100000000000087</v>
      </c>
      <c r="I4">
        <v>0.16940385670540881</v>
      </c>
    </row>
    <row r="5" spans="2:9" x14ac:dyDescent="0.25">
      <c r="B5">
        <f>('# D'!B4+'# D'!C4)/2</f>
        <v>593.5</v>
      </c>
      <c r="C5">
        <f>SUM('# D'!W4,'# D'!Y4,'# D'!AA4,'# D'!AC4)*-1</f>
        <v>-3.5600000000000005</v>
      </c>
      <c r="D5">
        <f>'# D'!AK4</f>
        <v>0.55666806387050238</v>
      </c>
      <c r="G5">
        <v>583.5</v>
      </c>
      <c r="H5">
        <v>-0.62266666666666715</v>
      </c>
      <c r="I5">
        <v>9.4868329805051416E-2</v>
      </c>
    </row>
    <row r="6" spans="2:9" x14ac:dyDescent="0.25">
      <c r="B6">
        <f>('# D'!B5+'# D'!C5)/2</f>
        <v>583.5</v>
      </c>
      <c r="C6">
        <f>SUM('# D'!W5,'# D'!Y5,'# D'!AA5,'# D'!AC5)*-1</f>
        <v>-0.62266666666666715</v>
      </c>
      <c r="D6">
        <f>'# D'!AK5</f>
        <v>9.4868329805051416E-2</v>
      </c>
      <c r="G6">
        <v>584.5</v>
      </c>
      <c r="H6">
        <v>-1.1996666666666671</v>
      </c>
      <c r="I6">
        <v>0.16539951632335576</v>
      </c>
    </row>
    <row r="7" spans="2:9" x14ac:dyDescent="0.25">
      <c r="B7">
        <f>('# D'!B6+'# D'!C6)/2</f>
        <v>584.5</v>
      </c>
      <c r="C7">
        <f>SUM('# D'!W6,'# D'!Y6,'# D'!AA6,'# D'!AC6)*-1</f>
        <v>-1.1996666666666671</v>
      </c>
      <c r="D7">
        <f>'# D'!AK6</f>
        <v>0.16539951632335576</v>
      </c>
      <c r="G7">
        <v>585</v>
      </c>
      <c r="H7">
        <v>-0.95800000000000018</v>
      </c>
      <c r="I7">
        <v>0.16659931972650238</v>
      </c>
    </row>
    <row r="8" spans="2:9" x14ac:dyDescent="0.25">
      <c r="B8">
        <f>('# D'!B7+'# D'!C7)/2</f>
        <v>587</v>
      </c>
      <c r="C8">
        <f>SUM('# D'!W7,'# D'!Y7,'# D'!AA7,'# D'!AC7)*-1</f>
        <v>-2.0190000000000019</v>
      </c>
      <c r="D8">
        <f>'# D'!AK7</f>
        <v>0.32723844517415707</v>
      </c>
      <c r="G8">
        <v>587</v>
      </c>
      <c r="H8">
        <v>-2.0190000000000019</v>
      </c>
      <c r="I8">
        <v>0.32723844517415707</v>
      </c>
    </row>
    <row r="9" spans="2:9" x14ac:dyDescent="0.25">
      <c r="B9">
        <f>('# D'!B8+'# D'!C8)/2</f>
        <v>594</v>
      </c>
      <c r="C9">
        <f>SUM('# D'!W8,'# D'!Y8,'# D'!AA8,'# D'!AC8)*-1</f>
        <v>-3.4430000000000018</v>
      </c>
      <c r="D9">
        <f>'# D'!AK8</f>
        <v>0.4320597952444391</v>
      </c>
      <c r="G9">
        <v>587.5</v>
      </c>
      <c r="H9">
        <v>-1.8416666666666652</v>
      </c>
      <c r="I9">
        <v>0.32218628152048961</v>
      </c>
    </row>
    <row r="10" spans="2:9" x14ac:dyDescent="0.25">
      <c r="B10">
        <f>('# D'!B9+'# D'!C9)/2</f>
        <v>595</v>
      </c>
      <c r="C10">
        <f>SUM('# D'!W9,'# D'!Y9,'# D'!AA9,'# D'!AC9)*-1</f>
        <v>-3.3763333333333359</v>
      </c>
      <c r="D10">
        <f>'# D'!AK9</f>
        <v>0.43930665068188246</v>
      </c>
      <c r="G10">
        <v>593.5</v>
      </c>
      <c r="H10">
        <v>-3.5600000000000005</v>
      </c>
      <c r="I10">
        <v>0.55666806387050238</v>
      </c>
    </row>
    <row r="11" spans="2:9" x14ac:dyDescent="0.25">
      <c r="B11">
        <f>('# D'!B10+'# D'!C10)/2</f>
        <v>585</v>
      </c>
      <c r="C11">
        <f>SUM('# D'!W10,'# D'!Y10,'# D'!AA10,'# D'!AC10)*-1</f>
        <v>-0.95800000000000018</v>
      </c>
      <c r="D11">
        <f>'# D'!AK10</f>
        <v>0.16659931972650238</v>
      </c>
      <c r="G11">
        <v>594</v>
      </c>
      <c r="H11">
        <v>-3.4430000000000018</v>
      </c>
      <c r="I11">
        <v>0.4320597952444391</v>
      </c>
    </row>
    <row r="12" spans="2:9" x14ac:dyDescent="0.25">
      <c r="B12">
        <f>('# D'!B11+'# D'!C11)/2</f>
        <v>587.5</v>
      </c>
      <c r="C12">
        <f>SUM('# D'!W11,'# D'!Y11,'# D'!AA11,'# D'!AC11)*-1</f>
        <v>-1.8416666666666652</v>
      </c>
      <c r="D12">
        <f>'# D'!AK11</f>
        <v>0.32218628152048961</v>
      </c>
      <c r="G12">
        <v>595</v>
      </c>
      <c r="H12">
        <v>-3.3763333333333359</v>
      </c>
      <c r="I12">
        <v>0.43930665068188246</v>
      </c>
    </row>
    <row r="13" spans="2:9" x14ac:dyDescent="0.25">
      <c r="B13">
        <f>('# D'!B12+'# D'!C12)/2</f>
        <v>599</v>
      </c>
      <c r="C13">
        <f>SUM('# D'!W12,'# D'!Y12,'# D'!AA12,'# D'!AC12)*-1</f>
        <v>-1.628333333333333</v>
      </c>
      <c r="D13">
        <f>'# D'!AK12</f>
        <v>0.39298218789151262</v>
      </c>
      <c r="G13">
        <v>599</v>
      </c>
      <c r="H13">
        <v>-1.628333333333333</v>
      </c>
      <c r="I13">
        <v>0.39298218789151262</v>
      </c>
    </row>
    <row r="14" spans="2:9" x14ac:dyDescent="0.25">
      <c r="B14">
        <f>('# D'!B13+'# D'!C13)/2</f>
        <v>600</v>
      </c>
      <c r="C14">
        <f>SUM('# D'!W13,'# D'!Y13,'# D'!AA13,'# D'!AC13)*-1</f>
        <v>-1.4540000000000004</v>
      </c>
      <c r="D14">
        <f>'# D'!AK13</f>
        <v>0.27151856903963917</v>
      </c>
      <c r="G14">
        <v>600</v>
      </c>
      <c r="H14">
        <v>-1.4540000000000004</v>
      </c>
      <c r="I14">
        <v>0.27151856903963917</v>
      </c>
    </row>
    <row r="15" spans="2:9" x14ac:dyDescent="0.25">
      <c r="B15">
        <f>('# D'!B14+'# D'!C14)/2</f>
        <v>601.5</v>
      </c>
      <c r="C15">
        <f>SUM('# D'!W14,'# D'!Y14,'# D'!AA14,'# D'!AC14)*-1</f>
        <v>-0.57866666666666688</v>
      </c>
      <c r="D15">
        <f>'# D'!AK14</f>
        <v>0.31954081638083948</v>
      </c>
      <c r="G15">
        <v>601.5</v>
      </c>
      <c r="H15">
        <v>-0.57866666666666688</v>
      </c>
      <c r="I15">
        <v>0.31954081638083948</v>
      </c>
    </row>
    <row r="16" spans="2:9" x14ac:dyDescent="0.25">
      <c r="B16">
        <f>('# D'!B15+'# D'!C15)/2</f>
        <v>601.5</v>
      </c>
      <c r="C16">
        <f>SUM('# D'!W15,'# D'!Y15,'# D'!AA15,'# D'!AC15)*-1</f>
        <v>-0.59333333333333371</v>
      </c>
      <c r="D16">
        <f>'# D'!AK15</f>
        <v>0.34950441103558816</v>
      </c>
      <c r="G16">
        <v>601.5</v>
      </c>
      <c r="H16">
        <v>-0.59333333333333371</v>
      </c>
      <c r="I16">
        <v>0.34950441103558816</v>
      </c>
    </row>
    <row r="17" spans="2:9" x14ac:dyDescent="0.25">
      <c r="B17">
        <f>('# D'!B16+'# D'!C16)/2</f>
        <v>602.5</v>
      </c>
      <c r="C17">
        <f>SUM('# D'!W16,'# D'!Y16,'# D'!AA16,'# D'!AC16)*-1</f>
        <v>-0.55266666666666675</v>
      </c>
      <c r="D17">
        <f>'# D'!AK16</f>
        <v>0.25686247941911128</v>
      </c>
      <c r="G17">
        <v>602.5</v>
      </c>
      <c r="H17">
        <v>-0.55266666666666675</v>
      </c>
      <c r="I17">
        <v>0.25686247941911128</v>
      </c>
    </row>
    <row r="18" spans="2:9" x14ac:dyDescent="0.25">
      <c r="B18">
        <f>('# D'!B17+'# D'!C17)/2</f>
        <v>602.5</v>
      </c>
      <c r="C18">
        <f>SUM('# D'!W17,'# D'!Y17,'# D'!AA17,'# D'!AC17)*-1</f>
        <v>-0.51633333333333309</v>
      </c>
      <c r="D18">
        <f>'# D'!AK17</f>
        <v>0.28828920664268137</v>
      </c>
      <c r="G18">
        <v>602.5</v>
      </c>
      <c r="H18">
        <v>-0.51633333333333309</v>
      </c>
      <c r="I18">
        <v>0.28828920664268137</v>
      </c>
    </row>
    <row r="19" spans="2:9" x14ac:dyDescent="0.25">
      <c r="B19">
        <f>('# D'!B18+'# D'!C18)/2</f>
        <v>602.5</v>
      </c>
      <c r="C19">
        <f>SUM('# D'!W18,'# D'!Y18,'# D'!AA18,'# D'!AC18)*-1</f>
        <v>-0.56766666666666699</v>
      </c>
      <c r="D19">
        <f>'# D'!AK18</f>
        <v>0.27985710639538885</v>
      </c>
      <c r="G19">
        <v>602.5</v>
      </c>
      <c r="H19">
        <v>-0.56766666666666699</v>
      </c>
      <c r="I19">
        <v>0.27985710639538885</v>
      </c>
    </row>
    <row r="20" spans="2:9" x14ac:dyDescent="0.25">
      <c r="B20">
        <f>('# D'!B19+'# D'!C19)/2</f>
        <v>603.5</v>
      </c>
      <c r="C20">
        <f>SUM('# D'!W19,'# D'!Y19,'# D'!AA19,'# D'!AC19)*-1</f>
        <v>0.22433333333333294</v>
      </c>
      <c r="D20">
        <f>'# D'!AK19</f>
        <v>0.58950289792898247</v>
      </c>
      <c r="G20">
        <v>603.5</v>
      </c>
      <c r="H20">
        <v>0.22433333333333294</v>
      </c>
      <c r="I20">
        <v>0.58950289792898247</v>
      </c>
    </row>
    <row r="21" spans="2:9" x14ac:dyDescent="0.25">
      <c r="B21">
        <f>('# D'!B20+'# D'!C20)/2</f>
        <v>618</v>
      </c>
      <c r="C21">
        <f>SUM('# D'!W20,'# D'!Y20,'# D'!AA20,'# D'!AC20)*-1</f>
        <v>-0.48199999999999843</v>
      </c>
      <c r="D21">
        <f>'# D'!AK20</f>
        <v>0.65727315478421888</v>
      </c>
      <c r="G21">
        <v>618</v>
      </c>
      <c r="H21">
        <v>-0.48199999999999843</v>
      </c>
      <c r="I21">
        <v>0.65727315478421888</v>
      </c>
    </row>
    <row r="22" spans="2:9" x14ac:dyDescent="0.25">
      <c r="B22">
        <f>('# D'!B21+'# D'!C21)/2</f>
        <v>618</v>
      </c>
      <c r="C22">
        <f>SUM('# D'!W21,'# D'!Y21,'# D'!AA21,'# D'!AC21)*-1</f>
        <v>-0.39033333333333609</v>
      </c>
      <c r="D22">
        <f>'# D'!AK21</f>
        <v>0.6053503118030088</v>
      </c>
      <c r="G22">
        <v>618</v>
      </c>
      <c r="H22">
        <v>-0.39033333333333609</v>
      </c>
      <c r="I22">
        <v>0.6053503118030088</v>
      </c>
    </row>
    <row r="23" spans="2:9" x14ac:dyDescent="0.25">
      <c r="B23">
        <f>('# D'!B22+'# D'!C22)/2</f>
        <v>618</v>
      </c>
      <c r="C23">
        <f>SUM('# D'!W22,'# D'!Y22,'# D'!AA22,'# D'!AC22)*-1</f>
        <v>-0.36399999999999633</v>
      </c>
      <c r="D23">
        <f>'# D'!AK22</f>
        <v>0.61667765755971216</v>
      </c>
      <c r="G23">
        <v>618</v>
      </c>
      <c r="H23">
        <v>-0.36399999999999633</v>
      </c>
      <c r="I23">
        <v>0.61667765755971216</v>
      </c>
    </row>
    <row r="24" spans="2:9" x14ac:dyDescent="0.25">
      <c r="B24">
        <f>('# D'!B23+'# D'!C23)/2</f>
        <v>621.5</v>
      </c>
      <c r="C24">
        <f>SUM('# D'!W23,'# D'!Y23,'# D'!AA23,'# D'!AC23)*-1</f>
        <v>-3.3426666666666689</v>
      </c>
      <c r="D24">
        <f>'# D'!AK23</f>
        <v>0.67221301187446014</v>
      </c>
      <c r="G24">
        <v>621.5</v>
      </c>
      <c r="H24">
        <v>-3.3426666666666689</v>
      </c>
      <c r="I24">
        <v>0.67221301187446014</v>
      </c>
    </row>
    <row r="25" spans="2:9" x14ac:dyDescent="0.25">
      <c r="B25">
        <f>('# D'!B24+'# D'!C24)/2</f>
        <v>621.5</v>
      </c>
      <c r="C25">
        <f>SUM('# D'!W24,'# D'!Y24,'# D'!AA24,'# D'!AC24)*-1</f>
        <v>-2.1570000000000022</v>
      </c>
      <c r="D25">
        <f>'# D'!AK24</f>
        <v>0.59308487307186153</v>
      </c>
      <c r="G25">
        <v>621.5</v>
      </c>
      <c r="H25">
        <v>-2.1570000000000022</v>
      </c>
      <c r="I25">
        <v>0.59308487307186153</v>
      </c>
    </row>
    <row r="26" spans="2:9" x14ac:dyDescent="0.25">
      <c r="B26">
        <f>('# D'!B25+'# D'!C25)/2</f>
        <v>636.5</v>
      </c>
      <c r="C26">
        <f>SUM('# D'!W25,'# D'!Y25,'# D'!AA25,'# D'!AC25)*-1</f>
        <v>-2.9456666666666651</v>
      </c>
      <c r="D26">
        <f>'# D'!AK25</f>
        <v>0.25151673237911354</v>
      </c>
      <c r="G26">
        <v>636.5</v>
      </c>
      <c r="H26">
        <v>-2.9456666666666651</v>
      </c>
      <c r="I26">
        <v>0.25151673237911354</v>
      </c>
    </row>
    <row r="27" spans="2:9" x14ac:dyDescent="0.25">
      <c r="B27">
        <f>('# D'!B26+'# D'!C26)/2</f>
        <v>638.5</v>
      </c>
      <c r="C27">
        <f>SUM('# D'!W26,'# D'!Y26,'# D'!AA26,'# D'!AC26)*-1</f>
        <v>-1.071333333333333</v>
      </c>
      <c r="D27">
        <f>'# D'!AK26</f>
        <v>0.21521384713814304</v>
      </c>
      <c r="G27">
        <v>638.5</v>
      </c>
      <c r="H27">
        <v>-1.071333333333333</v>
      </c>
      <c r="I27">
        <v>0.21521384713814304</v>
      </c>
    </row>
    <row r="28" spans="2:9" x14ac:dyDescent="0.25">
      <c r="B28">
        <f>('# D'!B27+'# D'!C27)/2</f>
        <v>639</v>
      </c>
      <c r="C28">
        <f>SUM('# D'!W27,'# D'!Y27,'# D'!AA27,'# D'!AC27)*-1</f>
        <v>-0.20100000000000062</v>
      </c>
      <c r="D28">
        <f>'# D'!AK27</f>
        <v>0.18744777050332367</v>
      </c>
      <c r="G28">
        <v>639</v>
      </c>
      <c r="H28">
        <v>-0.20100000000000062</v>
      </c>
      <c r="I28">
        <v>0.18744777050332367</v>
      </c>
    </row>
    <row r="29" spans="2:9" x14ac:dyDescent="0.25">
      <c r="B29">
        <f>('# D'!B28+'# D'!C28)/2</f>
        <v>640</v>
      </c>
      <c r="C29">
        <f>SUM('# D'!W28,'# D'!Y28,'# D'!AA28,'# D'!AC28)*-1</f>
        <v>-0.11733333333333362</v>
      </c>
      <c r="D29">
        <f>'# D'!AK28</f>
        <v>0.15453262870129827</v>
      </c>
      <c r="G29">
        <v>640</v>
      </c>
      <c r="H29">
        <v>-0.11733333333333362</v>
      </c>
      <c r="I29">
        <v>0.15453262870129827</v>
      </c>
    </row>
    <row r="30" spans="2:9" x14ac:dyDescent="0.25">
      <c r="B30">
        <f>('# D'!B29+'# D'!C29)/2</f>
        <v>640</v>
      </c>
      <c r="C30">
        <f>SUM('# D'!W29,'# D'!Y29,'# D'!AA29,'# D'!AC29)*-1</f>
        <v>-8.7333333333333624E-2</v>
      </c>
      <c r="D30">
        <f>'# D'!AK29</f>
        <v>0.13253678734600441</v>
      </c>
      <c r="G30">
        <v>640</v>
      </c>
      <c r="H30">
        <v>-8.7333333333333624E-2</v>
      </c>
      <c r="I30">
        <v>0.13253678734600441</v>
      </c>
    </row>
    <row r="31" spans="2:9" x14ac:dyDescent="0.25">
      <c r="B31">
        <f>('# D'!B30+'# D'!C30)/2</f>
        <v>641</v>
      </c>
      <c r="C31">
        <f>SUM('# D'!W30,'# D'!Y30,'# D'!AA30,'# D'!AC30)*-1</f>
        <v>-0.25000000000000067</v>
      </c>
      <c r="D31">
        <f>'# D'!AK30</f>
        <v>0.1638657987500747</v>
      </c>
      <c r="G31">
        <v>641</v>
      </c>
      <c r="H31">
        <v>-0.25000000000000067</v>
      </c>
      <c r="I31">
        <v>0.1638657987500747</v>
      </c>
    </row>
    <row r="32" spans="2:9" x14ac:dyDescent="0.25">
      <c r="B32">
        <f>('# D'!B31+'# D'!C31)/2</f>
        <v>652</v>
      </c>
      <c r="C32">
        <f>SUM('# D'!W31,'# D'!Y31,'# D'!AA31,'# D'!AC31)*-1</f>
        <v>5.933333333333346E-2</v>
      </c>
      <c r="D32">
        <f>'# D'!AK31</f>
        <v>0.1640203239439145</v>
      </c>
      <c r="G32">
        <v>652</v>
      </c>
      <c r="H32">
        <v>5.933333333333346E-2</v>
      </c>
      <c r="I32">
        <v>0.1640203239439145</v>
      </c>
    </row>
    <row r="33" spans="2:9" x14ac:dyDescent="0.25">
      <c r="B33">
        <f>('# D'!B32+'# D'!C32)/2</f>
        <v>652</v>
      </c>
      <c r="C33">
        <f>SUM('# D'!W32,'# D'!Y32,'# D'!AA32,'# D'!AC32)*-1</f>
        <v>5.9333333333333349E-2</v>
      </c>
      <c r="D33">
        <f>'# D'!AK32</f>
        <v>5.2861454135630176E-2</v>
      </c>
      <c r="G33">
        <v>652</v>
      </c>
      <c r="H33">
        <v>5.9333333333333349E-2</v>
      </c>
      <c r="I33">
        <v>5.2861454135630176E-2</v>
      </c>
    </row>
    <row r="34" spans="2:9" x14ac:dyDescent="0.25">
      <c r="B34">
        <f>('# D'!B33+'# D'!C33)/2</f>
        <v>652.5</v>
      </c>
      <c r="C34">
        <f>SUM('# D'!W33,'# D'!Y33,'# D'!AA33,'# D'!AC33)*-1</f>
        <v>-1.6000000000000125E-2</v>
      </c>
      <c r="D34">
        <f>'# D'!AK33</f>
        <v>7.2083285163760363E-2</v>
      </c>
      <c r="G34">
        <v>652.5</v>
      </c>
      <c r="H34">
        <v>-1.6000000000000125E-2</v>
      </c>
      <c r="I34">
        <v>7.2083285163760363E-2</v>
      </c>
    </row>
    <row r="35" spans="2:9" x14ac:dyDescent="0.25">
      <c r="B35">
        <f>('# D'!B34+'# D'!C34)/2</f>
        <v>652.5</v>
      </c>
      <c r="C35">
        <f>SUM('# D'!W34,'# D'!Y34,'# D'!AA34,'# D'!AC34)*-1</f>
        <v>2.633333333333332E-2</v>
      </c>
      <c r="D35">
        <f>'# D'!AK34</f>
        <v>9.0669730340395285E-2</v>
      </c>
      <c r="G35">
        <v>652.5</v>
      </c>
      <c r="H35">
        <v>2.633333333333332E-2</v>
      </c>
      <c r="I35">
        <v>9.0669730340395285E-2</v>
      </c>
    </row>
    <row r="36" spans="2:9" x14ac:dyDescent="0.25">
      <c r="B36">
        <f>('# D'!B35+'# D'!C35)/2</f>
        <v>653</v>
      </c>
      <c r="C36">
        <f>SUM('# D'!W35,'# D'!Y35,'# D'!AA35,'# D'!AC35)*-1</f>
        <v>-4.0333333333332999E-2</v>
      </c>
      <c r="D36">
        <f>'# D'!AK35</f>
        <v>8.8825671964809755E-2</v>
      </c>
      <c r="G36">
        <v>653</v>
      </c>
      <c r="H36">
        <v>-4.0333333333332999E-2</v>
      </c>
      <c r="I36">
        <v>8.8825671964809755E-2</v>
      </c>
    </row>
    <row r="37" spans="2:9" x14ac:dyDescent="0.25">
      <c r="B37">
        <f>('# D'!B36+'# D'!C36)/2</f>
        <v>658</v>
      </c>
      <c r="C37">
        <f>SUM('# D'!W36,'# D'!Y36,'# D'!AA36,'# D'!AC36)*-1</f>
        <v>-0.39999999999999925</v>
      </c>
      <c r="D37">
        <f>'# D'!AK36</f>
        <v>0.19253571097331534</v>
      </c>
      <c r="G37">
        <v>658</v>
      </c>
      <c r="H37">
        <v>-0.39999999999999925</v>
      </c>
      <c r="I37">
        <v>0.19253571097331534</v>
      </c>
    </row>
    <row r="38" spans="2:9" x14ac:dyDescent="0.25">
      <c r="B38">
        <f>('# D'!B37+'# D'!C37)/2</f>
        <v>661.5</v>
      </c>
      <c r="C38">
        <f>SUM('# D'!W37,'# D'!Y37,'# D'!AA37,'# D'!AC37)*-1</f>
        <v>-0.50133333333333341</v>
      </c>
      <c r="D38">
        <f>'# D'!AK37</f>
        <v>0.20070459220788495</v>
      </c>
      <c r="G38">
        <v>661.5</v>
      </c>
      <c r="H38">
        <v>-0.50133333333333341</v>
      </c>
      <c r="I38">
        <v>0.20070459220788495</v>
      </c>
    </row>
    <row r="39" spans="2:9" x14ac:dyDescent="0.25">
      <c r="B39">
        <f>('# D'!B38+'# D'!C38)/2</f>
        <v>662</v>
      </c>
      <c r="C39">
        <f>SUM('# D'!W38,'# D'!Y38,'# D'!AA38,'# D'!AC38)*-1</f>
        <v>-0.54666666666666652</v>
      </c>
      <c r="D39">
        <f>'# D'!AK38</f>
        <v>0.19313811983483045</v>
      </c>
      <c r="G39">
        <v>661.5</v>
      </c>
      <c r="H39">
        <v>-0.61533333333333307</v>
      </c>
      <c r="I39">
        <v>0.15388957079672425</v>
      </c>
    </row>
    <row r="40" spans="2:9" x14ac:dyDescent="0.25">
      <c r="B40">
        <f>('# D'!B39+'# D'!C39)/2</f>
        <v>661.5</v>
      </c>
      <c r="C40">
        <f>SUM('# D'!W39,'# D'!Y39,'# D'!AA39,'# D'!AC39)*-1</f>
        <v>-0.61533333333333307</v>
      </c>
      <c r="D40">
        <f>'# D'!AK39</f>
        <v>0.15388957079672425</v>
      </c>
      <c r="G40">
        <v>661.5</v>
      </c>
      <c r="H40">
        <v>-0.50966666666666649</v>
      </c>
      <c r="I40">
        <v>0.14042791745233588</v>
      </c>
    </row>
    <row r="41" spans="2:9" x14ac:dyDescent="0.25">
      <c r="B41">
        <f>('# D'!B40+'# D'!C40)/2</f>
        <v>661.5</v>
      </c>
      <c r="C41">
        <f>SUM('# D'!W40,'# D'!Y40,'# D'!AA40,'# D'!AC40)*-1</f>
        <v>-0.50966666666666649</v>
      </c>
      <c r="D41">
        <f>'# D'!AK40</f>
        <v>0.14042791745233588</v>
      </c>
      <c r="G41">
        <v>662</v>
      </c>
      <c r="H41">
        <v>-0.54666666666666652</v>
      </c>
      <c r="I41">
        <v>0.19313811983483045</v>
      </c>
    </row>
    <row r="42" spans="2:9" x14ac:dyDescent="0.25">
      <c r="B42">
        <f>('# D'!B41+'# D'!C41)/2</f>
        <v>662</v>
      </c>
      <c r="C42">
        <f>SUM('# D'!W41,'# D'!Y41,'# D'!AA41,'# D'!AC41)*-1</f>
        <v>-0.33200000000000035</v>
      </c>
      <c r="D42">
        <f>'# D'!AK41</f>
        <v>0.15239422561238988</v>
      </c>
      <c r="G42">
        <v>662</v>
      </c>
      <c r="H42">
        <v>-0.33200000000000035</v>
      </c>
      <c r="I42">
        <v>0.15239422561238988</v>
      </c>
    </row>
    <row r="43" spans="2:9" x14ac:dyDescent="0.25">
      <c r="B43">
        <f>('# D'!B42+'# D'!C42)/2</f>
        <v>662</v>
      </c>
      <c r="C43">
        <f>SUM('# D'!W42,'# D'!Y42,'# D'!AA42,'# D'!AC42)*-1</f>
        <v>-0.41566666666666641</v>
      </c>
      <c r="D43">
        <f>'# D'!AK42</f>
        <v>0.12535017617325736</v>
      </c>
      <c r="G43">
        <v>662</v>
      </c>
      <c r="H43">
        <v>-0.41566666666666641</v>
      </c>
      <c r="I43">
        <v>0.12535017617325736</v>
      </c>
    </row>
    <row r="44" spans="2:9" x14ac:dyDescent="0.25">
      <c r="B44">
        <f>('# D'!B43+'# D'!C43)/2</f>
        <v>662.5</v>
      </c>
      <c r="C44">
        <f>SUM('# D'!W43,'# D'!Y43,'# D'!AA43,'# D'!AC43)*-1</f>
        <v>-0.38566666666666688</v>
      </c>
      <c r="D44">
        <f>'# D'!AK43</f>
        <v>0.14088647912415159</v>
      </c>
      <c r="G44">
        <v>662.5</v>
      </c>
      <c r="H44">
        <v>-0.38566666666666688</v>
      </c>
      <c r="I44">
        <v>0.14088647912415159</v>
      </c>
    </row>
    <row r="45" spans="2:9" x14ac:dyDescent="0.25">
      <c r="B45">
        <f>('# D'!B44+'# D'!C44)/2</f>
        <v>663</v>
      </c>
      <c r="C45">
        <f>SUM('# D'!W44,'# D'!Y44,'# D'!AA44,'# D'!AC44)*-1</f>
        <v>-0.4116666666666664</v>
      </c>
      <c r="D45">
        <f>'# D'!AK44</f>
        <v>8.7534755002417947E-2</v>
      </c>
      <c r="G45">
        <v>663</v>
      </c>
      <c r="H45">
        <v>-0.4116666666666664</v>
      </c>
      <c r="I45">
        <v>8.7534755002417947E-2</v>
      </c>
    </row>
    <row r="46" spans="2:9" x14ac:dyDescent="0.25">
      <c r="B46">
        <f>('# D'!B45+'# D'!C45)/2</f>
        <v>663</v>
      </c>
      <c r="C46">
        <f>SUM('# D'!W45,'# D'!Y45,'# D'!AA45,'# D'!AC45)*-1</f>
        <v>-0.31766666666666676</v>
      </c>
      <c r="D46">
        <f>'# D'!AK45</f>
        <v>0.12626559309645677</v>
      </c>
      <c r="G46">
        <v>663</v>
      </c>
      <c r="H46">
        <v>-0.31766666666666676</v>
      </c>
      <c r="I46">
        <v>0.12626559309645677</v>
      </c>
    </row>
    <row r="47" spans="2:9" x14ac:dyDescent="0.25">
      <c r="B47">
        <f>('# D'!B46+'# D'!C46)/2</f>
        <v>663.5</v>
      </c>
      <c r="C47">
        <f>SUM('# D'!W46,'# D'!Y46,'# D'!AA46,'# D'!AC46)*-1</f>
        <v>-0.33800000000000008</v>
      </c>
      <c r="D47">
        <f>'# D'!AK46</f>
        <v>9.7490170444682958E-2</v>
      </c>
      <c r="G47">
        <v>663.5</v>
      </c>
      <c r="H47">
        <v>-0.33800000000000008</v>
      </c>
      <c r="I47">
        <v>9.7490170444682958E-2</v>
      </c>
    </row>
    <row r="48" spans="2:9" x14ac:dyDescent="0.25">
      <c r="B48">
        <f>('# D'!B47+'# D'!C47)/2</f>
        <v>663.5</v>
      </c>
      <c r="C48">
        <f>SUM('# D'!W47,'# D'!Y47,'# D'!AA47,'# D'!AC47)*-1</f>
        <v>-0.28566666666666662</v>
      </c>
      <c r="D48">
        <f>'# D'!AK47</f>
        <v>0.1009752444909147</v>
      </c>
      <c r="G48">
        <v>663.5</v>
      </c>
      <c r="H48">
        <v>-0.28566666666666662</v>
      </c>
      <c r="I48">
        <v>0.1009752444909147</v>
      </c>
    </row>
    <row r="49" spans="2:9" x14ac:dyDescent="0.25">
      <c r="B49">
        <f>('# D'!B48+'# D'!C48)/2</f>
        <v>664</v>
      </c>
      <c r="C49">
        <f>SUM('# D'!W48,'# D'!Y48,'# D'!AA48,'# D'!AC48)*-1</f>
        <v>-0.27466666666666684</v>
      </c>
      <c r="D49">
        <f>'# D'!AK48</f>
        <v>8.7740146645269232E-2</v>
      </c>
      <c r="G49">
        <v>664</v>
      </c>
      <c r="H49">
        <v>-0.27466666666666684</v>
      </c>
      <c r="I49">
        <v>8.7740146645269232E-2</v>
      </c>
    </row>
    <row r="50" spans="2:9" x14ac:dyDescent="0.25">
      <c r="B50">
        <f>('# D'!B49+'# D'!C49)/2</f>
        <v>664.5</v>
      </c>
      <c r="C50">
        <f>SUM('# D'!W49,'# D'!Y49,'# D'!AA49,'# D'!AC49)*-1</f>
        <v>-9.6999999999999753E-2</v>
      </c>
      <c r="D50">
        <f>'# D'!AK49</f>
        <v>0.17644451441364412</v>
      </c>
      <c r="G50">
        <v>664.5</v>
      </c>
      <c r="H50">
        <v>-9.6999999999999753E-2</v>
      </c>
      <c r="I50">
        <v>0.17644451441364412</v>
      </c>
    </row>
    <row r="51" spans="2:9" x14ac:dyDescent="0.25">
      <c r="B51">
        <f>('# D'!B50+'# D'!C50)/2</f>
        <v>669</v>
      </c>
      <c r="C51">
        <f>SUM('# D'!W50,'# D'!Y50,'# D'!AA50,'# D'!AC50)*-1</f>
        <v>6.899999999999995E-2</v>
      </c>
      <c r="D51">
        <f>'# D'!AK50</f>
        <v>2.8029746104213389E-2</v>
      </c>
      <c r="G51">
        <v>669</v>
      </c>
      <c r="H51">
        <v>6.899999999999995E-2</v>
      </c>
      <c r="I51">
        <v>2.8029746104213389E-2</v>
      </c>
    </row>
    <row r="52" spans="2:9" x14ac:dyDescent="0.25">
      <c r="B52">
        <f>('# D'!B51+'# D'!C51)/2</f>
        <v>676.5</v>
      </c>
      <c r="C52">
        <f>SUM('# D'!W51,'# D'!Y51,'# D'!AA51,'# D'!AC51)*-1</f>
        <v>6.4666666666666872E-2</v>
      </c>
      <c r="D52">
        <f>'# D'!AK51</f>
        <v>0.34466408767571555</v>
      </c>
      <c r="G52">
        <v>676.5</v>
      </c>
      <c r="H52">
        <v>6.4666666666666872E-2</v>
      </c>
      <c r="I52">
        <v>0.34466408767571555</v>
      </c>
    </row>
    <row r="53" spans="2:9" x14ac:dyDescent="0.25">
      <c r="B53">
        <f>('# D'!B52+'# D'!C52)/2</f>
        <v>676.5</v>
      </c>
      <c r="C53">
        <f>SUM('# D'!W52,'# D'!Y52,'# D'!AA52,'# D'!AC52)*-1</f>
        <v>0.18066666666666631</v>
      </c>
      <c r="D53">
        <f>'# D'!AK52</f>
        <v>0.23381046455052709</v>
      </c>
      <c r="G53">
        <v>676.5</v>
      </c>
      <c r="H53">
        <v>0.18066666666666631</v>
      </c>
      <c r="I53">
        <v>0.23381046455052709</v>
      </c>
    </row>
    <row r="54" spans="2:9" x14ac:dyDescent="0.25">
      <c r="B54">
        <f>('# D'!B53+'# D'!C53)/2</f>
        <v>676.5</v>
      </c>
      <c r="C54">
        <f>SUM('# D'!W53,'# D'!Y53,'# D'!AA53,'# D'!AC53)*-1</f>
        <v>0.16399999999999881</v>
      </c>
      <c r="D54">
        <f>'# D'!AK53</f>
        <v>0.20991029830223507</v>
      </c>
      <c r="G54">
        <v>676.5</v>
      </c>
      <c r="H54">
        <v>0.16399999999999881</v>
      </c>
      <c r="I54">
        <v>0.20991029830223507</v>
      </c>
    </row>
    <row r="55" spans="2:9" x14ac:dyDescent="0.25">
      <c r="B55">
        <f>('# D'!B54+'# D'!C54)/2</f>
        <v>676.5</v>
      </c>
      <c r="C55">
        <f>SUM('# D'!W54,'# D'!Y54,'# D'!AA54,'# D'!AC54)*-1</f>
        <v>0.14566666666666706</v>
      </c>
      <c r="D55">
        <f>'# D'!AK54</f>
        <v>0.22660979678734108</v>
      </c>
      <c r="G55">
        <v>676.5</v>
      </c>
      <c r="H55">
        <v>0.14566666666666706</v>
      </c>
      <c r="I55">
        <v>0.22660979678734108</v>
      </c>
    </row>
    <row r="56" spans="2:9" x14ac:dyDescent="0.25">
      <c r="B56">
        <f>('# D'!B55+'# D'!C55)/2</f>
        <v>677</v>
      </c>
      <c r="C56">
        <f>SUM('# D'!W55,'# D'!Y55,'# D'!AA55,'# D'!AC55)*-1</f>
        <v>0.13600000000000012</v>
      </c>
      <c r="D56">
        <f>'# D'!AK55</f>
        <v>0.23121202390879231</v>
      </c>
      <c r="G56">
        <v>677</v>
      </c>
      <c r="H56">
        <v>0.13600000000000012</v>
      </c>
      <c r="I56">
        <v>0.23121202390879231</v>
      </c>
    </row>
    <row r="57" spans="2:9" x14ac:dyDescent="0.25">
      <c r="B57">
        <f>('# D'!B56+'# D'!C56)/2</f>
        <v>677</v>
      </c>
      <c r="C57">
        <f>SUM('# D'!W56,'# D'!Y56,'# D'!AA56,'# D'!AC56)*-1</f>
        <v>0.2090000000000003</v>
      </c>
      <c r="D57">
        <f>'# D'!AK56</f>
        <v>0.2477209451513267</v>
      </c>
      <c r="G57">
        <v>677</v>
      </c>
      <c r="H57">
        <v>0.2090000000000003</v>
      </c>
      <c r="I57">
        <v>0.2477209451513267</v>
      </c>
    </row>
    <row r="58" spans="2:9" x14ac:dyDescent="0.25">
      <c r="B58">
        <f>('# D'!B57+'# D'!C57)/2</f>
        <v>677.5</v>
      </c>
      <c r="C58">
        <f>SUM('# D'!W57,'# D'!Y57,'# D'!AA57,'# D'!AC57)*-1</f>
        <v>0.12699999999999978</v>
      </c>
      <c r="D58">
        <f>'# D'!AK57</f>
        <v>0.24362265904467922</v>
      </c>
      <c r="G58">
        <v>677.5</v>
      </c>
      <c r="H58">
        <v>0.12699999999999978</v>
      </c>
      <c r="I58">
        <v>0.24362265904467922</v>
      </c>
    </row>
    <row r="59" spans="2:9" x14ac:dyDescent="0.25">
      <c r="B59">
        <f>('# D'!B58+'# D'!C58)/2</f>
        <v>677.5</v>
      </c>
      <c r="C59">
        <f>SUM('# D'!W58,'# D'!Y58,'# D'!AA58,'# D'!AC58)*-1</f>
        <v>6.9999999999999396E-2</v>
      </c>
      <c r="D59">
        <f>'# D'!AK58</f>
        <v>0.22176188431137889</v>
      </c>
      <c r="G59">
        <v>677.5</v>
      </c>
      <c r="H59">
        <v>6.9999999999999396E-2</v>
      </c>
      <c r="I59">
        <v>0.22176188431137889</v>
      </c>
    </row>
    <row r="60" spans="2:9" x14ac:dyDescent="0.25">
      <c r="B60">
        <f>('# D'!B59+'# D'!C59)/2</f>
        <v>678.5</v>
      </c>
      <c r="C60">
        <f>SUM('# D'!W59,'# D'!Y59,'# D'!AA59,'# D'!AC59)*-1</f>
        <v>3.9333333333333553E-2</v>
      </c>
      <c r="D60">
        <f>'# D'!AK59</f>
        <v>0.14914981282813153</v>
      </c>
      <c r="G60">
        <v>678.5</v>
      </c>
      <c r="H60">
        <v>3.9333333333333553E-2</v>
      </c>
      <c r="I60">
        <v>0.14914981282813153</v>
      </c>
    </row>
    <row r="61" spans="2:9" x14ac:dyDescent="0.25">
      <c r="B61">
        <f>('# D'!B60+'# D'!C60)/2</f>
        <v>678.5</v>
      </c>
      <c r="C61">
        <f>SUM('# D'!W60,'# D'!Y60,'# D'!AA60,'# D'!AC60)*-1</f>
        <v>-1.899999999999924E-2</v>
      </c>
      <c r="D61">
        <f>'# D'!AK60</f>
        <v>0.15694478859352637</v>
      </c>
      <c r="G61">
        <v>678.5</v>
      </c>
      <c r="H61">
        <v>-1.899999999999924E-2</v>
      </c>
      <c r="I61">
        <v>0.15694478859352637</v>
      </c>
    </row>
    <row r="62" spans="2:9" x14ac:dyDescent="0.25">
      <c r="B62">
        <f>('# D'!B61+'# D'!C61)/2</f>
        <v>678.5</v>
      </c>
      <c r="C62">
        <f>SUM('# D'!W61,'# D'!Y61,'# D'!AA61,'# D'!AC61)*-1</f>
        <v>4.2666666666666075E-2</v>
      </c>
      <c r="D62">
        <f>'# D'!AK61</f>
        <v>0.13371736361943923</v>
      </c>
      <c r="G62">
        <v>678.5</v>
      </c>
      <c r="H62">
        <v>4.2666666666666075E-2</v>
      </c>
      <c r="I62">
        <v>0.13371736361943923</v>
      </c>
    </row>
    <row r="63" spans="2:9" x14ac:dyDescent="0.25">
      <c r="B63">
        <f>('# D'!B62+'# D'!C62)/2</f>
        <v>678.5</v>
      </c>
      <c r="C63">
        <f>SUM('# D'!W62,'# D'!Y62,'# D'!AA62,'# D'!AC62)*-1</f>
        <v>3.3666666666667289E-2</v>
      </c>
      <c r="D63">
        <f>'# D'!AK62</f>
        <v>0.13569450983735484</v>
      </c>
      <c r="G63">
        <v>678.5</v>
      </c>
      <c r="H63">
        <v>3.3666666666667289E-2</v>
      </c>
      <c r="I63">
        <v>0.13569450983735484</v>
      </c>
    </row>
    <row r="64" spans="2:9" x14ac:dyDescent="0.25">
      <c r="B64">
        <f>('# D'!B63+'# D'!C63)/2</f>
        <v>679.5</v>
      </c>
      <c r="C64">
        <f>SUM('# D'!W63,'# D'!Y63,'# D'!AA63,'# D'!AC63)*-1</f>
        <v>0.12699999999999978</v>
      </c>
      <c r="D64">
        <f>'# D'!AK63</f>
        <v>0.24362265904467922</v>
      </c>
      <c r="G64">
        <v>679.5</v>
      </c>
      <c r="H64">
        <v>0.12699999999999978</v>
      </c>
      <c r="I64">
        <v>0.24362265904467922</v>
      </c>
    </row>
    <row r="65" spans="2:9" x14ac:dyDescent="0.25">
      <c r="B65">
        <f>('# D'!B64+'# D'!C64)/2</f>
        <v>679.5</v>
      </c>
      <c r="C65">
        <f>SUM('# D'!W64,'# D'!Y64,'# D'!AA64,'# D'!AC64)*-1</f>
        <v>6.9999999999999396E-2</v>
      </c>
      <c r="D65">
        <f>'# D'!AK64</f>
        <v>0.22176188431137889</v>
      </c>
      <c r="G65">
        <v>679.5</v>
      </c>
      <c r="H65">
        <v>6.9999999999999396E-2</v>
      </c>
      <c r="I65">
        <v>0.22176188431137889</v>
      </c>
    </row>
    <row r="66" spans="2:9" x14ac:dyDescent="0.25">
      <c r="B66">
        <f>('# D'!B65+'# D'!C65)/2</f>
        <v>688.5</v>
      </c>
      <c r="C66">
        <f>SUM('# D'!W65,'# D'!Y65,'# D'!AA65,'# D'!AC65)*-1</f>
        <v>1.0999999999999992E-2</v>
      </c>
      <c r="D66">
        <f>'# D'!AK65</f>
        <v>2.8850187752133157E-2</v>
      </c>
      <c r="G66">
        <v>688.5</v>
      </c>
      <c r="H66">
        <v>1.0999999999999992E-2</v>
      </c>
      <c r="I66">
        <v>2.8850187752133157E-2</v>
      </c>
    </row>
    <row r="67" spans="2:9" x14ac:dyDescent="0.25">
      <c r="B67">
        <f>('# D'!B66+'# D'!C66)/2</f>
        <v>689.5</v>
      </c>
      <c r="C67">
        <f>SUM('# D'!W66,'# D'!Y66,'# D'!AA66,'# D'!AC66)*-1</f>
        <v>6.0999999999999999E-2</v>
      </c>
      <c r="D67">
        <f>'# D'!AK66</f>
        <v>4.8176757881783626E-2</v>
      </c>
      <c r="G67">
        <v>689.5</v>
      </c>
      <c r="H67">
        <v>6.0999999999999999E-2</v>
      </c>
      <c r="I67">
        <v>4.8176757881783626E-2</v>
      </c>
    </row>
    <row r="68" spans="2:9" x14ac:dyDescent="0.25">
      <c r="B68">
        <f>('# D'!B67+'# D'!C67)/2</f>
        <v>690.5</v>
      </c>
      <c r="C68">
        <f>SUM('# D'!W67,'# D'!Y67,'# D'!AA67,'# D'!AC67)*-1</f>
        <v>5.6333333333333332E-2</v>
      </c>
      <c r="D68">
        <f>'# D'!AK67</f>
        <v>4.7525431788324329E-2</v>
      </c>
      <c r="G68">
        <v>690.5</v>
      </c>
      <c r="H68">
        <v>5.6333333333333332E-2</v>
      </c>
      <c r="I68">
        <v>4.7525431788324329E-2</v>
      </c>
    </row>
    <row r="69" spans="2:9" x14ac:dyDescent="0.25">
      <c r="B69">
        <f>('# D'!B68+'# D'!C68)/2</f>
        <v>691</v>
      </c>
      <c r="C69">
        <f>SUM('# D'!W68,'# D'!Y68,'# D'!AA68,'# D'!AC68)*-1</f>
        <v>-2.3666666666666666E-2</v>
      </c>
      <c r="D69">
        <f>'# D'!AK68</f>
        <v>2.2308443842336163E-2</v>
      </c>
      <c r="G69">
        <v>691</v>
      </c>
      <c r="H69">
        <v>-2.3666666666666666E-2</v>
      </c>
      <c r="I69">
        <v>2.2308443842336163E-2</v>
      </c>
    </row>
    <row r="70" spans="2:9" x14ac:dyDescent="0.25">
      <c r="B70">
        <f>('# D'!B69+'# D'!C69)/2</f>
        <v>695.5</v>
      </c>
      <c r="C70">
        <f>SUM('# D'!W69,'# D'!Y69,'# D'!AA69,'# D'!AC69)*-1</f>
        <v>-0.30133333333333334</v>
      </c>
      <c r="D70">
        <f>'# D'!AK69</f>
        <v>4.6375280771836516E-2</v>
      </c>
      <c r="G70">
        <v>695.5</v>
      </c>
      <c r="H70">
        <v>-0.30133333333333334</v>
      </c>
      <c r="I70">
        <v>4.6375280771836516E-2</v>
      </c>
    </row>
    <row r="71" spans="2:9" x14ac:dyDescent="0.25">
      <c r="B71">
        <f>('# D'!B70+'# D'!C70)/2</f>
        <v>698.5</v>
      </c>
      <c r="C71">
        <f>SUM('# D'!W70,'# D'!Y70,'# D'!AA70,'# D'!AC70)*-1</f>
        <v>-2.5356666666666672</v>
      </c>
      <c r="D71">
        <f>'# D'!AK70</f>
        <v>0.1961232605616513</v>
      </c>
      <c r="G71">
        <v>698.5</v>
      </c>
      <c r="H71">
        <v>-2.5356666666666672</v>
      </c>
      <c r="I71">
        <v>0.1961232605616513</v>
      </c>
    </row>
    <row r="72" spans="2:9" x14ac:dyDescent="0.25">
      <c r="B72">
        <f>('# D'!B71+'# D'!C71)/2</f>
        <v>698.5</v>
      </c>
      <c r="C72">
        <f>SUM('# D'!W71,'# D'!Y71,'# D'!AA71,'# D'!AC71)*-1</f>
        <v>-2.5243333333333338</v>
      </c>
      <c r="D72">
        <f>'# D'!AK71</f>
        <v>0.20910523666326475</v>
      </c>
      <c r="G72">
        <v>698.5</v>
      </c>
      <c r="H72">
        <v>-2.5243333333333338</v>
      </c>
      <c r="I72">
        <v>0.20910523666326475</v>
      </c>
    </row>
    <row r="73" spans="2:9" x14ac:dyDescent="0.25">
      <c r="B73">
        <f>('# D'!B72+'# D'!C72)/2</f>
        <v>698.5</v>
      </c>
      <c r="C73">
        <f>SUM('# D'!W72,'# D'!Y72,'# D'!AA72,'# D'!AC72)*-1</f>
        <v>-2.4753333333333334</v>
      </c>
      <c r="D73">
        <f>'# D'!AK72</f>
        <v>0.2414725657295255</v>
      </c>
      <c r="G73">
        <v>698.5</v>
      </c>
      <c r="H73">
        <v>-2.4753333333333334</v>
      </c>
      <c r="I73">
        <v>0.2414725657295255</v>
      </c>
    </row>
    <row r="74" spans="2:9" x14ac:dyDescent="0.25">
      <c r="B74">
        <f>('# D'!B73+'# D'!C73)/2</f>
        <v>698.5</v>
      </c>
      <c r="C74">
        <f>SUM('# D'!W73,'# D'!Y73,'# D'!AA73,'# D'!AC73)*-1</f>
        <v>-2.5553333333333335</v>
      </c>
      <c r="D74">
        <f>'# D'!AK73</f>
        <v>0.22726856359822409</v>
      </c>
      <c r="G74">
        <v>698.5</v>
      </c>
      <c r="H74">
        <v>-2.5553333333333335</v>
      </c>
      <c r="I74">
        <v>0.22726856359822409</v>
      </c>
    </row>
    <row r="75" spans="2:9" x14ac:dyDescent="0.25">
      <c r="B75">
        <f>('# D'!B74+'# D'!C74)/2</f>
        <v>699.5</v>
      </c>
      <c r="C75">
        <f>SUM('# D'!W74,'# D'!Y74,'# D'!AA74,'# D'!AC74)*-1</f>
        <v>-2.4079999999999995</v>
      </c>
      <c r="D75">
        <f>'# D'!AK74</f>
        <v>0.18042080441752459</v>
      </c>
      <c r="G75">
        <v>699.5</v>
      </c>
      <c r="H75">
        <v>-2.4079999999999995</v>
      </c>
      <c r="I75">
        <v>0.18042080441752459</v>
      </c>
    </row>
    <row r="76" spans="2:9" x14ac:dyDescent="0.25">
      <c r="B76">
        <f>('# D'!B75+'# D'!C75)/2</f>
        <v>699.5</v>
      </c>
      <c r="C76">
        <f>SUM('# D'!W75,'# D'!Y75,'# D'!AA75,'# D'!AC75)*-1</f>
        <v>-2.2716666666666665</v>
      </c>
      <c r="D76">
        <f>'# D'!AK75</f>
        <v>0.1627431514176044</v>
      </c>
      <c r="G76">
        <v>699.5</v>
      </c>
      <c r="H76">
        <v>-2.2716666666666665</v>
      </c>
      <c r="I76">
        <v>0.1627431514176044</v>
      </c>
    </row>
    <row r="77" spans="2:9" x14ac:dyDescent="0.25">
      <c r="B77">
        <f>('# D'!B76+'# D'!C76)/2</f>
        <v>699.5</v>
      </c>
      <c r="C77">
        <f>SUM('# D'!W76,'# D'!Y76,'# D'!AA76,'# D'!AC76)*-1</f>
        <v>-2.4123333333333337</v>
      </c>
      <c r="D77">
        <f>'# D'!AK76</f>
        <v>0.1819487107218222</v>
      </c>
      <c r="G77">
        <v>699.5</v>
      </c>
      <c r="H77">
        <v>-2.4123333333333337</v>
      </c>
      <c r="I77">
        <v>0.1819487107218222</v>
      </c>
    </row>
    <row r="78" spans="2:9" x14ac:dyDescent="0.25">
      <c r="B78">
        <f>('# D'!B77+'# D'!C77)/2</f>
        <v>701.5</v>
      </c>
      <c r="C78">
        <f>SUM('# D'!W77,'# D'!Y77,'# D'!AA77,'# D'!AC77)*-1</f>
        <v>-2.578666666666666</v>
      </c>
      <c r="D78">
        <f>'# D'!AK77</f>
        <v>0.26673145046406999</v>
      </c>
      <c r="G78">
        <v>699.5</v>
      </c>
      <c r="H78">
        <v>-2.6186666666666669</v>
      </c>
      <c r="I78">
        <v>0.221268313742991</v>
      </c>
    </row>
    <row r="79" spans="2:9" x14ac:dyDescent="0.25">
      <c r="B79">
        <f>('# D'!B78+'# D'!C78)/2</f>
        <v>701.5</v>
      </c>
      <c r="C79">
        <f>SUM('# D'!W78,'# D'!Y78,'# D'!AA78,'# D'!AC78)*-1</f>
        <v>-2.4846666666666666</v>
      </c>
      <c r="D79">
        <f>'# D'!AK78</f>
        <v>0.20283326485893113</v>
      </c>
      <c r="G79">
        <v>701.5</v>
      </c>
      <c r="H79">
        <v>-2.578666666666666</v>
      </c>
      <c r="I79">
        <v>0.26673145046406999</v>
      </c>
    </row>
    <row r="80" spans="2:9" x14ac:dyDescent="0.25">
      <c r="B80">
        <f>('# D'!B79+'# D'!C79)/2</f>
        <v>702.5</v>
      </c>
      <c r="C80">
        <f>SUM('# D'!W79,'# D'!Y79,'# D'!AA79,'# D'!AC79)*-1</f>
        <v>-2.3133333333333335</v>
      </c>
      <c r="D80">
        <f>'# D'!AK79</f>
        <v>0.17319064639870119</v>
      </c>
      <c r="G80">
        <v>701.5</v>
      </c>
      <c r="H80">
        <v>-2.4846666666666666</v>
      </c>
      <c r="I80">
        <v>0.20283326485893113</v>
      </c>
    </row>
    <row r="81" spans="2:9" x14ac:dyDescent="0.25">
      <c r="B81">
        <f>('# D'!B80+'# D'!C80)/2</f>
        <v>702.5</v>
      </c>
      <c r="C81">
        <f>SUM('# D'!W80,'# D'!Y80,'# D'!AA80,'# D'!AC80)*-1</f>
        <v>-2.4423333333333339</v>
      </c>
      <c r="D81">
        <f>'# D'!AK80</f>
        <v>0.23917845499403431</v>
      </c>
      <c r="G81">
        <v>702.5</v>
      </c>
      <c r="H81">
        <v>-2.3133333333333335</v>
      </c>
      <c r="I81">
        <v>0.17319064639870119</v>
      </c>
    </row>
    <row r="82" spans="2:9" x14ac:dyDescent="0.25">
      <c r="B82">
        <f>('# D'!B81+'# D'!C81)/2</f>
        <v>703</v>
      </c>
      <c r="C82">
        <f>SUM('# D'!W81,'# D'!Y81,'# D'!AA81,'# D'!AC81)*-1</f>
        <v>-2.3403333333333327</v>
      </c>
      <c r="D82">
        <f>'# D'!AK81</f>
        <v>0.15029859169888005</v>
      </c>
      <c r="G82">
        <v>702.5</v>
      </c>
      <c r="H82">
        <v>-2.4423333333333339</v>
      </c>
      <c r="I82">
        <v>0.23917845499403431</v>
      </c>
    </row>
    <row r="83" spans="2:9" x14ac:dyDescent="0.25">
      <c r="B83">
        <f>('# D'!B82+'# D'!C82)/2</f>
        <v>703</v>
      </c>
      <c r="C83">
        <f>SUM('# D'!W82,'# D'!Y82,'# D'!AA82,'# D'!AC82)*-1</f>
        <v>-2.4133333333333336</v>
      </c>
      <c r="D83">
        <f>'# D'!AK82</f>
        <v>0.16405486887014348</v>
      </c>
      <c r="G83">
        <v>703</v>
      </c>
      <c r="H83">
        <v>-2.3403333333333327</v>
      </c>
      <c r="I83">
        <v>0.15029859169888005</v>
      </c>
    </row>
    <row r="84" spans="2:9" x14ac:dyDescent="0.25">
      <c r="B84">
        <f>('# D'!B83+'# D'!C83)/2</f>
        <v>703</v>
      </c>
      <c r="C84">
        <f>SUM('# D'!W83,'# D'!Y83,'# D'!AA83,'# D'!AC83)*-1</f>
        <v>-2.3663333333333343</v>
      </c>
      <c r="D84">
        <f>'# D'!AK83</f>
        <v>0.1206744933005038</v>
      </c>
      <c r="G84">
        <v>703</v>
      </c>
      <c r="H84">
        <v>-2.4133333333333336</v>
      </c>
      <c r="I84">
        <v>0.16405486887014348</v>
      </c>
    </row>
    <row r="85" spans="2:9" x14ac:dyDescent="0.25">
      <c r="B85">
        <f>('# D'!B84+'# D'!C84)/2</f>
        <v>699.5</v>
      </c>
      <c r="C85">
        <f>SUM('# D'!W84,'# D'!Y84,'# D'!AA84,'# D'!AC84)*-1</f>
        <v>-2.6186666666666669</v>
      </c>
      <c r="D85">
        <f>'# D'!AK84</f>
        <v>0.221268313742991</v>
      </c>
      <c r="G85">
        <v>703</v>
      </c>
      <c r="H85">
        <v>-2.3663333333333343</v>
      </c>
      <c r="I85">
        <v>0.1206744933005038</v>
      </c>
    </row>
    <row r="86" spans="2:9" x14ac:dyDescent="0.25">
      <c r="B86">
        <f>('# D'!B85+'# D'!C85)/2</f>
        <v>703.5</v>
      </c>
      <c r="C86">
        <f>SUM('# D'!W85,'# D'!Y85,'# D'!AA85,'# D'!AC85)*-1</f>
        <v>-2.3856666666666664</v>
      </c>
      <c r="D86">
        <f>'# D'!AK85</f>
        <v>0.18391664778734221</v>
      </c>
      <c r="G86">
        <v>703.5</v>
      </c>
      <c r="H86">
        <v>-2.3856666666666664</v>
      </c>
      <c r="I86">
        <v>0.18391664778734221</v>
      </c>
    </row>
    <row r="87" spans="2:9" x14ac:dyDescent="0.25">
      <c r="B87">
        <f>('# D'!B86+'# D'!C86)/2</f>
        <v>704</v>
      </c>
      <c r="C87">
        <f>SUM('# D'!W86,'# D'!Y86,'# D'!AA86,'# D'!AC86)*-1</f>
        <v>-2.3360000000000003</v>
      </c>
      <c r="D87">
        <f>'# D'!AK86</f>
        <v>0.19992081765872535</v>
      </c>
      <c r="G87">
        <v>704</v>
      </c>
      <c r="H87">
        <v>-2.3360000000000003</v>
      </c>
      <c r="I87">
        <v>0.19992081765872535</v>
      </c>
    </row>
    <row r="88" spans="2:9" x14ac:dyDescent="0.25">
      <c r="B88">
        <f>('# D'!B87+'# D'!C87)/2</f>
        <v>705.5</v>
      </c>
      <c r="C88">
        <f>SUM('# D'!W87,'# D'!Y87,'# D'!AA87,'# D'!AC87)*-1</f>
        <v>-2.3933333333333335</v>
      </c>
      <c r="D88">
        <f>'# D'!AK87</f>
        <v>0.12420681677481857</v>
      </c>
      <c r="G88">
        <v>705.5</v>
      </c>
      <c r="H88">
        <v>-2.3933333333333335</v>
      </c>
      <c r="I88">
        <v>0.12420681677481857</v>
      </c>
    </row>
    <row r="89" spans="2:9" x14ac:dyDescent="0.25">
      <c r="B89">
        <f>('# D'!B88+'# D'!C88)/2</f>
        <v>707</v>
      </c>
      <c r="C89">
        <f>SUM('# D'!W88,'# D'!Y88,'# D'!AA88,'# D'!AC88)*-1</f>
        <v>-2.12</v>
      </c>
      <c r="D89">
        <f>'# D'!AK88</f>
        <v>0.15834035072168645</v>
      </c>
      <c r="G89">
        <v>707</v>
      </c>
      <c r="H89">
        <v>-2.12</v>
      </c>
      <c r="I89">
        <v>0.15834035072168645</v>
      </c>
    </row>
    <row r="90" spans="2:9" x14ac:dyDescent="0.25">
      <c r="B90">
        <f>('# D'!B89+'# D'!C89)/2</f>
        <v>709.5</v>
      </c>
      <c r="C90">
        <f>SUM('# D'!W89,'# D'!Y89,'# D'!AA89,'# D'!AC89)*-1</f>
        <v>-0.15300000000000005</v>
      </c>
      <c r="D90">
        <f>'# D'!AK89</f>
        <v>5.2003205029433862E-2</v>
      </c>
      <c r="G90">
        <v>709.5</v>
      </c>
      <c r="H90">
        <v>-0.15300000000000005</v>
      </c>
      <c r="I90">
        <v>5.2003205029433862E-2</v>
      </c>
    </row>
    <row r="91" spans="2:9" x14ac:dyDescent="0.25">
      <c r="B91">
        <f>('# D'!B90+'# D'!C90)/2</f>
        <v>710</v>
      </c>
      <c r="C91">
        <f>SUM('# D'!W90,'# D'!Y90,'# D'!AA90,'# D'!AC90)*-1</f>
        <v>-0.23866666666666653</v>
      </c>
      <c r="D91">
        <f>'# D'!AK90</f>
        <v>6.7823299831252695E-2</v>
      </c>
      <c r="G91">
        <v>710</v>
      </c>
      <c r="H91">
        <v>-0.23866666666666653</v>
      </c>
      <c r="I91">
        <v>6.7823299831252695E-2</v>
      </c>
    </row>
    <row r="92" spans="2:9" x14ac:dyDescent="0.25">
      <c r="B92">
        <f>('# D'!B91+'# D'!C91)/2</f>
        <v>710.5</v>
      </c>
      <c r="C92">
        <f>SUM('# D'!W91,'# D'!Y91,'# D'!AA91,'# D'!AC91)*-1</f>
        <v>-9.7333333333333355E-2</v>
      </c>
      <c r="D92">
        <f>'# D'!AK91</f>
        <v>5.557577409867244E-2</v>
      </c>
      <c r="G92">
        <v>710.5</v>
      </c>
      <c r="H92">
        <v>-9.7333333333333355E-2</v>
      </c>
      <c r="I92">
        <v>5.557577409867244E-2</v>
      </c>
    </row>
    <row r="93" spans="2:9" x14ac:dyDescent="0.25">
      <c r="B93">
        <f>('# D'!B92+'# D'!C92)/2</f>
        <v>718.5</v>
      </c>
      <c r="C93">
        <f>SUM('# D'!W92,'# D'!Y92,'# D'!AA92,'# D'!AC92)*-1</f>
        <v>5.333333333332857E-3</v>
      </c>
      <c r="D93">
        <f>'# D'!AK92</f>
        <v>0.18448125469362275</v>
      </c>
      <c r="G93">
        <v>718.5</v>
      </c>
      <c r="H93">
        <v>5.333333333332857E-3</v>
      </c>
      <c r="I93">
        <v>0.18448125469362275</v>
      </c>
    </row>
    <row r="94" spans="2:9" x14ac:dyDescent="0.25">
      <c r="B94">
        <f>('# D'!B93+'# D'!C93)/2</f>
        <v>718.5</v>
      </c>
      <c r="C94">
        <f>SUM('# D'!W93,'# D'!Y93,'# D'!AA93,'# D'!AC93)*-1</f>
        <v>-2.6666666666666394E-2</v>
      </c>
      <c r="D94">
        <f>'# D'!AK93</f>
        <v>0.17097368218530024</v>
      </c>
      <c r="G94">
        <v>718.5</v>
      </c>
      <c r="H94">
        <v>-2.6666666666666394E-2</v>
      </c>
      <c r="I94">
        <v>0.17097368218530024</v>
      </c>
    </row>
    <row r="95" spans="2:9" x14ac:dyDescent="0.25">
      <c r="B95">
        <f>('# D'!B94+'# D'!C94)/2</f>
        <v>719.5</v>
      </c>
      <c r="C95">
        <f>SUM('# D'!W94,'# D'!Y94,'# D'!AA94,'# D'!AC94)*-1</f>
        <v>4.4999999999999374E-2</v>
      </c>
      <c r="D95">
        <f>'# D'!AK94</f>
        <v>0.18896736931720962</v>
      </c>
      <c r="G95">
        <v>719.5</v>
      </c>
      <c r="H95">
        <v>4.4999999999999374E-2</v>
      </c>
      <c r="I95">
        <v>0.18896736931720962</v>
      </c>
    </row>
    <row r="96" spans="2:9" x14ac:dyDescent="0.25">
      <c r="B96">
        <f>('# D'!B95+'# D'!C95)/2</f>
        <v>719.5</v>
      </c>
      <c r="C96">
        <f>SUM('# D'!W95,'# D'!Y95,'# D'!AA95,'# D'!AC95)*-1</f>
        <v>6.6000000000000059E-2</v>
      </c>
      <c r="D96">
        <f>'# D'!AK95</f>
        <v>0.17002254752434073</v>
      </c>
      <c r="G96">
        <v>719.5</v>
      </c>
      <c r="H96">
        <v>6.6000000000000059E-2</v>
      </c>
      <c r="I96">
        <v>0.17002254752434073</v>
      </c>
    </row>
    <row r="97" spans="2:9" x14ac:dyDescent="0.25">
      <c r="B97">
        <f>('# D'!B96+'# D'!C96)/2</f>
        <v>720.5</v>
      </c>
      <c r="C97">
        <f>SUM('# D'!W96,'# D'!Y96,'# D'!AA96,'# D'!AC96)*-1</f>
        <v>-0.13666666666666671</v>
      </c>
      <c r="D97">
        <f>'# D'!AK96</f>
        <v>0.20119393629033647</v>
      </c>
      <c r="G97">
        <v>720</v>
      </c>
      <c r="H97">
        <v>-4.8333333333333672E-2</v>
      </c>
      <c r="I97">
        <v>0.15993957192223127</v>
      </c>
    </row>
    <row r="98" spans="2:9" x14ac:dyDescent="0.25">
      <c r="B98">
        <f>('# D'!B97+'# D'!C97)/2</f>
        <v>720</v>
      </c>
      <c r="C98">
        <f>SUM('# D'!W97,'# D'!Y97,'# D'!AA97,'# D'!AC97)*-1</f>
        <v>-4.8333333333333672E-2</v>
      </c>
      <c r="D98">
        <f>'# D'!AK97</f>
        <v>0.15993957192223127</v>
      </c>
      <c r="G98">
        <v>720</v>
      </c>
      <c r="H98">
        <v>1.9333333333333091E-2</v>
      </c>
      <c r="I98">
        <v>0.17834984347250393</v>
      </c>
    </row>
    <row r="99" spans="2:9" x14ac:dyDescent="0.25">
      <c r="B99">
        <f>('# D'!B98+'# D'!C98)/2</f>
        <v>720</v>
      </c>
      <c r="C99">
        <f>SUM('# D'!W98,'# D'!Y98,'# D'!AA98,'# D'!AC98)*-1</f>
        <v>1.9333333333333091E-2</v>
      </c>
      <c r="D99">
        <f>'# D'!AK98</f>
        <v>0.17834984347250393</v>
      </c>
      <c r="G99">
        <v>720.5</v>
      </c>
      <c r="H99">
        <v>-0.13666666666666671</v>
      </c>
      <c r="I99">
        <v>0.20119393629033647</v>
      </c>
    </row>
    <row r="100" spans="2:9" x14ac:dyDescent="0.25">
      <c r="B100">
        <f>('# D'!B99+'# D'!C99)/2</f>
        <v>721</v>
      </c>
      <c r="C100">
        <f>SUM('# D'!W99,'# D'!Y99,'# D'!AA99,'# D'!AC99)*-1</f>
        <v>-0.21533333333333327</v>
      </c>
      <c r="D100">
        <f>'# D'!AK99</f>
        <v>0.16244691440590667</v>
      </c>
      <c r="G100">
        <v>720.5</v>
      </c>
      <c r="H100">
        <v>3.6666666666669429E-3</v>
      </c>
      <c r="I100">
        <v>0.15277870706788091</v>
      </c>
    </row>
    <row r="101" spans="2:9" x14ac:dyDescent="0.25">
      <c r="B101">
        <f>('# D'!B100+'# D'!C100)/2</f>
        <v>720.5</v>
      </c>
      <c r="C101">
        <f>SUM('# D'!W100,'# D'!Y100,'# D'!AA100,'# D'!AC100)*-1</f>
        <v>3.6666666666669429E-3</v>
      </c>
      <c r="D101">
        <f>'# D'!AK100</f>
        <v>0.15277870706788091</v>
      </c>
      <c r="G101">
        <v>721</v>
      </c>
      <c r="H101">
        <v>-0.21533333333333327</v>
      </c>
      <c r="I101">
        <v>0.16244691440590667</v>
      </c>
    </row>
    <row r="102" spans="2:9" x14ac:dyDescent="0.25">
      <c r="B102">
        <f>('# D'!B101+'# D'!C101)/2</f>
        <v>723</v>
      </c>
      <c r="C102">
        <f>SUM('# D'!W101,'# D'!Y101,'# D'!AA101,'# D'!AC101)*-1</f>
        <v>-2.06666666666665E-2</v>
      </c>
      <c r="D102">
        <f>'# D'!AK101</f>
        <v>8.3932512572105614E-2</v>
      </c>
      <c r="G102">
        <v>723</v>
      </c>
      <c r="H102">
        <v>-2.06666666666665E-2</v>
      </c>
      <c r="I102">
        <v>8.3932512572105614E-2</v>
      </c>
    </row>
    <row r="103" spans="2:9" x14ac:dyDescent="0.25">
      <c r="B103">
        <f>('# D'!B102+'# D'!C102)/2</f>
        <v>728</v>
      </c>
      <c r="C103">
        <f>SUM('# D'!W102,'# D'!Y102,'# D'!AA102,'# D'!AC102)*-1</f>
        <v>-1.1953333333333331</v>
      </c>
      <c r="D103">
        <f>'# D'!AK102</f>
        <v>7.2143375764283924E-2</v>
      </c>
      <c r="G103">
        <v>728</v>
      </c>
      <c r="H103">
        <v>-1.1953333333333331</v>
      </c>
      <c r="I103">
        <v>7.2143375764283924E-2</v>
      </c>
    </row>
    <row r="104" spans="2:9" x14ac:dyDescent="0.25">
      <c r="B104">
        <f>('# D'!B103+'# D'!C103)/2</f>
        <v>761</v>
      </c>
      <c r="C104">
        <f>SUM('# D'!W103,'# D'!Y103,'# D'!AA103,'# D'!AC103)*-1</f>
        <v>-1.4266666666666681</v>
      </c>
      <c r="D104">
        <f>'# D'!AK103</f>
        <v>0.29899832775452129</v>
      </c>
      <c r="G104">
        <v>761</v>
      </c>
      <c r="H104">
        <v>-1.4266666666666681</v>
      </c>
      <c r="I104">
        <v>0.29899832775452129</v>
      </c>
    </row>
    <row r="105" spans="2:9" x14ac:dyDescent="0.25">
      <c r="B105">
        <f>('# D'!B104+'# D'!C104)/2</f>
        <v>761</v>
      </c>
      <c r="C105">
        <f>SUM('# D'!W104,'# D'!Y104,'# D'!AA104,'# D'!AC104)*-1</f>
        <v>-1.4716666666666667</v>
      </c>
      <c r="D105">
        <f>'# D'!AK104</f>
        <v>0.30090530071768418</v>
      </c>
      <c r="G105">
        <v>761</v>
      </c>
      <c r="H105">
        <v>-1.4716666666666667</v>
      </c>
      <c r="I105">
        <v>0.30090530071768418</v>
      </c>
    </row>
    <row r="106" spans="2:9" x14ac:dyDescent="0.25">
      <c r="B106">
        <f>('# D'!B105+'# D'!C105)/2</f>
        <v>769</v>
      </c>
      <c r="C106">
        <f>SUM('# D'!W105,'# D'!Y105,'# D'!AA105,'# D'!AC105)*-1</f>
        <v>-0.14266666666666669</v>
      </c>
      <c r="D106">
        <f>'# D'!AK105</f>
        <v>5.5473717500572582E-2</v>
      </c>
      <c r="G106">
        <v>769</v>
      </c>
      <c r="H106">
        <v>-0.14266666666666669</v>
      </c>
      <c r="I106">
        <v>5.5473717500572582E-2</v>
      </c>
    </row>
    <row r="107" spans="2:9" x14ac:dyDescent="0.25">
      <c r="B107">
        <f>('# D'!B106+'# D'!C106)/2</f>
        <v>770</v>
      </c>
      <c r="C107">
        <f>SUM('# D'!W106,'# D'!Y106,'# D'!AA106,'# D'!AC106)*-1</f>
        <v>-0.16633333333333333</v>
      </c>
      <c r="D107">
        <f>'# D'!AK106</f>
        <v>5.7503623074260858E-2</v>
      </c>
      <c r="G107">
        <v>770</v>
      </c>
      <c r="H107">
        <v>-0.16633333333333333</v>
      </c>
      <c r="I107">
        <v>5.7503623074260858E-2</v>
      </c>
    </row>
    <row r="108" spans="2:9" x14ac:dyDescent="0.25">
      <c r="B108">
        <f>('# D'!B107+'# D'!C107)/2</f>
        <v>770.5</v>
      </c>
      <c r="C108">
        <f>SUM('# D'!W107,'# D'!Y107,'# D'!AA107,'# D'!AC107)*-1</f>
        <v>-6.4000000000000001E-2</v>
      </c>
      <c r="D108">
        <f>'# D'!AK107</f>
        <v>9.1097017880206507E-2</v>
      </c>
      <c r="G108">
        <v>770.5</v>
      </c>
      <c r="H108">
        <v>-6.4000000000000001E-2</v>
      </c>
      <c r="I108">
        <v>9.1097017880206507E-2</v>
      </c>
    </row>
    <row r="109" spans="2:9" x14ac:dyDescent="0.25">
      <c r="B109">
        <f>('# D'!B108+'# D'!C108)/2</f>
        <v>780</v>
      </c>
      <c r="C109">
        <f>SUM('# D'!W108,'# D'!Y108,'# D'!AA108,'# D'!AC108)*-1</f>
        <v>-0.39366666666666617</v>
      </c>
      <c r="D109">
        <f>'# D'!AK108</f>
        <v>0.22679506167463154</v>
      </c>
      <c r="G109">
        <v>780</v>
      </c>
      <c r="H109">
        <v>-0.39366666666666617</v>
      </c>
      <c r="I109">
        <v>0.22679506167463154</v>
      </c>
    </row>
    <row r="110" spans="2:9" x14ac:dyDescent="0.25">
      <c r="B110">
        <f>('# D'!B109+'# D'!C109)/2</f>
        <v>780.5</v>
      </c>
      <c r="C110">
        <f>SUM('# D'!W109,'# D'!Y109,'# D'!AA109,'# D'!AC109)*-1</f>
        <v>-0.33099999999999996</v>
      </c>
      <c r="D110">
        <f>'# D'!AK109</f>
        <v>0.26310454196003519</v>
      </c>
      <c r="G110">
        <v>780.5</v>
      </c>
      <c r="H110">
        <v>-0.33099999999999996</v>
      </c>
      <c r="I110">
        <v>0.26310454196003519</v>
      </c>
    </row>
    <row r="111" spans="2:9" x14ac:dyDescent="0.25">
      <c r="B111">
        <f>('# D'!B110+'# D'!C110)/2</f>
        <v>780.5</v>
      </c>
      <c r="C111">
        <f>SUM('# D'!W110,'# D'!Y110,'# D'!AA110,'# D'!AC110)*-1</f>
        <v>-0.38233333333333297</v>
      </c>
      <c r="D111">
        <f>'# D'!AK110</f>
        <v>0.24014717709493624</v>
      </c>
      <c r="G111">
        <v>780.5</v>
      </c>
      <c r="H111">
        <v>-0.38233333333333297</v>
      </c>
      <c r="I111">
        <v>0.24014717709493624</v>
      </c>
    </row>
    <row r="112" spans="2:9" x14ac:dyDescent="0.25">
      <c r="B112">
        <f>('# D'!B111+'# D'!C111)/2</f>
        <v>781</v>
      </c>
      <c r="C112">
        <f>SUM('# D'!W111,'# D'!Y111,'# D'!AA111,'# D'!AC111)*-1</f>
        <v>-0.24433333333333307</v>
      </c>
      <c r="D112">
        <f>'# D'!AK111</f>
        <v>0.29523154754644138</v>
      </c>
      <c r="G112">
        <v>781</v>
      </c>
      <c r="H112">
        <v>-0.24433333333333307</v>
      </c>
      <c r="I112">
        <v>0.29523154754644138</v>
      </c>
    </row>
    <row r="113" spans="2:9" x14ac:dyDescent="0.25">
      <c r="B113">
        <f>('# D'!B112+'# D'!C112)/2</f>
        <v>781</v>
      </c>
      <c r="C113">
        <f>SUM('# D'!W112,'# D'!Y112,'# D'!AA112,'# D'!AC112)*-1</f>
        <v>-0.21300000000000008</v>
      </c>
      <c r="D113">
        <f>'# D'!AK112</f>
        <v>0.28663391285749829</v>
      </c>
      <c r="G113">
        <v>781</v>
      </c>
      <c r="H113">
        <v>-0.21300000000000008</v>
      </c>
      <c r="I113">
        <v>0.28663391285749829</v>
      </c>
    </row>
    <row r="114" spans="2:9" x14ac:dyDescent="0.25">
      <c r="B114">
        <f>('# D'!B113+'# D'!C113)/2</f>
        <v>783</v>
      </c>
      <c r="C114">
        <f>SUM('# D'!W113,'# D'!Y113,'# D'!AA113,'# D'!AC113)*-1</f>
        <v>-0.20633333333333237</v>
      </c>
      <c r="D114">
        <f>'# D'!AK113</f>
        <v>0.36328914104332943</v>
      </c>
      <c r="G114">
        <v>783</v>
      </c>
      <c r="H114">
        <v>-0.20633333333333237</v>
      </c>
      <c r="I114">
        <v>0.36328914104332943</v>
      </c>
    </row>
    <row r="115" spans="2:9" x14ac:dyDescent="0.25">
      <c r="B115">
        <f>('# D'!B114+'# D'!C114)/2</f>
        <v>786.5</v>
      </c>
      <c r="C115">
        <f>SUM('# D'!W114,'# D'!Y114,'# D'!AA114,'# D'!AC114)*-1</f>
        <v>9.466666666667134E-2</v>
      </c>
      <c r="D115">
        <f>'# D'!AK114</f>
        <v>0.72922881639898651</v>
      </c>
      <c r="G115">
        <v>786.5</v>
      </c>
      <c r="H115">
        <v>9.466666666667134E-2</v>
      </c>
      <c r="I115">
        <v>0.72922881639898651</v>
      </c>
    </row>
    <row r="116" spans="2:9" x14ac:dyDescent="0.25">
      <c r="B116">
        <f>('# D'!B115+'# D'!C115)/2</f>
        <v>791.5</v>
      </c>
      <c r="C116">
        <f>SUM('# D'!W115,'# D'!Y115,'# D'!AA115,'# D'!AC115)*-1</f>
        <v>0.62299999999999844</v>
      </c>
      <c r="D116">
        <f>'# D'!AK115</f>
        <v>0.55079518274339778</v>
      </c>
      <c r="G116">
        <v>791.5</v>
      </c>
      <c r="H116">
        <v>0.62299999999999844</v>
      </c>
      <c r="I116">
        <v>0.55079518274339778</v>
      </c>
    </row>
    <row r="117" spans="2:9" x14ac:dyDescent="0.25">
      <c r="B117">
        <f>('# D'!B116+'# D'!C116)/2</f>
        <v>792</v>
      </c>
      <c r="C117">
        <f>SUM('# D'!W116,'# D'!Y116,'# D'!AA116,'# D'!AC116)*-1</f>
        <v>0.66066666666666407</v>
      </c>
      <c r="D117">
        <f>'# D'!AK116</f>
        <v>0.53788970368778466</v>
      </c>
      <c r="G117">
        <v>792</v>
      </c>
      <c r="H117">
        <v>0.66066666666666407</v>
      </c>
      <c r="I117">
        <v>0.53788970368778466</v>
      </c>
    </row>
    <row r="118" spans="2:9" x14ac:dyDescent="0.25">
      <c r="B118">
        <f>('# D'!B117+'# D'!C117)/2</f>
        <v>794.5</v>
      </c>
      <c r="C118">
        <f>SUM('# D'!W117,'# D'!Y117,'# D'!AA117,'# D'!AC117)*-1</f>
        <v>0.33300000000000018</v>
      </c>
      <c r="D118">
        <f>'# D'!AK117</f>
        <v>0.21717274230436939</v>
      </c>
      <c r="G118">
        <v>794.5</v>
      </c>
      <c r="H118">
        <v>0.33300000000000018</v>
      </c>
      <c r="I118">
        <v>0.21717274230436939</v>
      </c>
    </row>
    <row r="119" spans="2:9" x14ac:dyDescent="0.25">
      <c r="B119">
        <f>('# D'!B118+'# D'!C118)/2</f>
        <v>795</v>
      </c>
      <c r="C119">
        <f>SUM('# D'!W118,'# D'!Y118,'# D'!AA118,'# D'!AC118)*-1</f>
        <v>0.32966666666666811</v>
      </c>
      <c r="D119">
        <f>'# D'!AK118</f>
        <v>0.40339682695826967</v>
      </c>
      <c r="G119">
        <v>795</v>
      </c>
      <c r="H119">
        <v>0.32966666666666811</v>
      </c>
      <c r="I119">
        <v>0.40339682695826967</v>
      </c>
    </row>
    <row r="120" spans="2:9" x14ac:dyDescent="0.25">
      <c r="B120">
        <f>('# D'!B119+'# D'!C119)/2</f>
        <v>804</v>
      </c>
      <c r="C120">
        <f>SUM('# D'!W119,'# D'!Y119,'# D'!AA119,'# D'!AC119)*-1</f>
        <v>2.0666666666666167E-2</v>
      </c>
      <c r="D120">
        <f>'# D'!AK119</f>
        <v>0.39224439660327393</v>
      </c>
      <c r="G120">
        <v>804</v>
      </c>
      <c r="H120">
        <v>2.0666666666666167E-2</v>
      </c>
      <c r="I120">
        <v>0.39224439660327393</v>
      </c>
    </row>
    <row r="121" spans="2:9" x14ac:dyDescent="0.25">
      <c r="B121">
        <f>('# D'!B120+'# D'!C120)/2</f>
        <v>804</v>
      </c>
      <c r="C121">
        <f>SUM('# D'!W120,'# D'!Y120,'# D'!AA120,'# D'!AC120)*-1</f>
        <v>-4.2666666666668629E-2</v>
      </c>
      <c r="D121">
        <f>'# D'!AK120</f>
        <v>0.36072196125732825</v>
      </c>
      <c r="G121">
        <v>804</v>
      </c>
      <c r="H121">
        <v>-4.2666666666668629E-2</v>
      </c>
      <c r="I121">
        <v>0.36072196125732825</v>
      </c>
    </row>
    <row r="122" spans="2:9" x14ac:dyDescent="0.25">
      <c r="B122">
        <f>('# D'!B121+'# D'!C121)/2</f>
        <v>806</v>
      </c>
      <c r="C122">
        <f>SUM('# D'!W121,'# D'!Y121,'# D'!AA121,'# D'!AC121)*-1</f>
        <v>-5.1333333333334341E-2</v>
      </c>
      <c r="D122">
        <f>'# D'!AK121</f>
        <v>0.35940320903779732</v>
      </c>
      <c r="G122">
        <v>804.5</v>
      </c>
      <c r="H122">
        <v>-4.5666666666667188E-2</v>
      </c>
      <c r="I122">
        <v>0.31358411949587001</v>
      </c>
    </row>
    <row r="123" spans="2:9" x14ac:dyDescent="0.25">
      <c r="B123">
        <f>('# D'!B122+'# D'!C122)/2</f>
        <v>804.5</v>
      </c>
      <c r="C123">
        <f>SUM('# D'!W122,'# D'!Y122,'# D'!AA122,'# D'!AC122)*-1</f>
        <v>-4.5666666666667188E-2</v>
      </c>
      <c r="D123">
        <f>'# D'!AK122</f>
        <v>0.31358411949587001</v>
      </c>
      <c r="G123">
        <v>804.5</v>
      </c>
      <c r="H123">
        <v>-0.11266666666666758</v>
      </c>
      <c r="I123">
        <v>0.28635409315507721</v>
      </c>
    </row>
    <row r="124" spans="2:9" x14ac:dyDescent="0.25">
      <c r="B124">
        <f>('# D'!B123+'# D'!C123)/2</f>
        <v>804.5</v>
      </c>
      <c r="C124">
        <f>SUM('# D'!W123,'# D'!Y123,'# D'!AA123,'# D'!AC123)*-1</f>
        <v>-0.11266666666666758</v>
      </c>
      <c r="D124">
        <f>'# D'!AK123</f>
        <v>0.28635409315507721</v>
      </c>
      <c r="G124">
        <v>805</v>
      </c>
      <c r="H124">
        <v>-0.17066666666666608</v>
      </c>
      <c r="I124">
        <v>0.25085653270345581</v>
      </c>
    </row>
    <row r="125" spans="2:9" x14ac:dyDescent="0.25">
      <c r="B125">
        <f>('# D'!B124+'# D'!C124)/2</f>
        <v>806</v>
      </c>
      <c r="C125">
        <f>SUM('# D'!W124,'# D'!Y124,'# D'!AA124,'# D'!AC124)*-1</f>
        <v>-0.14599999999999902</v>
      </c>
      <c r="D125">
        <f>'# D'!AK124</f>
        <v>0.2955469505848437</v>
      </c>
      <c r="G125">
        <v>806</v>
      </c>
      <c r="H125">
        <v>-5.1333333333334341E-2</v>
      </c>
      <c r="I125">
        <v>0.35940320903779732</v>
      </c>
    </row>
    <row r="126" spans="2:9" x14ac:dyDescent="0.25">
      <c r="B126">
        <f>('# D'!B125+'# D'!C125)/2</f>
        <v>806</v>
      </c>
      <c r="C126">
        <f>SUM('# D'!W125,'# D'!Y125,'# D'!AA125,'# D'!AC125)*-1</f>
        <v>-0.18200000000000016</v>
      </c>
      <c r="D126">
        <f>'# D'!AK125</f>
        <v>0.31570767069131112</v>
      </c>
      <c r="G126">
        <v>806</v>
      </c>
      <c r="H126">
        <v>-0.14599999999999902</v>
      </c>
      <c r="I126">
        <v>0.2955469505848437</v>
      </c>
    </row>
    <row r="127" spans="2:9" x14ac:dyDescent="0.25">
      <c r="B127">
        <f>('# D'!B126+'# D'!C126)/2</f>
        <v>806.5</v>
      </c>
      <c r="C127">
        <f>SUM('# D'!W126,'# D'!Y126,'# D'!AA126,'# D'!AC126)*-1</f>
        <v>-4.4333333333332892E-2</v>
      </c>
      <c r="D127">
        <f>'# D'!AK126</f>
        <v>0.25513917770503214</v>
      </c>
      <c r="G127">
        <v>806</v>
      </c>
      <c r="H127">
        <v>-0.18200000000000016</v>
      </c>
      <c r="I127">
        <v>0.31570767069131112</v>
      </c>
    </row>
    <row r="128" spans="2:9" x14ac:dyDescent="0.25">
      <c r="B128">
        <f>('# D'!B127+'# D'!C127)/2</f>
        <v>806.5</v>
      </c>
      <c r="C128">
        <f>SUM('# D'!W127,'# D'!Y127,'# D'!AA127,'# D'!AC127)*-1</f>
        <v>-0.12000000000000099</v>
      </c>
      <c r="D128">
        <f>'# D'!AK127</f>
        <v>0.28665135618029103</v>
      </c>
      <c r="G128">
        <v>806.5</v>
      </c>
      <c r="H128">
        <v>-4.4333333333332892E-2</v>
      </c>
      <c r="I128">
        <v>0.25513917770503214</v>
      </c>
    </row>
    <row r="129" spans="2:9" x14ac:dyDescent="0.25">
      <c r="B129">
        <f>('# D'!B128+'# D'!C128)/2</f>
        <v>805</v>
      </c>
      <c r="C129">
        <f>SUM('# D'!W128,'# D'!Y128,'# D'!AA128,'# D'!AC128)*-1</f>
        <v>-0.17066666666666608</v>
      </c>
      <c r="D129">
        <f>'# D'!AK128</f>
        <v>0.25085653270345581</v>
      </c>
      <c r="G129">
        <v>806.5</v>
      </c>
      <c r="H129">
        <v>-0.12000000000000099</v>
      </c>
      <c r="I129">
        <v>0.28665135618029103</v>
      </c>
    </row>
    <row r="130" spans="2:9" x14ac:dyDescent="0.25">
      <c r="B130">
        <f>('# D'!B129+'# D'!C129)/2</f>
        <v>807</v>
      </c>
      <c r="C130">
        <f>SUM('# D'!W129,'# D'!Y129,'# D'!AA129,'# D'!AC129)*-1</f>
        <v>-0.18866666666666698</v>
      </c>
      <c r="D130">
        <f>'# D'!AK129</f>
        <v>0.20361565100289647</v>
      </c>
      <c r="G130">
        <v>807</v>
      </c>
      <c r="H130">
        <v>-0.18866666666666698</v>
      </c>
      <c r="I130">
        <v>0.20361565100289647</v>
      </c>
    </row>
    <row r="131" spans="2:9" x14ac:dyDescent="0.25">
      <c r="B131">
        <f>('# D'!B130+'# D'!C130)/2</f>
        <v>807</v>
      </c>
      <c r="C131">
        <f>SUM('# D'!W130,'# D'!Y130,'# D'!AA130,'# D'!AC130)*-1</f>
        <v>-0.24066666666666636</v>
      </c>
      <c r="D131">
        <f>'# D'!AK130</f>
        <v>0.25537031934036508</v>
      </c>
      <c r="G131">
        <v>807</v>
      </c>
      <c r="H131">
        <v>-0.24066666666666636</v>
      </c>
      <c r="I131">
        <v>0.25537031934036508</v>
      </c>
    </row>
    <row r="132" spans="2:9" x14ac:dyDescent="0.25">
      <c r="B132">
        <f>('# D'!B131+'# D'!C131)/2</f>
        <v>815.5</v>
      </c>
      <c r="C132">
        <f>SUM('# D'!W131,'# D'!Y131,'# D'!AA131,'# D'!AC131)*-1</f>
        <v>1.0999999999999996E-2</v>
      </c>
      <c r="D132">
        <f>'# D'!AK131</f>
        <v>4.1673332800085311E-2</v>
      </c>
      <c r="G132">
        <v>815.5</v>
      </c>
      <c r="H132">
        <v>1.0999999999999996E-2</v>
      </c>
      <c r="I132">
        <v>4.1673332800085311E-2</v>
      </c>
    </row>
    <row r="133" spans="2:9" x14ac:dyDescent="0.25">
      <c r="B133">
        <f>('# D'!B132+'# D'!C132)/2</f>
        <v>816</v>
      </c>
      <c r="C133">
        <f>SUM('# D'!W132,'# D'!Y132,'# D'!AA132,'# D'!AC132)*-1</f>
        <v>4.300000000000001E-2</v>
      </c>
      <c r="D133">
        <f>'# D'!AK132</f>
        <v>3.2521787568746421E-2</v>
      </c>
      <c r="G133">
        <v>816</v>
      </c>
      <c r="H133">
        <v>4.300000000000001E-2</v>
      </c>
      <c r="I133">
        <v>3.2521787568746421E-2</v>
      </c>
    </row>
    <row r="134" spans="2:9" x14ac:dyDescent="0.25">
      <c r="B134">
        <f>('# D'!B133+'# D'!C133)/2</f>
        <v>816</v>
      </c>
      <c r="C134">
        <f>SUM('# D'!W133,'# D'!Y133,'# D'!AA133,'# D'!AC133)*-1</f>
        <v>-0.11933333333333326</v>
      </c>
      <c r="D134">
        <f>'# D'!AK133</f>
        <v>0.16100724621374451</v>
      </c>
      <c r="G134">
        <v>816</v>
      </c>
      <c r="H134">
        <v>-0.11933333333333326</v>
      </c>
      <c r="I134">
        <v>0.16100724621374451</v>
      </c>
    </row>
    <row r="135" spans="2:9" x14ac:dyDescent="0.25">
      <c r="B135">
        <f>('# D'!B134+'# D'!C134)/2</f>
        <v>817</v>
      </c>
      <c r="C135">
        <f>SUM('# D'!W134,'# D'!Y134,'# D'!AA134,'# D'!AC134)*-1</f>
        <v>-4.9000000000000016E-2</v>
      </c>
      <c r="D135">
        <f>'# D'!AK134</f>
        <v>5.6347138347923209E-2</v>
      </c>
      <c r="G135">
        <v>817</v>
      </c>
      <c r="H135">
        <v>-4.9000000000000016E-2</v>
      </c>
      <c r="I135">
        <v>5.6347138347923209E-2</v>
      </c>
    </row>
    <row r="136" spans="2:9" x14ac:dyDescent="0.25">
      <c r="B136">
        <f>('# D'!B135+'# D'!C135)/2</f>
        <v>818</v>
      </c>
      <c r="C136">
        <f>SUM('# D'!W135,'# D'!Y135,'# D'!AA135,'# D'!AC135)*-1</f>
        <v>-2.0000000000000004E-2</v>
      </c>
      <c r="D136">
        <f>'# D'!AK135</f>
        <v>4.6000000000000006E-2</v>
      </c>
      <c r="G136">
        <v>818</v>
      </c>
      <c r="H136">
        <v>-2.0000000000000004E-2</v>
      </c>
      <c r="I136">
        <v>4.6000000000000006E-2</v>
      </c>
    </row>
    <row r="137" spans="2:9" x14ac:dyDescent="0.25">
      <c r="B137">
        <f>('# D'!B136+'# D'!C136)/2</f>
        <v>828.5</v>
      </c>
      <c r="C137">
        <f>SUM('# D'!W136,'# D'!Y136,'# D'!AA136,'# D'!AC136)*-1</f>
        <v>0.20600000000000085</v>
      </c>
      <c r="D137">
        <f>'# D'!AK136</f>
        <v>0.5420516580548389</v>
      </c>
      <c r="G137">
        <v>828.5</v>
      </c>
      <c r="H137">
        <v>0.20600000000000085</v>
      </c>
      <c r="I137">
        <v>0.5420516580548389</v>
      </c>
    </row>
    <row r="138" spans="2:9" x14ac:dyDescent="0.25">
      <c r="B138">
        <f>('# D'!B137+'# D'!C137)/2</f>
        <v>828.5</v>
      </c>
      <c r="C138">
        <f>SUM('# D'!W137,'# D'!Y137,'# D'!AA137,'# D'!AC137)*-1</f>
        <v>3.3333333333334547E-2</v>
      </c>
      <c r="D138">
        <f>'# D'!AK137</f>
        <v>0.49800836673025223</v>
      </c>
      <c r="G138">
        <v>828.5</v>
      </c>
      <c r="H138">
        <v>3.3333333333334547E-2</v>
      </c>
      <c r="I138">
        <v>0.49800836673025223</v>
      </c>
    </row>
    <row r="139" spans="2:9" x14ac:dyDescent="0.25">
      <c r="B139">
        <f>('# D'!B138+'# D'!C138)/2</f>
        <v>830.5</v>
      </c>
      <c r="C139">
        <f>SUM('# D'!W138,'# D'!Y138,'# D'!AA138,'# D'!AC138)*-1</f>
        <v>0.6353333333333322</v>
      </c>
      <c r="D139">
        <f>'# D'!AK138</f>
        <v>0.66789470227973291</v>
      </c>
      <c r="G139">
        <v>830.5</v>
      </c>
      <c r="H139">
        <v>0.6353333333333322</v>
      </c>
      <c r="I139">
        <v>0.66789470227973291</v>
      </c>
    </row>
    <row r="140" spans="2:9" x14ac:dyDescent="0.25">
      <c r="B140">
        <f>('# D'!B139+'# D'!C139)/2</f>
        <v>830.5</v>
      </c>
      <c r="C140">
        <f>SUM('# D'!W139,'# D'!Y139,'# D'!AA139,'# D'!AC139)*-1</f>
        <v>0.4659999999999993</v>
      </c>
      <c r="D140">
        <f>'# D'!AK139</f>
        <v>0.61512464861467975</v>
      </c>
      <c r="G140">
        <v>830.5</v>
      </c>
      <c r="H140">
        <v>0.4659999999999993</v>
      </c>
      <c r="I140">
        <v>0.61512464861467975</v>
      </c>
    </row>
    <row r="141" spans="2:9" x14ac:dyDescent="0.25">
      <c r="B141">
        <f>('# D'!B140+'# D'!C140)/2</f>
        <v>830.5</v>
      </c>
      <c r="C141">
        <f>SUM('# D'!W140,'# D'!Y140,'# D'!AA140,'# D'!AC140)*-1</f>
        <v>0.26300000000000123</v>
      </c>
      <c r="D141">
        <f>'# D'!AK140</f>
        <v>0.75502737257223562</v>
      </c>
      <c r="G141">
        <v>830.5</v>
      </c>
      <c r="H141">
        <v>0.26300000000000123</v>
      </c>
      <c r="I141">
        <v>0.75502737257223562</v>
      </c>
    </row>
    <row r="142" spans="2:9" x14ac:dyDescent="0.25">
      <c r="B142">
        <f>('# D'!B141+'# D'!C141)/2</f>
        <v>830.5</v>
      </c>
      <c r="C142">
        <f>SUM('# D'!W141,'# D'!Y141,'# D'!AA141,'# D'!AC141)*-1</f>
        <v>0.47366666666666735</v>
      </c>
      <c r="D142">
        <f>'# D'!AK141</f>
        <v>0.62685697464945456</v>
      </c>
      <c r="G142">
        <v>830.5</v>
      </c>
      <c r="H142">
        <v>0.47366666666666735</v>
      </c>
      <c r="I142">
        <v>0.62685697464945456</v>
      </c>
    </row>
    <row r="143" spans="2:9" x14ac:dyDescent="0.25">
      <c r="B143">
        <f>('# D'!B142+'# D'!C142)/2</f>
        <v>831</v>
      </c>
      <c r="C143">
        <f>SUM('# D'!W142,'# D'!Y142,'# D'!AA142,'# D'!AC142)*-1</f>
        <v>0.32633333333333425</v>
      </c>
      <c r="D143">
        <f>'# D'!AK142</f>
        <v>0.60243118555842834</v>
      </c>
      <c r="G143">
        <v>831</v>
      </c>
      <c r="H143">
        <v>0.32633333333333425</v>
      </c>
      <c r="I143">
        <v>0.60243118555842834</v>
      </c>
    </row>
    <row r="144" spans="2:9" x14ac:dyDescent="0.25">
      <c r="B144">
        <f>('# D'!B143+'# D'!C143)/2</f>
        <v>831</v>
      </c>
      <c r="C144">
        <f>SUM('# D'!W143,'# D'!Y143,'# D'!AA143,'# D'!AC143)*-1</f>
        <v>0.38433333333333186</v>
      </c>
      <c r="D144">
        <f>'# D'!AK143</f>
        <v>0.59205545911398083</v>
      </c>
      <c r="G144">
        <v>831</v>
      </c>
      <c r="H144">
        <v>0.38433333333333186</v>
      </c>
      <c r="I144">
        <v>0.59205545911398083</v>
      </c>
    </row>
    <row r="145" spans="2:9" x14ac:dyDescent="0.25">
      <c r="B145">
        <f>('# D'!B144+'# D'!C144)/2</f>
        <v>831</v>
      </c>
      <c r="C145">
        <f>SUM('# D'!W144,'# D'!Y144,'# D'!AA144,'# D'!AC144)*-1</f>
        <v>0.23299999999999921</v>
      </c>
      <c r="D145">
        <f>'# D'!AK144</f>
        <v>0.87238676438072249</v>
      </c>
      <c r="G145">
        <v>831</v>
      </c>
      <c r="H145">
        <v>0.23299999999999921</v>
      </c>
      <c r="I145">
        <v>0.87238676438072249</v>
      </c>
    </row>
    <row r="146" spans="2:9" x14ac:dyDescent="0.25">
      <c r="B146">
        <f>('# D'!B145+'# D'!C145)/2</f>
        <v>831</v>
      </c>
      <c r="C146">
        <f>SUM('# D'!W145,'# D'!Y145,'# D'!AA145,'# D'!AC145)*-1</f>
        <v>0.42533333333333267</v>
      </c>
      <c r="D146">
        <f>'# D'!AK145</f>
        <v>0.73081073701289689</v>
      </c>
      <c r="G146">
        <v>831</v>
      </c>
      <c r="H146">
        <v>0.42533333333333267</v>
      </c>
      <c r="I146">
        <v>0.73081073701289689</v>
      </c>
    </row>
    <row r="147" spans="2:9" x14ac:dyDescent="0.25">
      <c r="B147">
        <f>('# D'!B146+'# D'!C146)/2</f>
        <v>833</v>
      </c>
      <c r="C147">
        <f>SUM('# D'!W146,'# D'!Y146,'# D'!AA146,'# D'!AC146)*-1</f>
        <v>0.12866666666666648</v>
      </c>
      <c r="D147">
        <f>'# D'!AK146</f>
        <v>0.39848797556095289</v>
      </c>
      <c r="G147">
        <v>833</v>
      </c>
      <c r="H147">
        <v>0.12866666666666648</v>
      </c>
      <c r="I147">
        <v>0.39848797556095289</v>
      </c>
    </row>
    <row r="148" spans="2:9" x14ac:dyDescent="0.25">
      <c r="B148">
        <f>('# D'!B147+'# D'!C147)/2</f>
        <v>833</v>
      </c>
      <c r="C148">
        <f>SUM('# D'!W147,'# D'!Y147,'# D'!AA147,'# D'!AC147)*-1</f>
        <v>0.10233333333333361</v>
      </c>
      <c r="D148">
        <f>'# D'!AK147</f>
        <v>0.38823146017120574</v>
      </c>
      <c r="G148">
        <v>833</v>
      </c>
      <c r="H148">
        <v>0.10233333333333361</v>
      </c>
      <c r="I148">
        <v>0.38823146017120574</v>
      </c>
    </row>
    <row r="149" spans="2:9" x14ac:dyDescent="0.25">
      <c r="B149">
        <f>('# D'!B148+'# D'!C148)/2</f>
        <v>833</v>
      </c>
      <c r="C149">
        <f>SUM('# D'!W148,'# D'!Y148,'# D'!AA148,'# D'!AC148)*-1</f>
        <v>0.11999999999999966</v>
      </c>
      <c r="D149">
        <f>'# D'!AK148</f>
        <v>0.36777257465268776</v>
      </c>
      <c r="G149">
        <v>833</v>
      </c>
      <c r="H149">
        <v>0.11999999999999966</v>
      </c>
      <c r="I149">
        <v>0.36777257465268776</v>
      </c>
    </row>
    <row r="150" spans="2:9" x14ac:dyDescent="0.25">
      <c r="B150">
        <f>('# D'!B149+'# D'!C149)/2</f>
        <v>836.5</v>
      </c>
      <c r="C150">
        <f>SUM('# D'!W149,'# D'!Y149,'# D'!AA149,'# D'!AC149)*-1</f>
        <v>5.7333333333333167E-2</v>
      </c>
      <c r="D150">
        <f>'# D'!AK149</f>
        <v>0.20455643068193513</v>
      </c>
      <c r="G150">
        <v>836.5</v>
      </c>
      <c r="H150">
        <v>5.7333333333333167E-2</v>
      </c>
      <c r="I150">
        <v>0.20455643068193513</v>
      </c>
    </row>
    <row r="151" spans="2:9" x14ac:dyDescent="0.25">
      <c r="B151">
        <f>('# D'!B150+'# D'!C150)/2</f>
        <v>844</v>
      </c>
      <c r="C151">
        <f>SUM('# D'!W150,'# D'!Y150,'# D'!AA150,'# D'!AC150)*-1</f>
        <v>-3.1333333333333394E-2</v>
      </c>
      <c r="D151">
        <f>'# D'!AK150</f>
        <v>4.8634692692905282E-2</v>
      </c>
      <c r="G151">
        <v>844</v>
      </c>
      <c r="H151">
        <v>-3.1333333333333394E-2</v>
      </c>
      <c r="I151">
        <v>4.8634692692905282E-2</v>
      </c>
    </row>
    <row r="152" spans="2:9" x14ac:dyDescent="0.25">
      <c r="B152">
        <f>('# D'!B151+'# D'!C151)/2</f>
        <v>844</v>
      </c>
      <c r="C152">
        <f>SUM('# D'!W151,'# D'!Y151,'# D'!AA151,'# D'!AC151)*-1</f>
        <v>-3.4666666666666679E-2</v>
      </c>
      <c r="D152">
        <f>'# D'!AK151</f>
        <v>4.4052998384521695E-2</v>
      </c>
      <c r="G152">
        <v>844</v>
      </c>
      <c r="H152">
        <v>-3.4666666666666679E-2</v>
      </c>
      <c r="I152">
        <v>4.4052998384521695E-2</v>
      </c>
    </row>
    <row r="153" spans="2:9" x14ac:dyDescent="0.25">
      <c r="B153">
        <f>('# D'!B152+'# D'!C152)/2</f>
        <v>846</v>
      </c>
      <c r="C153">
        <f>SUM('# D'!W152,'# D'!Y152,'# D'!AA152,'# D'!AC152)*-1</f>
        <v>-1.1333333333333317E-2</v>
      </c>
      <c r="D153">
        <f>'# D'!AK152</f>
        <v>0.10778837290419285</v>
      </c>
      <c r="G153">
        <v>846</v>
      </c>
      <c r="H153">
        <v>-1.1333333333333317E-2</v>
      </c>
      <c r="I153">
        <v>0.10778837290419285</v>
      </c>
    </row>
    <row r="154" spans="2:9" x14ac:dyDescent="0.25">
      <c r="B154">
        <f>('# D'!B153+'# D'!C153)/2</f>
        <v>849</v>
      </c>
      <c r="C154">
        <f>SUM('# D'!W153,'# D'!Y153,'# D'!AA153,'# D'!AC153)*-1</f>
        <v>-6.2666666666666676E-2</v>
      </c>
      <c r="D154">
        <f>'# D'!AK153</f>
        <v>9.1500455372273026E-2</v>
      </c>
      <c r="G154">
        <v>849</v>
      </c>
      <c r="H154">
        <v>-6.2666666666666676E-2</v>
      </c>
      <c r="I154">
        <v>9.1500455372273026E-2</v>
      </c>
    </row>
    <row r="155" spans="2:9" x14ac:dyDescent="0.25">
      <c r="B155">
        <f>('# D'!B154+'# D'!C154)/2</f>
        <v>849.5</v>
      </c>
      <c r="C155">
        <f>SUM('# D'!W154,'# D'!Y154,'# D'!AA154,'# D'!AC154)*-1</f>
        <v>-4.5999999999999992E-2</v>
      </c>
      <c r="D155">
        <f>'# D'!AK154</f>
        <v>2.8740215726399829E-2</v>
      </c>
      <c r="G155">
        <v>849.5</v>
      </c>
      <c r="H155">
        <v>-4.5999999999999992E-2</v>
      </c>
      <c r="I155">
        <v>2.8740215726399829E-2</v>
      </c>
    </row>
    <row r="156" spans="2:9" x14ac:dyDescent="0.25">
      <c r="B156">
        <f>('# D'!B155+'# D'!C155)/2</f>
        <v>850</v>
      </c>
      <c r="C156">
        <f>SUM('# D'!W155,'# D'!Y155,'# D'!AA155,'# D'!AC155)*-1</f>
        <v>-1.6333333333333311E-2</v>
      </c>
      <c r="D156">
        <f>'# D'!AK155</f>
        <v>2.46576560118759E-2</v>
      </c>
      <c r="G156">
        <v>850</v>
      </c>
      <c r="H156">
        <v>-1.6333333333333311E-2</v>
      </c>
      <c r="I156">
        <v>2.46576560118759E-2</v>
      </c>
    </row>
    <row r="157" spans="2:9" x14ac:dyDescent="0.25">
      <c r="B157">
        <f>('# D'!B156+'# D'!C156)/2</f>
        <v>853</v>
      </c>
      <c r="C157">
        <f>SUM('# D'!W156,'# D'!Y156,'# D'!AA156,'# D'!AC156)*-1</f>
        <v>0.1203333333333335</v>
      </c>
      <c r="D157">
        <f>'# D'!AK156</f>
        <v>0.11575404960518662</v>
      </c>
      <c r="G157">
        <v>853</v>
      </c>
      <c r="H157">
        <v>0.1203333333333335</v>
      </c>
      <c r="I157">
        <v>0.11575404960518662</v>
      </c>
    </row>
    <row r="158" spans="2:9" x14ac:dyDescent="0.25">
      <c r="B158">
        <f>('# D'!B157+'# D'!C157)/2</f>
        <v>857</v>
      </c>
      <c r="C158">
        <f>SUM('# D'!W157,'# D'!Y157,'# D'!AA157,'# D'!AC157)*-1</f>
        <v>-9.4000000000000083E-2</v>
      </c>
      <c r="D158">
        <f>'# D'!AK157</f>
        <v>0.46054677648783265</v>
      </c>
      <c r="G158">
        <v>854</v>
      </c>
      <c r="H158">
        <v>-8.2333333333333147E-2</v>
      </c>
      <c r="I158">
        <v>0.11677899354478671</v>
      </c>
    </row>
    <row r="159" spans="2:9" x14ac:dyDescent="0.25">
      <c r="B159">
        <f>('# D'!B158+'# D'!C158)/2</f>
        <v>857</v>
      </c>
      <c r="C159">
        <f>SUM('# D'!W158,'# D'!Y158,'# D'!AA158,'# D'!AC158)*-1</f>
        <v>8.9666666666666561E-2</v>
      </c>
      <c r="D159">
        <f>'# D'!AK158</f>
        <v>0.29213239007911029</v>
      </c>
      <c r="G159">
        <v>857</v>
      </c>
      <c r="H159">
        <v>-9.4000000000000083E-2</v>
      </c>
      <c r="I159">
        <v>0.46054677648783265</v>
      </c>
    </row>
    <row r="160" spans="2:9" x14ac:dyDescent="0.25">
      <c r="B160">
        <f>('# D'!B159+'# D'!C159)/2</f>
        <v>857.5</v>
      </c>
      <c r="C160">
        <f>SUM('# D'!W159,'# D'!Y159,'# D'!AA159,'# D'!AC159)*-1</f>
        <v>9.5666666666666678E-2</v>
      </c>
      <c r="D160">
        <f>'# D'!AK159</f>
        <v>0.32827833718761673</v>
      </c>
      <c r="G160">
        <v>857</v>
      </c>
      <c r="H160">
        <v>8.9666666666666561E-2</v>
      </c>
      <c r="I160">
        <v>0.29213239007911029</v>
      </c>
    </row>
    <row r="161" spans="2:9" x14ac:dyDescent="0.25">
      <c r="B161">
        <f>('# D'!B160+'# D'!C160)/2</f>
        <v>857.5</v>
      </c>
      <c r="C161">
        <f>SUM('# D'!W160,'# D'!Y160,'# D'!AA160,'# D'!AC160)*-1</f>
        <v>0.26333333333333431</v>
      </c>
      <c r="D161">
        <f>'# D'!AK160</f>
        <v>0.30478954487755411</v>
      </c>
      <c r="G161">
        <v>857.5</v>
      </c>
      <c r="H161">
        <v>9.5666666666666678E-2</v>
      </c>
      <c r="I161">
        <v>0.32827833718761673</v>
      </c>
    </row>
    <row r="162" spans="2:9" x14ac:dyDescent="0.25">
      <c r="B162">
        <f>('# D'!B161+'# D'!C161)/2</f>
        <v>858</v>
      </c>
      <c r="C162">
        <f>SUM('# D'!W161,'# D'!Y161,'# D'!AA161,'# D'!AC161)*-1</f>
        <v>9.8000000000001197E-2</v>
      </c>
      <c r="D162">
        <f>'# D'!AK161</f>
        <v>0.36409797216317102</v>
      </c>
      <c r="G162">
        <v>857.5</v>
      </c>
      <c r="H162">
        <v>0.26333333333333431</v>
      </c>
      <c r="I162">
        <v>0.30478954487755411</v>
      </c>
    </row>
    <row r="163" spans="2:9" x14ac:dyDescent="0.25">
      <c r="B163">
        <f>('# D'!B162+'# D'!C162)/2</f>
        <v>854</v>
      </c>
      <c r="C163">
        <f>SUM('# D'!W162,'# D'!Y162,'# D'!AA162,'# D'!AC162)*-1</f>
        <v>-8.2333333333333147E-2</v>
      </c>
      <c r="D163">
        <f>'# D'!AK162</f>
        <v>0.11677899354478671</v>
      </c>
      <c r="G163">
        <v>858</v>
      </c>
      <c r="H163">
        <v>9.8000000000001197E-2</v>
      </c>
      <c r="I163">
        <v>0.36409797216317102</v>
      </c>
    </row>
    <row r="164" spans="2:9" x14ac:dyDescent="0.25">
      <c r="B164">
        <f>('# D'!B163+'# D'!C163)/2</f>
        <v>858.5</v>
      </c>
      <c r="C164">
        <f>SUM('# D'!W163,'# D'!Y163,'# D'!AA163,'# D'!AC163)*-1</f>
        <v>0.10499999999999921</v>
      </c>
      <c r="D164">
        <f>'# D'!AK163</f>
        <v>0.44461518942414302</v>
      </c>
      <c r="G164">
        <v>858.5</v>
      </c>
      <c r="H164">
        <v>0.10499999999999921</v>
      </c>
      <c r="I164">
        <v>0.44461518942414302</v>
      </c>
    </row>
    <row r="165" spans="2:9" x14ac:dyDescent="0.25">
      <c r="B165">
        <f>('# D'!B164+'# D'!C164)/2</f>
        <v>859.5</v>
      </c>
      <c r="C165">
        <f>SUM('# D'!W164,'# D'!Y164,'# D'!AA164,'# D'!AC164)*-1</f>
        <v>-3.1333333333333435E-2</v>
      </c>
      <c r="D165">
        <f>'# D'!AK164</f>
        <v>0.24224161492196175</v>
      </c>
      <c r="G165">
        <v>858.5</v>
      </c>
      <c r="H165">
        <v>3.3333333333333104E-2</v>
      </c>
      <c r="I165">
        <v>0.33494775712042102</v>
      </c>
    </row>
    <row r="166" spans="2:9" x14ac:dyDescent="0.25">
      <c r="B166">
        <f>('# D'!B165+'# D'!C165)/2</f>
        <v>859.5</v>
      </c>
      <c r="C166">
        <f>SUM('# D'!W165,'# D'!Y165,'# D'!AA165,'# D'!AC165)*-1</f>
        <v>-5.3333333333334121E-3</v>
      </c>
      <c r="D166">
        <f>'# D'!AK165</f>
        <v>0.28593589025047783</v>
      </c>
      <c r="G166">
        <v>859.5</v>
      </c>
      <c r="H166">
        <v>-3.1333333333333435E-2</v>
      </c>
      <c r="I166">
        <v>0.24224161492196175</v>
      </c>
    </row>
    <row r="167" spans="2:9" x14ac:dyDescent="0.25">
      <c r="B167">
        <f>('# D'!B166+'# D'!C166)/2</f>
        <v>860</v>
      </c>
      <c r="C167">
        <f>SUM('# D'!W166,'# D'!Y166,'# D'!AA166,'# D'!AC166)*-1</f>
        <v>8.9333333333334153E-2</v>
      </c>
      <c r="D167">
        <f>'# D'!AK166</f>
        <v>0.32713300047534194</v>
      </c>
      <c r="G167">
        <v>859.5</v>
      </c>
      <c r="H167">
        <v>-5.3333333333334121E-3</v>
      </c>
      <c r="I167">
        <v>0.28593589025047783</v>
      </c>
    </row>
    <row r="168" spans="2:9" x14ac:dyDescent="0.25">
      <c r="B168">
        <f>('# D'!B167+'# D'!C167)/2</f>
        <v>860</v>
      </c>
      <c r="C168">
        <f>SUM('# D'!W167,'# D'!Y167,'# D'!AA167,'# D'!AC167)*-1</f>
        <v>3.099999999999925E-2</v>
      </c>
      <c r="D168">
        <f>'# D'!AK167</f>
        <v>0.3487601850364615</v>
      </c>
      <c r="G168">
        <v>859.5</v>
      </c>
      <c r="H168">
        <v>-1.2333333333333085E-2</v>
      </c>
      <c r="I168">
        <v>0.32330532524740968</v>
      </c>
    </row>
    <row r="169" spans="2:9" x14ac:dyDescent="0.25">
      <c r="B169">
        <f>('# D'!B168+'# D'!C168)/2</f>
        <v>858.5</v>
      </c>
      <c r="C169">
        <f>SUM('# D'!W168,'# D'!Y168,'# D'!AA168,'# D'!AC168)*-1</f>
        <v>3.3333333333333104E-2</v>
      </c>
      <c r="D169">
        <f>'# D'!AK168</f>
        <v>0.33494775712042102</v>
      </c>
      <c r="G169">
        <v>860</v>
      </c>
      <c r="H169">
        <v>8.9333333333334153E-2</v>
      </c>
      <c r="I169">
        <v>0.32713300047534194</v>
      </c>
    </row>
    <row r="170" spans="2:9" x14ac:dyDescent="0.25">
      <c r="B170">
        <f>('# D'!B169+'# D'!C169)/2</f>
        <v>859.5</v>
      </c>
      <c r="C170">
        <f>SUM('# D'!W169,'# D'!Y169,'# D'!AA169,'# D'!AC169)*-1</f>
        <v>-1.2333333333333085E-2</v>
      </c>
      <c r="D170">
        <f>'# D'!AK169</f>
        <v>0.32330532524740968</v>
      </c>
      <c r="G170">
        <v>860</v>
      </c>
      <c r="H170">
        <v>3.099999999999925E-2</v>
      </c>
      <c r="I170">
        <v>0.3487601850364615</v>
      </c>
    </row>
    <row r="171" spans="2:9" x14ac:dyDescent="0.25">
      <c r="B171">
        <f>('# D'!B170+'# D'!C170)/2</f>
        <v>860</v>
      </c>
      <c r="C171">
        <f>SUM('# D'!W170,'# D'!Y170,'# D'!AA170,'# D'!AC170)*-1</f>
        <v>1.3666666666667715E-2</v>
      </c>
      <c r="D171">
        <f>'# D'!AK170</f>
        <v>0.21995150980765443</v>
      </c>
      <c r="G171">
        <v>860</v>
      </c>
      <c r="H171">
        <v>1.3666666666667715E-2</v>
      </c>
      <c r="I171">
        <v>0.21995150980765443</v>
      </c>
    </row>
    <row r="172" spans="2:9" x14ac:dyDescent="0.25">
      <c r="B172">
        <f>('# D'!B171+'# D'!C171)/2</f>
        <v>860</v>
      </c>
      <c r="C172">
        <f>SUM('# D'!W171,'# D'!Y171,'# D'!AA171,'# D'!AC171)*-1</f>
        <v>0.11166666666666603</v>
      </c>
      <c r="D172">
        <f>'# D'!AK171</f>
        <v>0.30200551871337289</v>
      </c>
      <c r="G172">
        <v>860</v>
      </c>
      <c r="H172">
        <v>0.11166666666666603</v>
      </c>
      <c r="I172">
        <v>0.30200551871337289</v>
      </c>
    </row>
    <row r="173" spans="2:9" x14ac:dyDescent="0.25">
      <c r="B173">
        <f>('# D'!B172+'# D'!C172)/2</f>
        <v>860.5</v>
      </c>
      <c r="C173">
        <f>SUM('# D'!W172,'# D'!Y172,'# D'!AA172,'# D'!AC172)*-1</f>
        <v>0.15299999999999958</v>
      </c>
      <c r="D173">
        <f>'# D'!AK172</f>
        <v>0.32473886945257013</v>
      </c>
      <c r="G173">
        <v>860.5</v>
      </c>
      <c r="H173">
        <v>0.15299999999999958</v>
      </c>
      <c r="I173">
        <v>0.32473886945257013</v>
      </c>
    </row>
    <row r="174" spans="2:9" x14ac:dyDescent="0.25">
      <c r="B174">
        <f>('# D'!B173+'# D'!C173)/2</f>
        <v>860.5</v>
      </c>
      <c r="C174">
        <f>SUM('# D'!W173,'# D'!Y173,'# D'!AA173,'# D'!AC173)*-1</f>
        <v>-5.9999999999993392E-3</v>
      </c>
      <c r="D174">
        <f>'# D'!AK173</f>
        <v>0.33098892227182897</v>
      </c>
      <c r="G174">
        <v>860.5</v>
      </c>
      <c r="H174">
        <v>-5.9999999999993392E-3</v>
      </c>
      <c r="I174">
        <v>0.33098892227182897</v>
      </c>
    </row>
    <row r="175" spans="2:9" x14ac:dyDescent="0.25">
      <c r="B175">
        <f>('# D'!B174+'# D'!C174)/2</f>
        <v>865</v>
      </c>
      <c r="C175">
        <f>SUM('# D'!W174,'# D'!Y174,'# D'!AA174,'# D'!AC174)*-1</f>
        <v>0.43433333333333257</v>
      </c>
      <c r="D175">
        <f>'# D'!AK174</f>
        <v>0.61406134329831696</v>
      </c>
      <c r="G175">
        <v>862.5</v>
      </c>
      <c r="H175">
        <v>1.3999999999999568E-2</v>
      </c>
      <c r="I175">
        <v>0.17900093109627485</v>
      </c>
    </row>
    <row r="176" spans="2:9" x14ac:dyDescent="0.25">
      <c r="B176">
        <f>('# D'!B175+'# D'!C175)/2</f>
        <v>862.5</v>
      </c>
      <c r="C176">
        <f>SUM('# D'!W175,'# D'!Y175,'# D'!AA175,'# D'!AC175)*-1</f>
        <v>1.3999999999999568E-2</v>
      </c>
      <c r="D176">
        <f>'# D'!AK175</f>
        <v>0.17900093109627485</v>
      </c>
      <c r="G176">
        <v>865</v>
      </c>
      <c r="H176">
        <v>0.43433333333333257</v>
      </c>
      <c r="I176">
        <v>0.61406134329831696</v>
      </c>
    </row>
    <row r="177" spans="2:9" x14ac:dyDescent="0.25">
      <c r="B177">
        <f>('# D'!B176+'# D'!C176)/2</f>
        <v>879.5</v>
      </c>
      <c r="C177">
        <f>SUM('# D'!W176,'# D'!Y176,'# D'!AA176,'# D'!AC176)*-1</f>
        <v>0.64700000000000024</v>
      </c>
      <c r="D177">
        <f>'# D'!AK176</f>
        <v>1.151725951199619</v>
      </c>
      <c r="G177">
        <v>871.5</v>
      </c>
      <c r="H177">
        <v>6.666666666666643E-2</v>
      </c>
      <c r="I177">
        <v>0.27807912543015545</v>
      </c>
    </row>
    <row r="178" spans="2:9" x14ac:dyDescent="0.25">
      <c r="B178">
        <f>('# D'!B177+'# D'!C177)/2</f>
        <v>871.5</v>
      </c>
      <c r="C178">
        <f>SUM('# D'!W177,'# D'!Y177,'# D'!AA177,'# D'!AC177)*-1</f>
        <v>6.666666666666643E-2</v>
      </c>
      <c r="D178">
        <f>'# D'!AK177</f>
        <v>0.27807912543015545</v>
      </c>
      <c r="G178">
        <v>872</v>
      </c>
      <c r="H178">
        <v>-0.17666666666666608</v>
      </c>
      <c r="I178">
        <v>0.660828268160496</v>
      </c>
    </row>
    <row r="179" spans="2:9" x14ac:dyDescent="0.25">
      <c r="B179">
        <f>('# D'!B178+'# D'!C178)/2</f>
        <v>872</v>
      </c>
      <c r="C179">
        <f>SUM('# D'!W178,'# D'!Y178,'# D'!AA178,'# D'!AC178)*-1</f>
        <v>-0.17666666666666608</v>
      </c>
      <c r="D179">
        <f>'# D'!AK178</f>
        <v>0.660828268160496</v>
      </c>
      <c r="G179">
        <v>879.5</v>
      </c>
      <c r="H179">
        <v>0.64700000000000024</v>
      </c>
      <c r="I179">
        <v>1.151725951199619</v>
      </c>
    </row>
    <row r="180" spans="2:9" x14ac:dyDescent="0.25">
      <c r="B180">
        <f>('# D'!B179+'# D'!C179)/2</f>
        <v>880</v>
      </c>
      <c r="C180">
        <f>SUM('# D'!W179,'# D'!Y179,'# D'!AA179,'# D'!AC179)*-1</f>
        <v>0.79266666666666996</v>
      </c>
      <c r="D180">
        <f>'# D'!AK179</f>
        <v>1.0557799644496639</v>
      </c>
      <c r="G180">
        <v>880</v>
      </c>
      <c r="H180">
        <v>0.79266666666666996</v>
      </c>
      <c r="I180">
        <v>1.0557799644496639</v>
      </c>
    </row>
    <row r="181" spans="2:9" x14ac:dyDescent="0.25">
      <c r="B181">
        <f>('# D'!B180+'# D'!C180)/2</f>
        <v>880</v>
      </c>
      <c r="C181">
        <f>SUM('# D'!W180,'# D'!Y180,'# D'!AA180,'# D'!AC180)*-1</f>
        <v>0.58800000000000274</v>
      </c>
      <c r="D181">
        <f>'# D'!AK180</f>
        <v>0.97223042536221815</v>
      </c>
      <c r="G181">
        <v>880</v>
      </c>
      <c r="H181">
        <v>0.58800000000000274</v>
      </c>
      <c r="I181">
        <v>0.97223042536221815</v>
      </c>
    </row>
    <row r="182" spans="2:9" x14ac:dyDescent="0.25">
      <c r="B182">
        <f>('# D'!B181+'# D'!C181)/2</f>
        <v>880</v>
      </c>
      <c r="C182">
        <f>SUM('# D'!W181,'# D'!Y181,'# D'!AA181,'# D'!AC181)*-1</f>
        <v>0.94899999999999984</v>
      </c>
      <c r="D182">
        <f>'# D'!AK181</f>
        <v>1.0407926466560633</v>
      </c>
      <c r="G182">
        <v>880</v>
      </c>
      <c r="H182">
        <v>0.94899999999999984</v>
      </c>
      <c r="I182">
        <v>1.0407926466560633</v>
      </c>
    </row>
    <row r="183" spans="2:9" x14ac:dyDescent="0.25">
      <c r="B183">
        <f>('# D'!B182+'# D'!C182)/2</f>
        <v>884</v>
      </c>
      <c r="C183">
        <f>SUM('# D'!W182,'# D'!Y182,'# D'!AA182,'# D'!AC182)*-1</f>
        <v>0.64666666666666828</v>
      </c>
      <c r="D183">
        <f>'# D'!AK182</f>
        <v>0.62968298902437125</v>
      </c>
      <c r="G183">
        <v>884</v>
      </c>
      <c r="H183">
        <v>0.64666666666666828</v>
      </c>
      <c r="I183">
        <v>0.62968298902437125</v>
      </c>
    </row>
    <row r="184" spans="2:9" x14ac:dyDescent="0.25">
      <c r="B184">
        <f>('# D'!B183+'# D'!C183)/2</f>
        <v>884</v>
      </c>
      <c r="C184">
        <f>SUM('# D'!W183,'# D'!Y183,'# D'!AA183,'# D'!AC183)*-1</f>
        <v>0.62166666666666526</v>
      </c>
      <c r="D184">
        <f>'# D'!AK183</f>
        <v>0.62954110270894903</v>
      </c>
      <c r="G184">
        <v>884</v>
      </c>
      <c r="H184">
        <v>0.62166666666666526</v>
      </c>
      <c r="I184">
        <v>0.62954110270894903</v>
      </c>
    </row>
    <row r="185" spans="2:9" x14ac:dyDescent="0.25">
      <c r="B185">
        <f>('# D'!B184+'# D'!C184)/2</f>
        <v>884.5</v>
      </c>
      <c r="C185">
        <f>SUM('# D'!W184,'# D'!Y184,'# D'!AA184,'# D'!AC184)*-1</f>
        <v>0.43200000000000216</v>
      </c>
      <c r="D185">
        <f>'# D'!AK184</f>
        <v>0.54404319681437041</v>
      </c>
      <c r="G185">
        <v>884.5</v>
      </c>
      <c r="H185">
        <v>0.43200000000000216</v>
      </c>
      <c r="I185">
        <v>0.54404319681437041</v>
      </c>
    </row>
    <row r="202" spans="2:9" x14ac:dyDescent="0.25">
      <c r="B202">
        <f>('# D'!B201+'# D'!C201)/2</f>
        <v>734.5</v>
      </c>
      <c r="C202">
        <f>SUM('# D'!W201,'# D'!Y201,'# D'!AA201,'# D'!AC201)*-1</f>
        <v>-1.3076666666666661</v>
      </c>
      <c r="D202">
        <f>'# D'!AK201</f>
        <v>0.23865805384831804</v>
      </c>
      <c r="G202">
        <v>734.5</v>
      </c>
      <c r="H202">
        <v>-1.3076666666666661</v>
      </c>
      <c r="I202">
        <v>0.23865805384831804</v>
      </c>
    </row>
    <row r="203" spans="2:9" x14ac:dyDescent="0.25">
      <c r="B203">
        <f>('# D'!B202+'# D'!C202)/2</f>
        <v>734.5</v>
      </c>
      <c r="C203">
        <f>SUM('# D'!W202,'# D'!Y202,'# D'!AA202,'# D'!AC202)*-1</f>
        <v>-1.2883333333333331</v>
      </c>
      <c r="D203">
        <f>'# D'!AK202</f>
        <v>0.23299499279312133</v>
      </c>
      <c r="G203">
        <v>734.5</v>
      </c>
      <c r="H203">
        <v>-1.2883333333333331</v>
      </c>
      <c r="I203">
        <v>0.23299499279312133</v>
      </c>
    </row>
    <row r="204" spans="2:9" x14ac:dyDescent="0.25">
      <c r="B204">
        <f>('# D'!B203+'# D'!C203)/2</f>
        <v>735</v>
      </c>
      <c r="C204">
        <f>SUM('# D'!W203,'# D'!Y203,'# D'!AA203,'# D'!AC203)*-1</f>
        <v>-3.2329999999999992</v>
      </c>
      <c r="D204">
        <f>'# D'!AK203</f>
        <v>0.22555561029008639</v>
      </c>
      <c r="G204">
        <v>735</v>
      </c>
      <c r="H204">
        <v>-3.2329999999999992</v>
      </c>
      <c r="I204">
        <v>0.22555561029008639</v>
      </c>
    </row>
    <row r="205" spans="2:9" x14ac:dyDescent="0.25">
      <c r="B205">
        <f>('# D'!B204+'# D'!C204)/2</f>
        <v>747</v>
      </c>
      <c r="C205">
        <f>SUM('# D'!W204,'# D'!Y204,'# D'!AA204,'# D'!AC204)*-1</f>
        <v>-0.96200000000000063</v>
      </c>
      <c r="D205">
        <f>'# D'!AK204</f>
        <v>0.63084863477699638</v>
      </c>
      <c r="G205">
        <v>747</v>
      </c>
      <c r="H205">
        <v>-0.96200000000000063</v>
      </c>
      <c r="I205">
        <v>0.63084863477699638</v>
      </c>
    </row>
    <row r="206" spans="2:9" x14ac:dyDescent="0.25">
      <c r="B206">
        <f>('# D'!B205+'# D'!C205)/2</f>
        <v>752.5</v>
      </c>
      <c r="C206">
        <f>SUM('# D'!W205,'# D'!Y205,'# D'!AA205,'# D'!AC205)*-1</f>
        <v>-3.4480000000000004</v>
      </c>
      <c r="D206">
        <f>'# D'!AK205</f>
        <v>1.2561012432655791</v>
      </c>
      <c r="G206">
        <v>752.5</v>
      </c>
      <c r="H206">
        <v>-3.4480000000000004</v>
      </c>
      <c r="I206">
        <v>1.2561012432655791</v>
      </c>
    </row>
  </sheetData>
  <sortState xmlns:xlrd2="http://schemas.microsoft.com/office/spreadsheetml/2017/richdata2" ref="G4:I185">
    <sortCondition ref="G4:G185"/>
  </sortState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T-TEST</vt:lpstr>
      <vt:lpstr># D</vt:lpstr>
      <vt:lpstr>% D</vt:lpstr>
      <vt:lpstr># D vs % D</vt:lpstr>
      <vt:lpstr># D difference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User</cp:lastModifiedBy>
  <dcterms:created xsi:type="dcterms:W3CDTF">2019-05-09T16:27:40Z</dcterms:created>
  <dcterms:modified xsi:type="dcterms:W3CDTF">2021-06-18T18:44:31Z</dcterms:modified>
</cp:coreProperties>
</file>